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D:\data Analyst Portfolio\Excel Projects\Adventure work Excel Dashboard\Excel File\"/>
    </mc:Choice>
  </mc:AlternateContent>
  <xr:revisionPtr revIDLastSave="0" documentId="13_ncr:1_{BF5631D1-5A0B-4186-83FB-34F7C0939B56}" xr6:coauthVersionLast="47" xr6:coauthVersionMax="47" xr10:uidLastSave="{00000000-0000-0000-0000-000000000000}"/>
  <bookViews>
    <workbookView xWindow="-110" yWindow="-110" windowWidth="19420" windowHeight="11020" firstSheet="7" activeTab="9" xr2:uid="{0FE13676-6B70-4060-97E5-992F2FEA4D13}"/>
  </bookViews>
  <sheets>
    <sheet name="DimProduct" sheetId="4" state="hidden" r:id="rId1"/>
    <sheet name="FactInternetSales" sheetId="2" state="hidden" r:id="rId2"/>
    <sheet name="DimSalesTerritory" sheetId="3" state="hidden" r:id="rId3"/>
    <sheet name="DimGeography" sheetId="5" state="hidden" r:id="rId4"/>
    <sheet name="DimDate" sheetId="6" state="hidden" r:id="rId5"/>
    <sheet name="DimCustomer" sheetId="7" state="hidden" r:id="rId6"/>
    <sheet name="Analysis" sheetId="1" r:id="rId7"/>
    <sheet name="Time Series dashboard" sheetId="8" r:id="rId8"/>
    <sheet name="Analysis 2" sheetId="9" r:id="rId9"/>
    <sheet name="Detail Dashboard" sheetId="10" r:id="rId10"/>
    <sheet name="Product Analysis" sheetId="11" r:id="rId11"/>
    <sheet name="Sheet1" sheetId="13" r:id="rId12"/>
    <sheet name="Customer Analysis" sheetId="12" r:id="rId13"/>
  </sheets>
  <definedNames>
    <definedName name="ExternalData_1" localSheetId="11" hidden="1">Sheet1!$A$3:$N$1003</definedName>
    <definedName name="LookupTable" localSheetId="8">'Analysis 2'!#REF!</definedName>
    <definedName name="LookupTable" localSheetId="12">'Customer Analysis'!#REF!</definedName>
    <definedName name="LookupTable" localSheetId="10">'Product Analysis'!#REF!</definedName>
    <definedName name="LookupTable">Analysis!$R$18:$X$22</definedName>
    <definedName name="Slicer_Country">#N/A</definedName>
    <definedName name="Slicer_Month_Name">#N/A</definedName>
    <definedName name="Slicer_Year">#N/A</definedName>
  </definedNames>
  <calcPr calcId="191029"/>
  <pivotCaches>
    <pivotCache cacheId="15" r:id="rId14"/>
    <pivotCache cacheId="16" r:id="rId15"/>
    <pivotCache cacheId="32" r:id="rId16"/>
    <pivotCache cacheId="34" r:id="rId17"/>
    <pivotCache cacheId="36" r:id="rId18"/>
    <pivotCache cacheId="38" r:id="rId19"/>
    <pivotCache cacheId="43" r:id="rId20"/>
    <pivotCache cacheId="48" r:id="rId21"/>
    <pivotCache cacheId="50" r:id="rId22"/>
    <pivotCache cacheId="52" r:id="rId23"/>
    <pivotCache cacheId="54" r:id="rId24"/>
    <pivotCache cacheId="56" r:id="rId25"/>
    <pivotCache cacheId="58" r:id="rId26"/>
    <pivotCache cacheId="60" r:id="rId27"/>
    <pivotCache cacheId="62" r:id="rId28"/>
    <pivotCache cacheId="41" r:id="rId29"/>
    <pivotCache cacheId="46" r:id="rId30"/>
  </pivotCaches>
  <extLst>
    <ext xmlns:x14="http://schemas.microsoft.com/office/spreadsheetml/2009/9/main" uri="{876F7934-8845-4945-9796-88D515C7AA90}">
      <x14:pivotCaches>
        <pivotCache cacheId="17" r:id="rId31"/>
      </x14:pivotCaches>
    </ext>
    <ext xmlns:x14="http://schemas.microsoft.com/office/spreadsheetml/2009/9/main" uri="{BBE1A952-AA13-448e-AADC-164F8A28A991}">
      <x14:slicerCaches>
        <x14:slicerCache r:id="rId32"/>
        <x14:slicerCache r:id="rId33"/>
        <x14:slicerCache r:id="rId3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SalesTerritory_37fd5eb0-c37f-4a3d-bd20-12e36d9351a0" name="DimSalesTerritory" connection="Query - DimSalesTerritory"/>
          <x15:modelTable id="FactInternetSales_950660f8-9783-457e-9061-be963c937344" name="FactInternetSales" connection="Query - FactInternetSales"/>
          <x15:modelTable id="DimProduct_fa4d9e32-b2c4-4528-9fe6-f9bfe9f6d0fd" name="DimProduct" connection="Query - DimProduct"/>
          <x15:modelTable id="DimGeography_8734ff7f-8883-45b3-896f-818befa4e8cd" name="DimGeography" connection="Query - DimGeography"/>
          <x15:modelTable id="DimDate_6a417fc5-de03-483c-adb2-14c454e8ac7a" name="DimDate" connection="Query - DimDate"/>
          <x15:modelTable id="DimCustomer_411458c2-b6f5-4afa-9b58-41dd02561269" name="DimCustomer" connection="Query - DimCustomer"/>
          <x15:modelTable id="All Measure_ee5a571a-c245-438a-9e4b-52a8a0d9b4c4" name="All Measure" connection="Query - All Measure"/>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Lst>
</workbook>
</file>

<file path=xl/calcChain.xml><?xml version="1.0" encoding="utf-8"?>
<calcChain xmlns="http://schemas.openxmlformats.org/spreadsheetml/2006/main">
  <c r="AK14" i="12" l="1"/>
  <c r="AI14" i="12" s="1"/>
  <c r="AK13" i="12"/>
  <c r="AG9" i="12"/>
  <c r="AG10" i="12"/>
  <c r="AG11" i="12"/>
  <c r="AG12" i="12"/>
  <c r="AG13" i="12"/>
  <c r="AG14" i="12"/>
  <c r="AG8" i="12"/>
  <c r="U9" i="12"/>
  <c r="T9" i="12"/>
  <c r="T10" i="12"/>
  <c r="U10" i="12"/>
  <c r="T11" i="12"/>
  <c r="U11" i="12"/>
  <c r="T12" i="12"/>
  <c r="U12" i="12"/>
  <c r="U8" i="12"/>
  <c r="T8" i="12"/>
  <c r="L21" i="12"/>
  <c r="L20" i="12"/>
  <c r="K20" i="12"/>
  <c r="K21" i="12"/>
  <c r="L19" i="12"/>
  <c r="K19" i="12"/>
  <c r="F12" i="12"/>
  <c r="G12" i="12" s="1"/>
  <c r="F16" i="12"/>
  <c r="E12" i="12"/>
  <c r="F11" i="12"/>
  <c r="G11" i="12" s="1"/>
  <c r="E11" i="12"/>
  <c r="F10" i="12"/>
  <c r="G10" i="12" s="1"/>
  <c r="E10" i="12"/>
  <c r="F9" i="12"/>
  <c r="G9" i="12" s="1"/>
  <c r="E9" i="12"/>
  <c r="F8" i="12"/>
  <c r="E8" i="12"/>
  <c r="F7" i="12"/>
  <c r="E7" i="12"/>
  <c r="AF12" i="11"/>
  <c r="AG12" i="11"/>
  <c r="AF13" i="11"/>
  <c r="AG13" i="11"/>
  <c r="AG11" i="11"/>
  <c r="AF11" i="11"/>
  <c r="AC7" i="11"/>
  <c r="AC8" i="11"/>
  <c r="AC9" i="11"/>
  <c r="AA7" i="11"/>
  <c r="AB7" i="11"/>
  <c r="AA8" i="11"/>
  <c r="AB8" i="11"/>
  <c r="AA9" i="11"/>
  <c r="AB9" i="11"/>
  <c r="AA10" i="11"/>
  <c r="AB10" i="11"/>
  <c r="AA11" i="11"/>
  <c r="AB11" i="11"/>
  <c r="AA12" i="11"/>
  <c r="AB12" i="11"/>
  <c r="AA13" i="11"/>
  <c r="AB13" i="11"/>
  <c r="AA14" i="11"/>
  <c r="AB14" i="11"/>
  <c r="AB6" i="11"/>
  <c r="AA6" i="11"/>
  <c r="E138" i="11"/>
  <c r="F138" i="11"/>
  <c r="E139" i="11"/>
  <c r="F139" i="11"/>
  <c r="E16" i="11"/>
  <c r="F16" i="11"/>
  <c r="E17" i="11"/>
  <c r="F17" i="11"/>
  <c r="E18" i="11"/>
  <c r="F18" i="11"/>
  <c r="E19" i="11"/>
  <c r="F19" i="11"/>
  <c r="E20" i="11"/>
  <c r="F20" i="11"/>
  <c r="E21" i="11"/>
  <c r="F21" i="11"/>
  <c r="E22" i="11"/>
  <c r="F22" i="11"/>
  <c r="E23" i="11"/>
  <c r="F23" i="11"/>
  <c r="E24" i="11"/>
  <c r="F24" i="11"/>
  <c r="E25" i="11"/>
  <c r="F25" i="11"/>
  <c r="E26" i="11"/>
  <c r="F26" i="11"/>
  <c r="E27" i="11"/>
  <c r="F27" i="11"/>
  <c r="E28" i="11"/>
  <c r="F28" i="11"/>
  <c r="E29" i="11"/>
  <c r="F29" i="11"/>
  <c r="E30" i="11"/>
  <c r="F30" i="11"/>
  <c r="E31" i="11"/>
  <c r="F31" i="11"/>
  <c r="E32" i="11"/>
  <c r="F32" i="11"/>
  <c r="E33" i="11"/>
  <c r="F33" i="11"/>
  <c r="E34" i="11"/>
  <c r="F34" i="11"/>
  <c r="E35" i="11"/>
  <c r="F35" i="11"/>
  <c r="E36" i="11"/>
  <c r="F36" i="11"/>
  <c r="E37" i="11"/>
  <c r="F37" i="11"/>
  <c r="E38" i="11"/>
  <c r="F38" i="11"/>
  <c r="E39" i="11"/>
  <c r="F39" i="11"/>
  <c r="E40" i="11"/>
  <c r="F40" i="11"/>
  <c r="E41" i="11"/>
  <c r="F41" i="11"/>
  <c r="E42" i="11"/>
  <c r="F42" i="11"/>
  <c r="E43" i="11"/>
  <c r="F43" i="11"/>
  <c r="E44" i="11"/>
  <c r="F44" i="11"/>
  <c r="E45" i="11"/>
  <c r="F45" i="11"/>
  <c r="E46" i="11"/>
  <c r="F46" i="11"/>
  <c r="E47" i="11"/>
  <c r="F47" i="11"/>
  <c r="E48" i="11"/>
  <c r="F48" i="11"/>
  <c r="E49" i="11"/>
  <c r="F49" i="11"/>
  <c r="E50" i="11"/>
  <c r="F50" i="11"/>
  <c r="E51" i="11"/>
  <c r="F51" i="11"/>
  <c r="E52" i="11"/>
  <c r="F52" i="11"/>
  <c r="E53" i="11"/>
  <c r="F53" i="11"/>
  <c r="E54" i="11"/>
  <c r="F54" i="11"/>
  <c r="E55" i="11"/>
  <c r="F55" i="11"/>
  <c r="E56" i="11"/>
  <c r="F56" i="11"/>
  <c r="E57" i="11"/>
  <c r="F57" i="11"/>
  <c r="E58" i="11"/>
  <c r="F58" i="11"/>
  <c r="E59" i="11"/>
  <c r="F59" i="11"/>
  <c r="E60" i="11"/>
  <c r="F60" i="11"/>
  <c r="E61" i="11"/>
  <c r="F61" i="11"/>
  <c r="E62" i="11"/>
  <c r="F62" i="11"/>
  <c r="E63" i="11"/>
  <c r="F63" i="11"/>
  <c r="E64" i="11"/>
  <c r="F64" i="11"/>
  <c r="E65" i="11"/>
  <c r="F65" i="11"/>
  <c r="E66" i="11"/>
  <c r="F66" i="11"/>
  <c r="E67" i="11"/>
  <c r="F67" i="11"/>
  <c r="E68" i="11"/>
  <c r="F68" i="11"/>
  <c r="E69" i="11"/>
  <c r="F69" i="11"/>
  <c r="E70" i="11"/>
  <c r="F70" i="11"/>
  <c r="E71" i="11"/>
  <c r="F71" i="11"/>
  <c r="E72" i="11"/>
  <c r="F72" i="11"/>
  <c r="E73" i="11"/>
  <c r="F73" i="11"/>
  <c r="E74" i="11"/>
  <c r="F74" i="11"/>
  <c r="E75" i="11"/>
  <c r="F75" i="11"/>
  <c r="E76" i="11"/>
  <c r="F76" i="11"/>
  <c r="E77" i="11"/>
  <c r="F77" i="11"/>
  <c r="E78" i="11"/>
  <c r="F78" i="11"/>
  <c r="E79" i="11"/>
  <c r="F79" i="11"/>
  <c r="E80" i="11"/>
  <c r="F80" i="11"/>
  <c r="E81" i="11"/>
  <c r="F81" i="11"/>
  <c r="E82" i="11"/>
  <c r="F82" i="11"/>
  <c r="E83" i="11"/>
  <c r="F83" i="11"/>
  <c r="E84" i="11"/>
  <c r="F84" i="11"/>
  <c r="E85" i="11"/>
  <c r="F85" i="11"/>
  <c r="E86" i="11"/>
  <c r="F86" i="11"/>
  <c r="E87" i="11"/>
  <c r="F87" i="11"/>
  <c r="E88" i="11"/>
  <c r="F88" i="11"/>
  <c r="E89" i="11"/>
  <c r="F89" i="11"/>
  <c r="E90" i="11"/>
  <c r="F90" i="11"/>
  <c r="E91" i="11"/>
  <c r="F91" i="11"/>
  <c r="E92" i="11"/>
  <c r="F92" i="11"/>
  <c r="E93" i="11"/>
  <c r="F93" i="11"/>
  <c r="E94" i="11"/>
  <c r="F94" i="11"/>
  <c r="E95" i="11"/>
  <c r="F95" i="11"/>
  <c r="E96" i="11"/>
  <c r="F96" i="11"/>
  <c r="E97" i="11"/>
  <c r="F97" i="11"/>
  <c r="E98" i="11"/>
  <c r="F98" i="11"/>
  <c r="E99" i="11"/>
  <c r="F99" i="11"/>
  <c r="E100" i="11"/>
  <c r="F100" i="11"/>
  <c r="E101" i="11"/>
  <c r="F101" i="11"/>
  <c r="E102" i="11"/>
  <c r="F102" i="11"/>
  <c r="E103" i="11"/>
  <c r="F103" i="11"/>
  <c r="E104" i="11"/>
  <c r="F104" i="11"/>
  <c r="E105" i="11"/>
  <c r="F105" i="11"/>
  <c r="E106" i="11"/>
  <c r="F106" i="11"/>
  <c r="E107" i="11"/>
  <c r="F107" i="11"/>
  <c r="E108" i="11"/>
  <c r="F108" i="11"/>
  <c r="E109" i="11"/>
  <c r="F109" i="11"/>
  <c r="E110" i="11"/>
  <c r="F110" i="11"/>
  <c r="E111" i="11"/>
  <c r="F111" i="11"/>
  <c r="E112" i="11"/>
  <c r="F112" i="11"/>
  <c r="E113" i="11"/>
  <c r="F113" i="11"/>
  <c r="E114" i="11"/>
  <c r="F114" i="11"/>
  <c r="E115" i="11"/>
  <c r="F115" i="11"/>
  <c r="E116" i="11"/>
  <c r="F116" i="11"/>
  <c r="E117" i="11"/>
  <c r="F117" i="11"/>
  <c r="E118" i="11"/>
  <c r="F118" i="11"/>
  <c r="E119" i="11"/>
  <c r="F119" i="11"/>
  <c r="E120" i="11"/>
  <c r="F120" i="11"/>
  <c r="E121" i="11"/>
  <c r="F121" i="11"/>
  <c r="E122" i="11"/>
  <c r="F122" i="11"/>
  <c r="E123" i="11"/>
  <c r="F123" i="11"/>
  <c r="E124" i="11"/>
  <c r="F124" i="11"/>
  <c r="E125" i="11"/>
  <c r="F125" i="11"/>
  <c r="E126" i="11"/>
  <c r="F126" i="11"/>
  <c r="E127" i="11"/>
  <c r="F127" i="11"/>
  <c r="E128" i="11"/>
  <c r="F128" i="11"/>
  <c r="E129" i="11"/>
  <c r="F129" i="11"/>
  <c r="E130" i="11"/>
  <c r="F130" i="11"/>
  <c r="E131" i="11"/>
  <c r="F131" i="11"/>
  <c r="E132" i="11"/>
  <c r="F132" i="11"/>
  <c r="E133" i="11"/>
  <c r="F133" i="11"/>
  <c r="E134" i="11"/>
  <c r="F134" i="11"/>
  <c r="E135" i="11"/>
  <c r="F135" i="11"/>
  <c r="E136" i="11"/>
  <c r="F136" i="11"/>
  <c r="E137" i="11"/>
  <c r="F137" i="11"/>
  <c r="F15" i="11"/>
  <c r="E15" i="11"/>
  <c r="F7" i="11"/>
  <c r="F8" i="11"/>
  <c r="G8" i="11" s="1"/>
  <c r="F9" i="11"/>
  <c r="G9" i="11" s="1"/>
  <c r="F10" i="11"/>
  <c r="G10" i="11" s="1"/>
  <c r="F11" i="11"/>
  <c r="G11" i="11" s="1"/>
  <c r="F12" i="11"/>
  <c r="G12" i="11" s="1"/>
  <c r="E8" i="11"/>
  <c r="E9" i="11"/>
  <c r="E10" i="11"/>
  <c r="E11" i="11"/>
  <c r="E12" i="11"/>
  <c r="E7" i="11"/>
  <c r="AC8" i="9"/>
  <c r="AC9" i="9"/>
  <c r="P9" i="9"/>
  <c r="O8" i="9"/>
  <c r="O15" i="9"/>
  <c r="P15" i="9"/>
  <c r="O9" i="9"/>
  <c r="O10" i="9"/>
  <c r="P10" i="9"/>
  <c r="O11" i="9"/>
  <c r="P11" i="9"/>
  <c r="O12" i="9"/>
  <c r="P12" i="9"/>
  <c r="O13" i="9"/>
  <c r="P13" i="9"/>
  <c r="O14" i="9"/>
  <c r="P14" i="9"/>
  <c r="P8" i="9"/>
  <c r="F13" i="9"/>
  <c r="F9" i="9"/>
  <c r="G9" i="9" s="1"/>
  <c r="F10" i="9"/>
  <c r="G10" i="9" s="1"/>
  <c r="F8" i="9"/>
  <c r="G8" i="9" s="1"/>
  <c r="AA19" i="1"/>
  <c r="AB23" i="1" s="1"/>
  <c r="J26" i="1"/>
  <c r="I26" i="1"/>
  <c r="J23" i="1"/>
  <c r="J24" i="1"/>
  <c r="J25" i="1"/>
  <c r="J22" i="1"/>
  <c r="K22" i="1" s="1"/>
  <c r="I23" i="1"/>
  <c r="I24" i="1"/>
  <c r="I25" i="1"/>
  <c r="I22" i="1"/>
  <c r="AK15" i="12" l="1"/>
  <c r="AI13" i="12"/>
  <c r="AF21" i="12" s="1"/>
  <c r="AC12" i="12"/>
  <c r="AC9" i="12"/>
  <c r="AC11" i="12"/>
  <c r="AC14" i="12"/>
  <c r="AC10" i="12"/>
  <c r="AC13" i="12"/>
  <c r="U15" i="12"/>
  <c r="U20" i="12" s="1"/>
  <c r="U22" i="12" s="1"/>
  <c r="F15" i="12"/>
  <c r="G15" i="12" s="1"/>
  <c r="V12" i="12"/>
  <c r="V10" i="12"/>
  <c r="V9" i="12"/>
  <c r="V11" i="12"/>
  <c r="AH13" i="11"/>
  <c r="G8" i="12"/>
  <c r="AH12" i="11"/>
  <c r="K8" i="11"/>
  <c r="K7" i="11"/>
  <c r="AB12" i="9"/>
  <c r="AC12" i="9" s="1"/>
  <c r="V10" i="9"/>
  <c r="V11" i="9"/>
  <c r="V9" i="9"/>
  <c r="H8" i="9"/>
  <c r="AH23" i="1"/>
  <c r="AI23" i="1" s="1"/>
  <c r="AB32" i="1"/>
  <c r="AC32" i="1" s="1"/>
  <c r="AH33" i="1"/>
  <c r="AI33" i="1" s="1"/>
  <c r="AB40" i="1"/>
  <c r="AC40" i="1" s="1"/>
  <c r="AH41" i="1"/>
  <c r="AI41" i="1" s="1"/>
  <c r="AH24" i="1"/>
  <c r="AI24" i="1" s="1"/>
  <c r="AB33" i="1"/>
  <c r="AC33" i="1" s="1"/>
  <c r="AH34" i="1"/>
  <c r="AI34" i="1" s="1"/>
  <c r="AB41" i="1"/>
  <c r="AC41" i="1" s="1"/>
  <c r="AH42" i="1"/>
  <c r="AI42" i="1" s="1"/>
  <c r="AB24" i="1"/>
  <c r="AC24" i="1" s="1"/>
  <c r="AC23" i="1"/>
  <c r="L29" i="1"/>
  <c r="K24" i="1"/>
  <c r="L24" i="1" s="1"/>
  <c r="K23" i="1"/>
  <c r="L23" i="1" s="1"/>
  <c r="K26" i="1"/>
  <c r="L26" i="1" s="1"/>
  <c r="K25" i="1"/>
  <c r="L25" i="1" s="1"/>
  <c r="G16" i="12" l="1"/>
  <c r="U17" i="12"/>
  <c r="L8" i="11"/>
  <c r="L7" i="11"/>
  <c r="Q10" i="9"/>
  <c r="Q14" i="9"/>
  <c r="Q9" i="9"/>
  <c r="Q12" i="9"/>
  <c r="Q11" i="9"/>
  <c r="Q15" i="9"/>
  <c r="Q13" i="9"/>
  <c r="AJ33" i="1"/>
  <c r="AJ24" i="1"/>
  <c r="AJ23" i="1"/>
  <c r="AD40" i="1"/>
  <c r="AD33" i="1"/>
  <c r="AD41" i="1"/>
  <c r="AJ34" i="1"/>
  <c r="AJ42" i="1"/>
  <c r="AJ41" i="1"/>
  <c r="AD32" i="1"/>
  <c r="AD24" i="1"/>
  <c r="AD23" i="1"/>
  <c r="J29" i="1"/>
  <c r="J30" i="1" s="1"/>
  <c r="Q17" i="9" l="1"/>
  <c r="AJ26" i="1"/>
  <c r="AJ38" i="1"/>
  <c r="AJ28" i="1"/>
  <c r="AD37" i="1"/>
  <c r="AD45" i="1"/>
  <c r="AD35" i="1"/>
  <c r="AD43" i="1"/>
  <c r="AJ36" i="1"/>
  <c r="AJ44" i="1"/>
  <c r="AJ46" i="1"/>
  <c r="AD26" i="1"/>
  <c r="AD2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C4934B9-AB97-44CE-8BAC-7378D8DE7E36}" keepAlive="1" name="ModelConnection_ExternalData_1" description="Data Model" type="5" refreshedVersion="8" minRefreshableVersion="5" saveData="1">
    <dbPr connection="Data Model Connection" command="DRILLTHROUGH MAXROWS 1000 SELECT FROM [Model] WHERE (([DimDate].[Year].[All],[DimGeography].[Country].&amp;[France],[Measures].[Sum of Total Profit],[DimCustomer].[Age-Group].&amp;[Senior])) RETURN [$FactInternetSales].[ProductKey],[$FactInternetSales].[OrderDateKey],[$FactInternetSales].[DueDateKey],[$FactInternetSales].[ShipDateKey],[$FactInternetSales].[CustomerKey],[$FactInternetSales].[SalesTerritoryKey],[$FactInternetSales].[OrderQuantity],[$FactInternetSales].[UnitPrice],[$FactInternetSales].[Cost],[$FactInternetSales].[OrderDate],[$FactInternetSales].[Total Revenue],[$FactInternetSales].[COGS],[$FactInternetSales].[Total Profit],[$FactInternetSales].[Product Price Types]" commandType="4"/>
    <extLst>
      <ext xmlns:x15="http://schemas.microsoft.com/office/spreadsheetml/2010/11/main" uri="{DE250136-89BD-433C-8126-D09CA5730AF9}">
        <x15:connection id="" model="1"/>
      </ext>
    </extLst>
  </connection>
  <connection id="2" xr16:uid="{BC262CED-D683-459D-8345-254370BD56AF}" name="Query - All Measure" description="Connection to the 'All Measure' query in the workbook." type="100" refreshedVersion="8" minRefreshableVersion="5">
    <extLst>
      <ext xmlns:x15="http://schemas.microsoft.com/office/spreadsheetml/2010/11/main" uri="{DE250136-89BD-433C-8126-D09CA5730AF9}">
        <x15:connection id="fbebb828-3b2f-4610-a89e-62ab6f5bf95e">
          <x15:oledbPr connection="Provider=Microsoft.Mashup.OleDb.1;Data Source=$Workbook$;Location=&quot;All Measure&quot;;Extended Properties=&quot;&quot;">
            <x15:dbTables>
              <x15:dbTable name="All Measure"/>
            </x15:dbTables>
          </x15:oledbPr>
        </x15:connection>
      </ext>
    </extLst>
  </connection>
  <connection id="3" xr16:uid="{D5CBD4D7-40D0-4A36-8CFD-F667F762A216}" name="Query - DimCustomer" description="Connection to the 'DimCustomer' query in the workbook." type="100" refreshedVersion="8" minRefreshableVersion="5">
    <extLst>
      <ext xmlns:x15="http://schemas.microsoft.com/office/spreadsheetml/2010/11/main" uri="{DE250136-89BD-433C-8126-D09CA5730AF9}">
        <x15:connection id="b69f47d4-4240-42de-b3b4-8ad5037e4606"/>
      </ext>
    </extLst>
  </connection>
  <connection id="4" xr16:uid="{4F7C0732-5F26-4389-98E0-EA917F072F07}" name="Query - DimDate" description="Connection to the 'DimDate' query in the workbook." type="100" refreshedVersion="8" minRefreshableVersion="5">
    <extLst>
      <ext xmlns:x15="http://schemas.microsoft.com/office/spreadsheetml/2010/11/main" uri="{DE250136-89BD-433C-8126-D09CA5730AF9}">
        <x15:connection id="bf561984-1b69-482a-bff9-75aef564d24c">
          <x15:oledbPr connection="Provider=Microsoft.Mashup.OleDb.1;Data Source=$Workbook$;Location=DimDate;Extended Properties=&quot;&quot;">
            <x15:dbTables>
              <x15:dbTable name="DimDate"/>
            </x15:dbTables>
          </x15:oledbPr>
        </x15:connection>
      </ext>
    </extLst>
  </connection>
  <connection id="5" xr16:uid="{3C9128E1-3F67-4C5D-98D3-03AC29FE24B3}" name="Query - DimGeography" description="Connection to the 'DimGeography' query in the workbook." type="100" refreshedVersion="8" minRefreshableVersion="5">
    <extLst>
      <ext xmlns:x15="http://schemas.microsoft.com/office/spreadsheetml/2010/11/main" uri="{DE250136-89BD-433C-8126-D09CA5730AF9}">
        <x15:connection id="6b4be588-01c9-4efe-b850-92f3b40eb145">
          <x15:oledbPr connection="Provider=Microsoft.Mashup.OleDb.1;Data Source=$Workbook$;Location=DimGeography;Extended Properties=&quot;&quot;">
            <x15:dbTables>
              <x15:dbTable name="DimGeography"/>
            </x15:dbTables>
          </x15:oledbPr>
        </x15:connection>
      </ext>
    </extLst>
  </connection>
  <connection id="6" xr16:uid="{D0FA5ADE-2478-47E6-BBDD-1C9027F3F05F}" name="Query - DimProduct" description="Connection to the 'DimProduct' query in the workbook." type="100" refreshedVersion="8" minRefreshableVersion="5">
    <extLst>
      <ext xmlns:x15="http://schemas.microsoft.com/office/spreadsheetml/2010/11/main" uri="{DE250136-89BD-433C-8126-D09CA5730AF9}">
        <x15:connection id="10d0d23c-3681-4561-863c-5d9e9640eb46">
          <x15:oledbPr connection="Provider=Microsoft.Mashup.OleDb.1;Data Source=$Workbook$;Location=DimProduct;Extended Properties=&quot;&quot;">
            <x15:dbTables>
              <x15:dbTable name="DimProduct"/>
            </x15:dbTables>
          </x15:oledbPr>
        </x15:connection>
      </ext>
    </extLst>
  </connection>
  <connection id="7" xr16:uid="{6108732D-179F-42F2-8EFB-E704AF2CBB1A}" name="Query - DimSalesTerritory" description="Connection to the 'DimSalesTerritory' query in the workbook." type="100" refreshedVersion="8" minRefreshableVersion="5">
    <extLst>
      <ext xmlns:x15="http://schemas.microsoft.com/office/spreadsheetml/2010/11/main" uri="{DE250136-89BD-433C-8126-D09CA5730AF9}">
        <x15:connection id="08919877-93f4-4e83-8d01-2017deac5e66">
          <x15:oledbPr connection="Provider=Microsoft.Mashup.OleDb.1;Data Source=$Workbook$;Location=DimSalesTerritory;Extended Properties=&quot;&quot;">
            <x15:dbTables>
              <x15:dbTable name="DimSalesTerritory"/>
            </x15:dbTables>
          </x15:oledbPr>
        </x15:connection>
      </ext>
    </extLst>
  </connection>
  <connection id="8" xr16:uid="{FB1FAFC6-7A5D-4B29-8F50-5EF6D3B343D4}" name="Query - FactInternetSales" description="Connection to the 'FactInternetSales' query in the workbook." type="100" refreshedVersion="8" minRefreshableVersion="5">
    <extLst>
      <ext xmlns:x15="http://schemas.microsoft.com/office/spreadsheetml/2010/11/main" uri="{DE250136-89BD-433C-8126-D09CA5730AF9}">
        <x15:connection id="f85c6846-910f-4932-99f5-d9cbf7564097">
          <x15:oledbPr connection="Provider=Microsoft.Mashup.OleDb.1;Data Source=$Workbook$;Location=FactInternetSales;Extended Properties=&quot;&quot;">
            <x15:dbTables>
              <x15:dbTable name="FactInternetSales"/>
            </x15:dbTables>
          </x15:oledbPr>
        </x15:connection>
      </ext>
    </extLst>
  </connection>
  <connection id="9" xr16:uid="{C5962794-AB6A-4FE6-B9C5-FB3D201026D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<sst xmlns="http://schemas.openxmlformats.org/spreadsheetml/2006/main" count="20109" uniqueCount="19036">
  <si>
    <t>#Transaction</t>
  </si>
  <si>
    <t>All Products</t>
  </si>
  <si>
    <t>Sold Products</t>
  </si>
  <si>
    <t>Unsold Products</t>
  </si>
  <si>
    <t>% Profit Margin</t>
  </si>
  <si>
    <t xml:space="preserve"> COGS</t>
  </si>
  <si>
    <t xml:space="preserve"> Total Revenue</t>
  </si>
  <si>
    <t xml:space="preserve"> Total Profit</t>
  </si>
  <si>
    <t xml:space="preserve"> OrderQuantity</t>
  </si>
  <si>
    <t>Year</t>
  </si>
  <si>
    <t>Option Button</t>
  </si>
  <si>
    <t>Above Average</t>
  </si>
  <si>
    <t>Total</t>
  </si>
  <si>
    <t>Percentage</t>
  </si>
  <si>
    <t>Caption</t>
  </si>
  <si>
    <t xml:space="preserve"> </t>
  </si>
  <si>
    <t xml:space="preserve">  Revenue</t>
  </si>
  <si>
    <t xml:space="preserve">  Profit</t>
  </si>
  <si>
    <t>Check Selected Year</t>
  </si>
  <si>
    <t>Total Profit</t>
  </si>
  <si>
    <t>Selected Yr</t>
  </si>
  <si>
    <t>Prev Yr</t>
  </si>
  <si>
    <t>Profit</t>
  </si>
  <si>
    <t>YOY Change</t>
  </si>
  <si>
    <t>% Change (YoY)</t>
  </si>
  <si>
    <t>Total Revenue</t>
  </si>
  <si>
    <t>Total Qty</t>
  </si>
  <si>
    <t>Revenue</t>
  </si>
  <si>
    <t>Total COGS</t>
  </si>
  <si>
    <t>COGS</t>
  </si>
  <si>
    <t>Order Qty</t>
  </si>
  <si>
    <t>Transtion</t>
  </si>
  <si>
    <t>Total Transtion</t>
  </si>
  <si>
    <t>Margin</t>
  </si>
  <si>
    <t>Aug</t>
  </si>
  <si>
    <t>Dec</t>
  </si>
  <si>
    <t>Jul</t>
  </si>
  <si>
    <t>Nov</t>
  </si>
  <si>
    <t>Oct</t>
  </si>
  <si>
    <t>Sep</t>
  </si>
  <si>
    <t>Month Name</t>
  </si>
  <si>
    <t>Rank</t>
  </si>
  <si>
    <t>Higest Profit</t>
  </si>
  <si>
    <t>Month</t>
  </si>
  <si>
    <t>Total Percentage%</t>
  </si>
  <si>
    <t>Jan</t>
  </si>
  <si>
    <t>Feb</t>
  </si>
  <si>
    <t>Mar</t>
  </si>
  <si>
    <t>Apr</t>
  </si>
  <si>
    <t>May</t>
  </si>
  <si>
    <t>Jun</t>
  </si>
  <si>
    <t>Day Name</t>
  </si>
  <si>
    <t>Fri</t>
  </si>
  <si>
    <t>Mon</t>
  </si>
  <si>
    <t>Sat</t>
  </si>
  <si>
    <t>Sun</t>
  </si>
  <si>
    <t>Thu</t>
  </si>
  <si>
    <t>Tue</t>
  </si>
  <si>
    <t>Wed</t>
  </si>
  <si>
    <t>Highlight</t>
  </si>
  <si>
    <t>WeekTypes</t>
  </si>
  <si>
    <t>Weekdays</t>
  </si>
  <si>
    <t>Weekend</t>
  </si>
  <si>
    <t>%</t>
  </si>
  <si>
    <t>Top</t>
  </si>
  <si>
    <t>Quarter</t>
  </si>
  <si>
    <t>Qtr-1</t>
  </si>
  <si>
    <t>Qtr-2</t>
  </si>
  <si>
    <t>Qtr-3</t>
  </si>
  <si>
    <t>Qtr-4</t>
  </si>
  <si>
    <t>Sum of Total Profit</t>
  </si>
  <si>
    <t>ProductName</t>
  </si>
  <si>
    <t>Mountain-100 Black, 38</t>
  </si>
  <si>
    <t>Mountain-100 Black, 42</t>
  </si>
  <si>
    <t>Mountain-100 Black, 44</t>
  </si>
  <si>
    <t>Mountain-100 Black, 48</t>
  </si>
  <si>
    <t>Mountain-100 Silver, 38</t>
  </si>
  <si>
    <t>Mountain-100 Silver, 42</t>
  </si>
  <si>
    <t>Mountain-100 Silver, 44</t>
  </si>
  <si>
    <t>Mountain-100 Silver, 48</t>
  </si>
  <si>
    <t>Mountain-200 Black, 38</t>
  </si>
  <si>
    <t>Mountain-200 Black, 42</t>
  </si>
  <si>
    <t>Mountain-200 Black, 46</t>
  </si>
  <si>
    <t>Mountain-200 Silver, 38</t>
  </si>
  <si>
    <t>Mountain-200 Silver, 42</t>
  </si>
  <si>
    <t>Mountain-200 Silver, 46</t>
  </si>
  <si>
    <t>Road-150 Red, 44</t>
  </si>
  <si>
    <t>Road-150 Red, 48</t>
  </si>
  <si>
    <t>Road-150 Red, 52</t>
  </si>
  <si>
    <t>Road-150 Red, 56</t>
  </si>
  <si>
    <t>Road-150 Red, 62</t>
  </si>
  <si>
    <t>Road-250 Black, 44</t>
  </si>
  <si>
    <t>Road-250 Black, 48</t>
  </si>
  <si>
    <t>Road-250 Black, 52</t>
  </si>
  <si>
    <t>Road-250 Black, 58</t>
  </si>
  <si>
    <t>Road-250 Red, 44</t>
  </si>
  <si>
    <t>Road-250 Red, 48</t>
  </si>
  <si>
    <t>Road-250 Red, 52</t>
  </si>
  <si>
    <t>Road-250 Red, 58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</si>
  <si>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</si>
  <si>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</si>
  <si>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</si>
  <si>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</si>
  <si>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</si>
  <si>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</si>
  <si>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</si>
  <si>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</si>
  <si>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</si>
  <si>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</si>
  <si>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</si>
  <si>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</si>
  <si>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</si>
  <si>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</si>
  <si>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</si>
  <si>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</si>
  <si>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</si>
  <si>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Touring-1000 Blue, 46</t>
  </si>
  <si>
    <t>Road-350-W Yellow, 40</t>
  </si>
  <si>
    <t>Touring-1000 Yellow, 46</t>
  </si>
  <si>
    <t>Road-350-W Yellow, 42</t>
  </si>
  <si>
    <t>Road-350-W Yellow, 48</t>
  </si>
  <si>
    <t>Touring-1000 Blue, 54</t>
  </si>
  <si>
    <t>Touring-1000 Yellow, 54</t>
  </si>
  <si>
    <t>Touring-1000 Yellow, 50</t>
  </si>
  <si>
    <t>Road-350-W Yellow, 44</t>
  </si>
  <si>
    <t>Touring-1000 Blue, 50</t>
  </si>
  <si>
    <t>Touring-1000 Blue, 60</t>
  </si>
  <si>
    <t>Touring-1000 Yellow, 60</t>
  </si>
  <si>
    <t>Road-750 Black, 52</t>
  </si>
  <si>
    <t>Road-750 Black, 44</t>
  </si>
  <si>
    <t>Road-750 Black, 48</t>
  </si>
  <si>
    <t>Road-750 Black, 58</t>
  </si>
  <si>
    <t>Mountain-400-W Silver, 38</t>
  </si>
  <si>
    <t>Sport-100 Helmet, Red</t>
  </si>
  <si>
    <t>Mountain-400-W Silver, 42</t>
  </si>
  <si>
    <t>Touring-2000 Blue, 50</t>
  </si>
  <si>
    <t>Mountain-400-W Silver, 46</t>
  </si>
  <si>
    <t>Sport-100 Helmet, Blue</t>
  </si>
  <si>
    <t>Sport-100 Helmet, Black</t>
  </si>
  <si>
    <t>Touring-2000 Blue, 46</t>
  </si>
  <si>
    <t>Mountain-400-W Silver, 40</t>
  </si>
  <si>
    <t>Touring-2000 Blue, 54</t>
  </si>
  <si>
    <t>Touring-2000 Blue, 60</t>
  </si>
  <si>
    <t>HL Mountain Tire</t>
  </si>
  <si>
    <t>Fender Set - Mountain</t>
  </si>
  <si>
    <t>Hydration Pack - 70 oz.</t>
  </si>
  <si>
    <t>All-Purpose Bike Stand</t>
  </si>
  <si>
    <t>Hitch Rack - 4-Bike</t>
  </si>
  <si>
    <t>ML Mountain Tire</t>
  </si>
  <si>
    <t>HL Road Tire</t>
  </si>
  <si>
    <t>Touring-3000 Blue, 62</t>
  </si>
  <si>
    <t>Touring-3000 Yellow, 50</t>
  </si>
  <si>
    <t>Touring Tire</t>
  </si>
  <si>
    <t>Women's Mountain Shorts, L</t>
  </si>
  <si>
    <t>Women's Mountain Shorts, M</t>
  </si>
  <si>
    <t>Touring-3000 Blue, 54</t>
  </si>
  <si>
    <t>Touring-3000 Yellow, 44</t>
  </si>
  <si>
    <t>Touring-3000 Yellow, 62</t>
  </si>
  <si>
    <t>Touring-3000 Yellow, 58</t>
  </si>
  <si>
    <t>ML Road Tire</t>
  </si>
  <si>
    <t>Touring-3000 Blue, 58</t>
  </si>
  <si>
    <t>LL Road Tire</t>
  </si>
  <si>
    <t>Mountain-500 Silver, 48</t>
  </si>
  <si>
    <t>Mountain-500 Black, 48</t>
  </si>
  <si>
    <t>Mountain-500 Silver, 52</t>
  </si>
  <si>
    <t>LL Mountain Tire</t>
  </si>
  <si>
    <t>Touring-3000 Yellow, 54</t>
  </si>
  <si>
    <t>Touring-3000 Blue, 50</t>
  </si>
  <si>
    <t>Touring-3000 Blue, 44</t>
  </si>
  <si>
    <t>Water Bottle - 30 oz.</t>
  </si>
  <si>
    <t>Women's Mountain Shorts, S</t>
  </si>
  <si>
    <t>Mountain-500 Black, 44</t>
  </si>
  <si>
    <t>Mountain Bottle Cage</t>
  </si>
  <si>
    <t>Mountain-500 Black, 42</t>
  </si>
  <si>
    <t>Mountain-500 Black, 40</t>
  </si>
  <si>
    <t>Mountain-500 Silver, 40</t>
  </si>
  <si>
    <t>Mountain Tire Tube</t>
  </si>
  <si>
    <t>Mountain-500 Black, 52</t>
  </si>
  <si>
    <t>Mountain-500 Silver, 44</t>
  </si>
  <si>
    <t>Mountain-500 Silver, 42</t>
  </si>
  <si>
    <t>Road Bottle Cage</t>
  </si>
  <si>
    <t>Classic Vest, M</t>
  </si>
  <si>
    <t>Classic Vest, L</t>
  </si>
  <si>
    <t>Half-Finger Gloves, M</t>
  </si>
  <si>
    <t>Half-Finger Gloves, S</t>
  </si>
  <si>
    <t>Classic Vest, S</t>
  </si>
  <si>
    <t>Half-Finger Gloves, L</t>
  </si>
  <si>
    <t>Road Tire Tube</t>
  </si>
  <si>
    <t>Long-Sleeve Logo Jersey, M</t>
  </si>
  <si>
    <t>Long-Sleeve Logo Jersey, L</t>
  </si>
  <si>
    <t>Short-Sleeve Classic Jersey, XL</t>
  </si>
  <si>
    <t>Long-Sleeve Logo Jersey, S</t>
  </si>
  <si>
    <t>Short-Sleeve Classic Jersey, M</t>
  </si>
  <si>
    <t>Short-Sleeve Classic Jersey, S</t>
  </si>
  <si>
    <t>Long-Sleeve Logo Jersey, XL</t>
  </si>
  <si>
    <t>Touring Tire Tube</t>
  </si>
  <si>
    <t>Short-Sleeve Classic Jersey, L</t>
  </si>
  <si>
    <t>AWC Logo Cap</t>
  </si>
  <si>
    <t>Patch Kit/8 Patches</t>
  </si>
  <si>
    <t>Bike Wash - Dissolver</t>
  </si>
  <si>
    <t>Racing Socks, M</t>
  </si>
  <si>
    <t>Racing Socks, L</t>
  </si>
  <si>
    <t>Others</t>
  </si>
  <si>
    <t>Top- 5</t>
  </si>
  <si>
    <t>Full-Finger Gloves, L</t>
  </si>
  <si>
    <t>Mountain Bike Socks, L</t>
  </si>
  <si>
    <t>Thin-Jam Lock Nut 14</t>
  </si>
  <si>
    <t>HL Touring Frame - Blue, 46</t>
  </si>
  <si>
    <t>HL Road Frame - Black, 52</t>
  </si>
  <si>
    <t>HL Touring Frame - Blue, 50</t>
  </si>
  <si>
    <t>HL Road Front Wheel</t>
  </si>
  <si>
    <t>HL Touring Frame - Blue, 54</t>
  </si>
  <si>
    <t>ML Road Frame - Red, 60</t>
  </si>
  <si>
    <t>HL Touring Frame - Blue, 60</t>
  </si>
  <si>
    <t>External Lock Washer 1</t>
  </si>
  <si>
    <t>HL Touring Frame - Yellow, 46</t>
  </si>
  <si>
    <t>HL Road Frame - Red, 52</t>
  </si>
  <si>
    <t>HL Touring Frame - Yellow, 50</t>
  </si>
  <si>
    <t>Headset Ball Bearings</t>
  </si>
  <si>
    <t>HL Touring Frame - Yellow, 54</t>
  </si>
  <si>
    <t>Thin-Jam Hex Nut 14</t>
  </si>
  <si>
    <t>HL Touring Frame - Yellow, 60</t>
  </si>
  <si>
    <t>Touring Rim</t>
  </si>
  <si>
    <t>HL Touring Handlebars</t>
  </si>
  <si>
    <t>ML Road Pedal</t>
  </si>
  <si>
    <t>HL Touring Seat Assembly</t>
  </si>
  <si>
    <t>HL Mountain Seat/Saddle</t>
  </si>
  <si>
    <t>HL Touring Seat/Saddle</t>
  </si>
  <si>
    <t>External Lock Washer 5</t>
  </si>
  <si>
    <t>Blade</t>
  </si>
  <si>
    <t>Paint - Red</t>
  </si>
  <si>
    <t>Internal Lock Washer 1</t>
  </si>
  <si>
    <t>Flat Washer 9</t>
  </si>
  <si>
    <t>Internal Lock Washer 10</t>
  </si>
  <si>
    <t>Guide Pulley</t>
  </si>
  <si>
    <t>Internal Lock Washer 2</t>
  </si>
  <si>
    <t>Hex Nut 16</t>
  </si>
  <si>
    <t>Internal Lock Washer 3</t>
  </si>
  <si>
    <t>Stem</t>
  </si>
  <si>
    <t>Internal Lock Washer 4</t>
  </si>
  <si>
    <t>Thin-Jam Hex Nut 7</t>
  </si>
  <si>
    <t>Internal Lock Washer 5</t>
  </si>
  <si>
    <t>Thin-Jam Lock Nut 7</t>
  </si>
  <si>
    <t>Internal Lock Washer 6</t>
  </si>
  <si>
    <t>ML Road Frame - Red, 44</t>
  </si>
  <si>
    <t>Internal Lock Washer 7</t>
  </si>
  <si>
    <t>ML Road Frame-W - Yellow, 44</t>
  </si>
  <si>
    <t>Internal Lock Washer 8</t>
  </si>
  <si>
    <t>ML Road Seat/Saddle</t>
  </si>
  <si>
    <t>Internal Lock Washer 9</t>
  </si>
  <si>
    <t>Mountain Pump</t>
  </si>
  <si>
    <t>Keyed Washer</t>
  </si>
  <si>
    <t>Cup-Shaped Race</t>
  </si>
  <si>
    <t>LL Bottom Bracket</t>
  </si>
  <si>
    <t>Mountain-300 Black, 38</t>
  </si>
  <si>
    <t>LL Crankarm</t>
  </si>
  <si>
    <t>HL Nipple</t>
  </si>
  <si>
    <t>LL Crankset</t>
  </si>
  <si>
    <t>HL Road Seat/Saddle</t>
  </si>
  <si>
    <t>LL Fork</t>
  </si>
  <si>
    <t>HL Shell</t>
  </si>
  <si>
    <t>LL Grip Tape</t>
  </si>
  <si>
    <t>Flat Washer 5</t>
  </si>
  <si>
    <t>LL Headset</t>
  </si>
  <si>
    <t>Front Brakes</t>
  </si>
  <si>
    <t>LL Hub</t>
  </si>
  <si>
    <t>Road-450 Red, 52</t>
  </si>
  <si>
    <t>LL Mountain Frame - Black, 40</t>
  </si>
  <si>
    <t>Handlebar Tube</t>
  </si>
  <si>
    <t>LL Mountain Frame - Black, 42</t>
  </si>
  <si>
    <t>Hex Nut 12</t>
  </si>
  <si>
    <t>LL Mountain Frame - Black, 44</t>
  </si>
  <si>
    <t>Seat Lug</t>
  </si>
  <si>
    <t>LL Mountain Frame - Black, 48</t>
  </si>
  <si>
    <t>Hex Nut 2</t>
  </si>
  <si>
    <t>LL Mountain Frame - Black, 52</t>
  </si>
  <si>
    <t>Thin-Jam Hex Nut 10</t>
  </si>
  <si>
    <t>LL Mountain Frame - Silver, 40</t>
  </si>
  <si>
    <t>Thin-Jam Hex Nut 3</t>
  </si>
  <si>
    <t>LL Mountain Frame - Silver, 42</t>
  </si>
  <si>
    <t>Thin-Jam Lock Nut 10</t>
  </si>
  <si>
    <t>LL Mountain Frame - Silver, 44</t>
  </si>
  <si>
    <t>Thin-Jam Lock Nut 3</t>
  </si>
  <si>
    <t>LL Mountain Frame - Silver, 48</t>
  </si>
  <si>
    <t>Touring End Caps</t>
  </si>
  <si>
    <t>LL Mountain Frame - Silver, 52</t>
  </si>
  <si>
    <t>ML Mountain Seat/Saddle</t>
  </si>
  <si>
    <t>LL Mountain Front Wheel</t>
  </si>
  <si>
    <t>ML Road Frame - Red, 52</t>
  </si>
  <si>
    <t>LL Mountain Handlebars</t>
  </si>
  <si>
    <t>ML Road Frame-W - Yellow, 40</t>
  </si>
  <si>
    <t>LL Mountain Pedal</t>
  </si>
  <si>
    <t>ML Road Front Wheel</t>
  </si>
  <si>
    <t>LL Mountain Rear Wheel</t>
  </si>
  <si>
    <t>ML Road Rim</t>
  </si>
  <si>
    <t>LL Mountain Rim</t>
  </si>
  <si>
    <t>ML Touring Seat Assembly</t>
  </si>
  <si>
    <t>LL Mountain Seat Assembly</t>
  </si>
  <si>
    <t>HL Mountain Rear Wheel</t>
  </si>
  <si>
    <t>LL Mountain Seat/Saddle</t>
  </si>
  <si>
    <t>Chainring Nut</t>
  </si>
  <si>
    <t>Cable Lock</t>
  </si>
  <si>
    <t>Cone-Shaped Race</t>
  </si>
  <si>
    <t>LL Nipple</t>
  </si>
  <si>
    <t>Decal 2</t>
  </si>
  <si>
    <t>LL Road Frame - Black, 44</t>
  </si>
  <si>
    <t>External Lock Washer 3</t>
  </si>
  <si>
    <t>LL Road Frame - Black, 48</t>
  </si>
  <si>
    <t>Mountain-300 Black, 44</t>
  </si>
  <si>
    <t>LL Road Frame - Black, 52</t>
  </si>
  <si>
    <t>External Lock Washer 7</t>
  </si>
  <si>
    <t>LL Road Frame - Black, 58</t>
  </si>
  <si>
    <t>HL Road Frame - Black, 48</t>
  </si>
  <si>
    <t>LL Road Frame - Black, 60</t>
  </si>
  <si>
    <t>HL Road Frame - Black, 62</t>
  </si>
  <si>
    <t>LL Road Frame - Black, 62</t>
  </si>
  <si>
    <t>Paint - Black</t>
  </si>
  <si>
    <t>LL Road Frame - Red, 44</t>
  </si>
  <si>
    <t>HL Spindle/Axle</t>
  </si>
  <si>
    <t>LL Road Frame - Red, 48</t>
  </si>
  <si>
    <t>HL Road Frame - Red, 48</t>
  </si>
  <si>
    <t>LL Road Frame - Red, 52</t>
  </si>
  <si>
    <t>Flat Washer 3</t>
  </si>
  <si>
    <t>LL Road Frame - Red, 58</t>
  </si>
  <si>
    <t>Flat Washer 7</t>
  </si>
  <si>
    <t>LL Road Frame - Red, 60</t>
  </si>
  <si>
    <t>Fork End</t>
  </si>
  <si>
    <t>LL Road Frame - Red, 62</t>
  </si>
  <si>
    <t>Front Derailleur Cage</t>
  </si>
  <si>
    <t>LL Road Front Wheel</t>
  </si>
  <si>
    <t>Road-450 Red, 44</t>
  </si>
  <si>
    <t>LL Road Handlebars</t>
  </si>
  <si>
    <t>Road-450 Red, 60</t>
  </si>
  <si>
    <t>LL Road Pedal</t>
  </si>
  <si>
    <t>HL Road Frame - Red, 58</t>
  </si>
  <si>
    <t>LL Road Rear Wheel</t>
  </si>
  <si>
    <t>Headlights - Dual-Beam</t>
  </si>
  <si>
    <t>LL Road Rim</t>
  </si>
  <si>
    <t>Hex Nut 10</t>
  </si>
  <si>
    <t>LL Road Seat Assembly</t>
  </si>
  <si>
    <t>Hex Nut 14</t>
  </si>
  <si>
    <t>LL Road Seat/Saddle</t>
  </si>
  <si>
    <t>Hex Nut 18</t>
  </si>
  <si>
    <t>Chain</t>
  </si>
  <si>
    <t>Seat Stays</t>
  </si>
  <si>
    <t>LL Shell</t>
  </si>
  <si>
    <t>HL Road Pedal</t>
  </si>
  <si>
    <t>LL Spindle/Axle</t>
  </si>
  <si>
    <t>Hex Nut 21</t>
  </si>
  <si>
    <t>LL Touring Frame - Blue, 44</t>
  </si>
  <si>
    <t>Tension Pulley</t>
  </si>
  <si>
    <t>LL Touring Frame - Blue, 50</t>
  </si>
  <si>
    <t>Thin-Jam Hex Nut 12</t>
  </si>
  <si>
    <t>LL Touring Frame - Blue, 54</t>
  </si>
  <si>
    <t>Thin-Jam Hex Nut 16</t>
  </si>
  <si>
    <t>LL Touring Frame - Blue, 58</t>
  </si>
  <si>
    <t>Thin-Jam Hex Nut 5</t>
  </si>
  <si>
    <t>LL Touring Frame - Blue, 62</t>
  </si>
  <si>
    <t>Thin-Jam Hex Nut 9</t>
  </si>
  <si>
    <t>LL Touring Frame - Yellow, 44</t>
  </si>
  <si>
    <t>Thin-Jam Lock Nut 12</t>
  </si>
  <si>
    <t>LL Touring Frame - Yellow, 50</t>
  </si>
  <si>
    <t>Thin-Jam Lock Nut 16</t>
  </si>
  <si>
    <t>LL Touring Frame - Yellow, 54</t>
  </si>
  <si>
    <t>Thin-Jam Lock Nut 5</t>
  </si>
  <si>
    <t>LL Touring Frame - Yellow, 58</t>
  </si>
  <si>
    <t>Thin-Jam Lock Nut 9</t>
  </si>
  <si>
    <t>LL Touring Frame - Yellow, 62</t>
  </si>
  <si>
    <t>Touring Pedal</t>
  </si>
  <si>
    <t>LL Touring Handlebars</t>
  </si>
  <si>
    <t>HL Mountain Frame - Silver, 44</t>
  </si>
  <si>
    <t>LL Touring Seat Assembly</t>
  </si>
  <si>
    <t>Chainring</t>
  </si>
  <si>
    <t>LL Touring Seat/Saddle</t>
  </si>
  <si>
    <t>ML Road Frame - Red, 48</t>
  </si>
  <si>
    <t>Lock Nut 1</t>
  </si>
  <si>
    <t>ML Road Frame - Red, 58</t>
  </si>
  <si>
    <t>Lock Nut 10</t>
  </si>
  <si>
    <t>ML Road Frame-W - Yellow, 38</t>
  </si>
  <si>
    <t>Lock Nut 11</t>
  </si>
  <si>
    <t>ML Road Frame-W - Yellow, 42</t>
  </si>
  <si>
    <t>Lock Nut 12</t>
  </si>
  <si>
    <t>ML Road Frame-W - Yellow, 48</t>
  </si>
  <si>
    <t>Lock Nut 13</t>
  </si>
  <si>
    <t>ML Road Handlebars</t>
  </si>
  <si>
    <t>Lock Nut 14</t>
  </si>
  <si>
    <t>ML Road Rear Wheel</t>
  </si>
  <si>
    <t>Lock Nut 15</t>
  </si>
  <si>
    <t>ML Road Seat Assembly</t>
  </si>
  <si>
    <t>Lock Nut 16</t>
  </si>
  <si>
    <t>Chainring Bolts</t>
  </si>
  <si>
    <t>Lock Nut 17</t>
  </si>
  <si>
    <t>ML Touring Seat/Saddle</t>
  </si>
  <si>
    <t>Lock Nut 18</t>
  </si>
  <si>
    <t>Mountain Bike Socks, M</t>
  </si>
  <si>
    <t>Lock Nut 19</t>
  </si>
  <si>
    <t>Mountain End Caps</t>
  </si>
  <si>
    <t>Lock Nut 2</t>
  </si>
  <si>
    <t>HL Mountain Rim</t>
  </si>
  <si>
    <t>Lock Nut 20</t>
  </si>
  <si>
    <t>HL Mountain Seat Assembly</t>
  </si>
  <si>
    <t>Lock Nut 21</t>
  </si>
  <si>
    <t>Bearing Ball</t>
  </si>
  <si>
    <t>Lock Nut 22</t>
  </si>
  <si>
    <t>Crown Race</t>
  </si>
  <si>
    <t>Lock Nut 23</t>
  </si>
  <si>
    <t>Decal 1</t>
  </si>
  <si>
    <t>Lock Nut 3</t>
  </si>
  <si>
    <t>Down Tube</t>
  </si>
  <si>
    <t>Lock Nut 4</t>
  </si>
  <si>
    <t>External Lock Washer 2</t>
  </si>
  <si>
    <t>Lock Nut 5</t>
  </si>
  <si>
    <t>External Lock Washer 4</t>
  </si>
  <si>
    <t>Lock Nut 6</t>
  </si>
  <si>
    <t>Mountain-300 Black, 40</t>
  </si>
  <si>
    <t>Lock Nut 7</t>
  </si>
  <si>
    <t>Mountain-300 Black, 48</t>
  </si>
  <si>
    <t>Lock Nut 8</t>
  </si>
  <si>
    <t>External Lock Washer 6</t>
  </si>
  <si>
    <t>Lock Nut 9</t>
  </si>
  <si>
    <t>External Lock Washer 8</t>
  </si>
  <si>
    <t>Lock Ring</t>
  </si>
  <si>
    <t>HL Road Frame - Black, 44</t>
  </si>
  <si>
    <t>Lock Washer 1</t>
  </si>
  <si>
    <t>External Lock Washer 9</t>
  </si>
  <si>
    <t>Lock Washer 10</t>
  </si>
  <si>
    <t>HL Road Frame - Black, 58</t>
  </si>
  <si>
    <t>Lock Washer 11</t>
  </si>
  <si>
    <t>HL Road Frame - Red, 44</t>
  </si>
  <si>
    <t>Lock Washer 12</t>
  </si>
  <si>
    <t>Flat Washer 1</t>
  </si>
  <si>
    <t>Lock Washer 13</t>
  </si>
  <si>
    <t>Paint - Blue</t>
  </si>
  <si>
    <t>Lock Washer 2</t>
  </si>
  <si>
    <t>Paint - Silver</t>
  </si>
  <si>
    <t>Paint - Yellow</t>
  </si>
  <si>
    <t>HL Road Seat Assembly</t>
  </si>
  <si>
    <t>Pinch Bolt</t>
  </si>
  <si>
    <t>Rear Brakes</t>
  </si>
  <si>
    <t>Rear Derailleur Cage</t>
  </si>
  <si>
    <t>Lock Washer 3</t>
  </si>
  <si>
    <t>Rear Derailleur</t>
  </si>
  <si>
    <t>Lock Washer 4</t>
  </si>
  <si>
    <t>Reflector</t>
  </si>
  <si>
    <t>Lock Washer 5</t>
  </si>
  <si>
    <t>Road End Caps</t>
  </si>
  <si>
    <t>Lock Washer 6</t>
  </si>
  <si>
    <t>Flat Washer 2</t>
  </si>
  <si>
    <t>Chain Stays</t>
  </si>
  <si>
    <t>Flat Washer 4</t>
  </si>
  <si>
    <t>Women's Tights, L</t>
  </si>
  <si>
    <t>Flat Washer 6</t>
  </si>
  <si>
    <t>Women's Tights, S</t>
  </si>
  <si>
    <t>Flat Washer 8</t>
  </si>
  <si>
    <t>HL Mountain Frame - Silver, 48</t>
  </si>
  <si>
    <t>Fork Crown</t>
  </si>
  <si>
    <t>HL Mountain Front Wheel</t>
  </si>
  <si>
    <t>Freewheel</t>
  </si>
  <si>
    <t>HL Mountain Handlebars</t>
  </si>
  <si>
    <t>Front Derailleur</t>
  </si>
  <si>
    <t>HL Mountain Pedal</t>
  </si>
  <si>
    <t>Front Derailleur Linkage</t>
  </si>
  <si>
    <t>Lower Head Race</t>
  </si>
  <si>
    <t>Full-Finger Gloves, M</t>
  </si>
  <si>
    <t>Men's Bib-Shorts, L</t>
  </si>
  <si>
    <t>Road-450 Red, 48</t>
  </si>
  <si>
    <t>Men's Bib-Shorts, M</t>
  </si>
  <si>
    <t>Road-450 Red, 58</t>
  </si>
  <si>
    <t>Men's Bib-Shorts, S</t>
  </si>
  <si>
    <t>Full-Finger Gloves, S</t>
  </si>
  <si>
    <t>Men's Sports Shorts, L</t>
  </si>
  <si>
    <t>HL Road Frame - Red, 56</t>
  </si>
  <si>
    <t>Men's Sports Shorts, M</t>
  </si>
  <si>
    <t>HL Road Frame - Red, 62</t>
  </si>
  <si>
    <t>Men's Sports Shorts, S</t>
  </si>
  <si>
    <t>Head Tube</t>
  </si>
  <si>
    <t>Men's Sports Shorts, XL</t>
  </si>
  <si>
    <t>Headlights - Weatherproof</t>
  </si>
  <si>
    <t>Metal Angle</t>
  </si>
  <si>
    <t>Hex Nut 1</t>
  </si>
  <si>
    <t>Metal Bar 1</t>
  </si>
  <si>
    <t>Hex Nut 11</t>
  </si>
  <si>
    <t>Metal Bar 2</t>
  </si>
  <si>
    <t>Hex Nut 13</t>
  </si>
  <si>
    <t>Metal Plate 1</t>
  </si>
  <si>
    <t>Hex Nut 15</t>
  </si>
  <si>
    <t>Metal Plate 2</t>
  </si>
  <si>
    <t>Hex Nut 17</t>
  </si>
  <si>
    <t>Metal Plate 3</t>
  </si>
  <si>
    <t>Hex Nut 19</t>
  </si>
  <si>
    <t>Metal Sheet 1</t>
  </si>
  <si>
    <t>Seat Post</t>
  </si>
  <si>
    <t>Metal Sheet 2</t>
  </si>
  <si>
    <t>HL Road Rim</t>
  </si>
  <si>
    <t>Seat Tube</t>
  </si>
  <si>
    <t>Metal Sheet 3</t>
  </si>
  <si>
    <t>HL Road Handlebars</t>
  </si>
  <si>
    <t>Metal Sheet 4</t>
  </si>
  <si>
    <t>Spokes</t>
  </si>
  <si>
    <t>Metal Sheet 5</t>
  </si>
  <si>
    <t>Hex Nut 20</t>
  </si>
  <si>
    <t>Metal Sheet 6</t>
  </si>
  <si>
    <t>Steerer</t>
  </si>
  <si>
    <t>Metal Sheet 7</t>
  </si>
  <si>
    <t>Taillights - Battery-Powered</t>
  </si>
  <si>
    <t>Metal Tread Plate</t>
  </si>
  <si>
    <t>Thin-Jam Hex Nut 1</t>
  </si>
  <si>
    <t>Minipump</t>
  </si>
  <si>
    <t>Thin-Jam Hex Nut 11</t>
  </si>
  <si>
    <t>ML Bottom Bracket</t>
  </si>
  <si>
    <t>Thin-Jam Hex Nut 13</t>
  </si>
  <si>
    <t>ML Crankarm</t>
  </si>
  <si>
    <t>Thin-Jam Hex Nut 15</t>
  </si>
  <si>
    <t>ML Crankset</t>
  </si>
  <si>
    <t>Thin-Jam Hex Nut 2</t>
  </si>
  <si>
    <t>ML Fork</t>
  </si>
  <si>
    <t>Thin-Jam Hex Nut 4</t>
  </si>
  <si>
    <t>ML Grip Tape</t>
  </si>
  <si>
    <t>Thin-Jam Hex Nut 6</t>
  </si>
  <si>
    <t>ML Headset</t>
  </si>
  <si>
    <t>Thin-Jam Hex Nut 8</t>
  </si>
  <si>
    <t>Hex Nut 22</t>
  </si>
  <si>
    <t>Thin-Jam Lock Nut 1</t>
  </si>
  <si>
    <t>Hex Nut 23</t>
  </si>
  <si>
    <t>Thin-Jam Lock Nut 11</t>
  </si>
  <si>
    <t>Hex Nut 4</t>
  </si>
  <si>
    <t>Thin-Jam Lock Nut 13</t>
  </si>
  <si>
    <t>Hex Nut 6</t>
  </si>
  <si>
    <t>Thin-Jam Lock Nut 15</t>
  </si>
  <si>
    <t>Hex Nut 8</t>
  </si>
  <si>
    <t>Thin-Jam Lock Nut 2</t>
  </si>
  <si>
    <t>BB Ball Bearing</t>
  </si>
  <si>
    <t>Thin-Jam Lock Nut 4</t>
  </si>
  <si>
    <t>HL Crankarm</t>
  </si>
  <si>
    <t>Thin-Jam Lock Nut 6</t>
  </si>
  <si>
    <t>HL Fork</t>
  </si>
  <si>
    <t>Thin-Jam Lock Nut 8</t>
  </si>
  <si>
    <t>HL Headset</t>
  </si>
  <si>
    <t>Top Tube</t>
  </si>
  <si>
    <t>HL Mountain Frame - Black, 38</t>
  </si>
  <si>
    <t>Touring Front Wheel</t>
  </si>
  <si>
    <t>HL Mountain Frame - Black, 44</t>
  </si>
  <si>
    <t>Touring Rear Wheel</t>
  </si>
  <si>
    <t>HL Mountain Frame - Black, 48</t>
  </si>
  <si>
    <t>HL Road Rear Wheel</t>
  </si>
  <si>
    <t>Touring-Panniers, Large</t>
  </si>
  <si>
    <t>ML Mountain Frame - Black, 38</t>
  </si>
  <si>
    <t>Hex Nut 3</t>
  </si>
  <si>
    <t>ML Mountain Frame - Black, 40</t>
  </si>
  <si>
    <t>Hex Nut 5</t>
  </si>
  <si>
    <t>ML Mountain Frame - Black, 44</t>
  </si>
  <si>
    <t>Hex Nut 7</t>
  </si>
  <si>
    <t>ML Mountain Frame - Black, 48</t>
  </si>
  <si>
    <t>Hex Nut 9</t>
  </si>
  <si>
    <t>ML Mountain Frame-W - Silver, 38</t>
  </si>
  <si>
    <t>HL Bottom Bracket</t>
  </si>
  <si>
    <t>ML Mountain Frame-W - Silver, 40</t>
  </si>
  <si>
    <t>HL Crankset</t>
  </si>
  <si>
    <t>ML Mountain Frame-W - Silver, 42</t>
  </si>
  <si>
    <t>HL Grip Tape</t>
  </si>
  <si>
    <t>ML Mountain Frame-W - Silver, 46</t>
  </si>
  <si>
    <t>HL Hub</t>
  </si>
  <si>
    <t>ML Mountain Front Wheel</t>
  </si>
  <si>
    <t>HL Mountain Frame - Black, 42</t>
  </si>
  <si>
    <t>ML Mountain Handlebars</t>
  </si>
  <si>
    <t>HL Mountain Frame - Black, 46</t>
  </si>
  <si>
    <t>ML Mountain Pedal</t>
  </si>
  <si>
    <t>HL Mountain Frame - Silver, 38</t>
  </si>
  <si>
    <t>ML Mountain Rear Wheel</t>
  </si>
  <si>
    <t>HL Mountain Frame - Silver, 42</t>
  </si>
  <si>
    <t>ML Mountain Rim</t>
  </si>
  <si>
    <t>HL Mountain Frame - Silver, 46</t>
  </si>
  <si>
    <t>ML Mountain Seat Assembly</t>
  </si>
  <si>
    <t>Lock Washer 7</t>
  </si>
  <si>
    <t>Women's Tights, M</t>
  </si>
  <si>
    <t>Lock Washer 8</t>
  </si>
  <si>
    <t>Adjustable Race</t>
  </si>
  <si>
    <t>Lock Washer 9</t>
  </si>
  <si>
    <t>Products</t>
  </si>
  <si>
    <t>Dupliate</t>
  </si>
  <si>
    <t>Color</t>
  </si>
  <si>
    <t>Black</t>
  </si>
  <si>
    <t>Blue</t>
  </si>
  <si>
    <t>Multi</t>
  </si>
  <si>
    <t>Red</t>
  </si>
  <si>
    <t>Silver</t>
  </si>
  <si>
    <t>Unspecified</t>
  </si>
  <si>
    <t>White</t>
  </si>
  <si>
    <t>Yellow</t>
  </si>
  <si>
    <t>Product Price Types</t>
  </si>
  <si>
    <t>Expensive</t>
  </si>
  <si>
    <t>Less Expensive</t>
  </si>
  <si>
    <t>Max Value</t>
  </si>
  <si>
    <t>Circle Position</t>
  </si>
  <si>
    <t>Full 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</si>
  <si>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</si>
  <si>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</si>
  <si>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</si>
  <si>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</si>
  <si>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</si>
  <si>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</si>
  <si>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</si>
  <si>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</si>
  <si>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</si>
  <si>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</si>
  <si>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</si>
  <si>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</si>
  <si>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</si>
  <si>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</si>
  <si>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</si>
  <si>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</si>
  <si>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</si>
  <si>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</si>
  <si>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</si>
  <si>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</si>
  <si>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</si>
  <si>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</si>
  <si>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</si>
  <si>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</si>
  <si>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</si>
  <si>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</si>
  <si>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</si>
  <si>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</si>
  <si>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</si>
  <si>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</si>
  <si>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</si>
  <si>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</si>
  <si>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</si>
  <si>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</si>
  <si>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</si>
  <si>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</si>
  <si>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</si>
  <si>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</si>
  <si>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</si>
  <si>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</si>
  <si>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</si>
  <si>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</si>
  <si>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</si>
  <si>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</si>
  <si>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</si>
  <si>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</si>
  <si>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</si>
  <si>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</si>
  <si>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</si>
  <si>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</si>
  <si>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</si>
  <si>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</si>
  <si>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</si>
  <si>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</si>
  <si>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</si>
  <si>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</si>
  <si>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</si>
  <si>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</si>
  <si>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</si>
  <si>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</si>
  <si>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</si>
  <si>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</si>
  <si>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</si>
  <si>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</si>
  <si>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</si>
  <si>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</si>
  <si>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</si>
  <si>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</si>
  <si>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</si>
  <si>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</si>
  <si>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</si>
  <si>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</si>
  <si>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</si>
  <si>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</si>
  <si>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</si>
  <si>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</si>
  <si>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</si>
  <si>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</si>
  <si>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</si>
  <si>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</si>
  <si>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</si>
  <si>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</si>
  <si>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</si>
  <si>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</si>
  <si>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</si>
  <si>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</si>
  <si>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</si>
  <si>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</si>
  <si>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</si>
  <si>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</si>
  <si>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</si>
  <si>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</si>
  <si>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</si>
  <si>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</si>
  <si>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</si>
  <si>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</si>
  <si>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</si>
  <si>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</si>
  <si>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</si>
  <si>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</si>
  <si>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</si>
  <si>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</si>
  <si>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</si>
  <si>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</si>
  <si>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</si>
  <si>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</si>
  <si>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</si>
  <si>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</si>
  <si>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</si>
  <si>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</si>
  <si>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</si>
  <si>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</si>
  <si>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</si>
  <si>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</si>
  <si>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</si>
  <si>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</si>
  <si>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</si>
  <si>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</si>
  <si>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</si>
  <si>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</si>
  <si>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</si>
  <si>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</si>
  <si>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</si>
  <si>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</si>
  <si>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</si>
  <si>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</si>
  <si>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</si>
  <si>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</si>
  <si>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</si>
  <si>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</si>
  <si>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</si>
  <si>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</si>
  <si>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</si>
  <si>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</si>
  <si>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</si>
  <si>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</si>
  <si>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</si>
  <si>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</si>
  <si>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</si>
  <si>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</si>
  <si>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</si>
  <si>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</si>
  <si>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</si>
  <si>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</si>
  <si>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</si>
  <si>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</si>
  <si>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</si>
  <si>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</si>
  <si>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</si>
  <si>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</si>
  <si>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</si>
  <si>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</si>
  <si>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</si>
  <si>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</si>
  <si>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</si>
  <si>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</si>
  <si>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</si>
  <si>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</si>
  <si>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</si>
  <si>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</si>
  <si>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</si>
  <si>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</si>
  <si>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</si>
  <si>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</si>
  <si>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</si>
  <si>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</si>
  <si>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</si>
  <si>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</si>
  <si>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</si>
  <si>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</si>
  <si>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</si>
  <si>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</si>
  <si>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</si>
  <si>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</si>
  <si>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</si>
  <si>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</si>
  <si>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</si>
  <si>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</si>
  <si>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</si>
  <si>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</si>
  <si>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</si>
  <si>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</si>
  <si>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</si>
  <si>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</si>
  <si>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</si>
  <si>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</si>
  <si>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</si>
  <si>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</si>
  <si>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</si>
  <si>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</si>
  <si>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</si>
  <si>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</si>
  <si>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</si>
  <si>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</si>
  <si>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</si>
  <si>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</si>
  <si>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</si>
  <si>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</si>
  <si>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</si>
  <si>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</si>
  <si>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</si>
  <si>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</si>
  <si>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</si>
  <si>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</si>
  <si>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</si>
  <si>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</si>
  <si>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</si>
  <si>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</si>
  <si>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</si>
  <si>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</si>
  <si>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</si>
  <si>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</si>
  <si>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</si>
  <si>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</si>
  <si>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</si>
  <si>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</si>
  <si>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</si>
  <si>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</si>
  <si>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</si>
  <si>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</si>
  <si>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</si>
  <si>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</si>
  <si>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</si>
  <si>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</si>
  <si>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</si>
  <si>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</si>
  <si>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</si>
  <si>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</si>
  <si>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</si>
  <si>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</si>
  <si>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</si>
  <si>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</si>
  <si>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</si>
  <si>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</si>
  <si>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</si>
  <si>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</si>
  <si>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</si>
  <si>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</si>
  <si>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</si>
  <si>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</si>
  <si>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</si>
  <si>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</si>
  <si>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</si>
  <si>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</si>
  <si>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</si>
  <si>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</si>
  <si>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</si>
  <si>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</si>
  <si>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</si>
  <si>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</si>
  <si>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</si>
  <si>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</si>
  <si>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</si>
  <si>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</si>
  <si>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</si>
  <si>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</si>
  <si>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</si>
  <si>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</si>
  <si>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</si>
  <si>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</si>
  <si>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</si>
  <si>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</si>
  <si>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</si>
  <si>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</si>
  <si>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</si>
  <si>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</si>
  <si>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</si>
  <si>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</si>
  <si>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</si>
  <si>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</si>
  <si>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</si>
  <si>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</si>
  <si>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</si>
  <si>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</si>
  <si>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</si>
  <si>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</si>
  <si>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</si>
  <si>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</si>
  <si>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</si>
  <si>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</si>
  <si>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</si>
  <si>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</si>
  <si>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</si>
  <si>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</si>
  <si>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</si>
  <si>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</si>
  <si>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</si>
  <si>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</si>
  <si>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</si>
  <si>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</si>
  <si>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</si>
  <si>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</si>
  <si>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</si>
  <si>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</si>
  <si>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</si>
  <si>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</si>
  <si>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</si>
  <si>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</si>
  <si>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</si>
  <si>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</si>
  <si>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</si>
  <si>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</si>
  <si>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</si>
  <si>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</si>
  <si>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</si>
  <si>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</si>
  <si>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</si>
  <si>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</si>
  <si>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</si>
  <si>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</si>
  <si>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</si>
  <si>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</si>
  <si>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</si>
  <si>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</si>
  <si>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</si>
  <si>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</si>
  <si>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</si>
  <si>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</si>
  <si>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</si>
  <si>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</si>
  <si>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</si>
  <si>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</si>
  <si>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</si>
  <si>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</si>
  <si>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</si>
  <si>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</si>
  <si>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</si>
  <si>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</si>
  <si>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</si>
  <si>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</si>
  <si>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</si>
  <si>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</si>
  <si>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</si>
  <si>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</si>
  <si>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</si>
  <si>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</si>
  <si>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</si>
  <si>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</si>
  <si>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</si>
  <si>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</si>
  <si>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</si>
  <si>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</si>
  <si>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</si>
  <si>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</si>
  <si>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</si>
  <si>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</si>
  <si>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</si>
  <si>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</si>
  <si>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</si>
  <si>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</si>
  <si>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</si>
  <si>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</si>
  <si>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</si>
  <si>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</si>
  <si>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</si>
  <si>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</si>
  <si>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</si>
  <si>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</si>
  <si>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</si>
  <si>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</si>
  <si>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</si>
  <si>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</si>
  <si>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</si>
  <si>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</si>
  <si>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</si>
  <si>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</si>
  <si>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</si>
  <si>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</si>
  <si>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</si>
  <si>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</si>
  <si>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</si>
  <si>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</si>
  <si>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</si>
  <si>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</si>
  <si>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</si>
  <si>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</si>
  <si>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</si>
  <si>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</si>
  <si>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</si>
  <si>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</si>
  <si>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</si>
  <si>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</si>
  <si>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</si>
  <si>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</si>
  <si>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</si>
  <si>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</si>
  <si>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</si>
  <si>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</si>
  <si>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</si>
  <si>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</si>
  <si>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</si>
  <si>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</si>
  <si>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</si>
  <si>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</si>
  <si>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</si>
  <si>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</si>
  <si>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</si>
  <si>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</si>
  <si>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</si>
  <si>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</si>
  <si>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</si>
  <si>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</si>
  <si>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</si>
  <si>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</si>
  <si>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</si>
  <si>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</si>
  <si>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</si>
  <si>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</si>
  <si>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</si>
  <si>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</si>
  <si>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</si>
  <si>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</si>
  <si>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</si>
  <si>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</si>
  <si>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</si>
  <si>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</si>
  <si>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</si>
  <si>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</si>
  <si>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</si>
  <si>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</si>
  <si>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</si>
  <si>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</si>
  <si>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</si>
  <si>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</si>
  <si>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</si>
  <si>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</si>
  <si>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</si>
  <si>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</si>
  <si>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</si>
  <si>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</si>
  <si>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</si>
  <si>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</si>
  <si>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</si>
  <si>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</si>
  <si>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</si>
  <si>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</si>
  <si>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</si>
  <si>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</si>
  <si>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</si>
  <si>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</si>
  <si>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</si>
  <si>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</si>
  <si>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</si>
  <si>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</si>
  <si>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</si>
  <si>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</si>
  <si>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</si>
  <si>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</si>
  <si>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</si>
  <si>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</si>
  <si>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</si>
  <si>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</si>
  <si>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</si>
  <si>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</si>
  <si>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</si>
  <si>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</si>
  <si>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</si>
  <si>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</si>
  <si>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</si>
  <si>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</si>
  <si>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</si>
  <si>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</si>
  <si>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</si>
  <si>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</si>
  <si>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</si>
  <si>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</si>
  <si>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</si>
  <si>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</si>
  <si>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</si>
  <si>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</si>
  <si>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</si>
  <si>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</si>
  <si>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</si>
  <si>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</si>
  <si>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</si>
  <si>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</si>
  <si>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</si>
  <si>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</si>
  <si>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</si>
  <si>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</si>
  <si>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</si>
  <si>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</si>
  <si>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</si>
  <si>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</si>
  <si>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</si>
  <si>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</si>
  <si>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</si>
  <si>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</si>
  <si>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</si>
  <si>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</si>
  <si>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</si>
  <si>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</si>
  <si>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</si>
  <si>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</si>
  <si>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</si>
  <si>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</si>
  <si>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</si>
  <si>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</si>
  <si>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</si>
  <si>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</si>
  <si>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</si>
  <si>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</si>
  <si>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</si>
  <si>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</si>
  <si>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</si>
  <si>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</si>
  <si>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</si>
  <si>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</si>
  <si>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</si>
  <si>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</si>
  <si>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</si>
  <si>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</si>
  <si>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</si>
  <si>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</si>
  <si>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</si>
  <si>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</si>
  <si>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</si>
  <si>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</si>
  <si>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</si>
  <si>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</si>
  <si>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</si>
  <si>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</si>
  <si>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</si>
  <si>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</si>
  <si>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</si>
  <si>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</si>
  <si>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</si>
  <si>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</si>
  <si>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</si>
  <si>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</si>
  <si>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</si>
  <si>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</si>
  <si>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</si>
  <si>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</si>
  <si>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</si>
  <si>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</si>
  <si>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</si>
  <si>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</si>
  <si>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</si>
  <si>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</si>
  <si>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</si>
  <si>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</si>
  <si>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</si>
  <si>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</si>
  <si>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</si>
  <si>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</si>
  <si>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</si>
  <si>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</si>
  <si>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</si>
  <si>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</si>
  <si>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</si>
  <si>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</si>
  <si>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</si>
  <si>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</si>
  <si>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</si>
  <si>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</si>
  <si>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</si>
  <si>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</si>
  <si>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</si>
  <si>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</si>
  <si>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</si>
  <si>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</si>
  <si>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</si>
  <si>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</si>
  <si>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</si>
  <si>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</si>
  <si>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</si>
  <si>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</si>
  <si>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</si>
  <si>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</si>
  <si>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</si>
  <si>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</si>
  <si>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</si>
  <si>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</si>
  <si>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</si>
  <si>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</si>
  <si>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</si>
  <si>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</si>
  <si>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</si>
  <si>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</si>
  <si>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</si>
  <si>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</si>
  <si>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</si>
  <si>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</si>
  <si>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</si>
  <si>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</si>
  <si>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</si>
  <si>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</si>
  <si>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</si>
  <si>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</si>
  <si>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</si>
  <si>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</si>
  <si>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</si>
  <si>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</si>
  <si>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</si>
  <si>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</si>
  <si>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</si>
  <si>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</si>
  <si>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</si>
  <si>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</si>
  <si>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</si>
  <si>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</si>
  <si>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</si>
  <si>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</si>
  <si>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</si>
  <si>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</si>
  <si>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</si>
  <si>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</si>
  <si>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</si>
  <si>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</si>
  <si>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</si>
  <si>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</si>
  <si>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</si>
  <si>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</si>
  <si>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</si>
  <si>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</si>
  <si>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</si>
  <si>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</si>
  <si>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</si>
  <si>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</si>
  <si>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</si>
  <si>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</si>
  <si>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</si>
  <si>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</si>
  <si>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</si>
  <si>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</si>
  <si>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</si>
  <si>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</si>
  <si>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</si>
  <si>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</si>
  <si>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</si>
  <si>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</si>
  <si>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</si>
  <si>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</si>
  <si>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</si>
  <si>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</si>
  <si>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</si>
  <si>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</si>
  <si>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</si>
  <si>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</si>
  <si>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</si>
  <si>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</si>
  <si>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</si>
  <si>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</si>
  <si>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</si>
  <si>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</si>
  <si>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</si>
  <si>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</si>
  <si>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</si>
  <si>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</si>
  <si>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</si>
  <si>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</si>
  <si>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</si>
  <si>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</si>
  <si>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</si>
  <si>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</si>
  <si>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</si>
  <si>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</si>
  <si>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</si>
  <si>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</si>
  <si>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</si>
  <si>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</si>
  <si>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</si>
  <si>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</si>
  <si>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</si>
  <si>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</si>
  <si>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</si>
  <si>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</si>
  <si>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</si>
  <si>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</si>
  <si>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</si>
  <si>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</si>
  <si>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</si>
  <si>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</si>
  <si>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</si>
  <si>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</si>
  <si>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</si>
  <si>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</si>
  <si>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</si>
  <si>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</si>
  <si>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</si>
  <si>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</si>
  <si>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</si>
  <si>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</si>
  <si>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</si>
  <si>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</si>
  <si>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</si>
  <si>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</si>
  <si>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</si>
  <si>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</si>
  <si>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</si>
  <si>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</si>
  <si>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</si>
  <si>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</si>
  <si>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</si>
  <si>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</si>
  <si>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</si>
  <si>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</si>
  <si>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</si>
  <si>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</si>
  <si>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</si>
  <si>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</si>
  <si>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</si>
  <si>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</si>
  <si>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</si>
  <si>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</si>
  <si>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</si>
  <si>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</si>
  <si>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</si>
  <si>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</si>
  <si>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</si>
  <si>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</si>
  <si>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</si>
  <si>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</si>
  <si>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</si>
  <si>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</si>
  <si>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</si>
  <si>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</si>
  <si>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</si>
  <si>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</si>
  <si>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</si>
  <si>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</si>
  <si>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</si>
  <si>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</si>
  <si>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</si>
  <si>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</si>
  <si>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</si>
  <si>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</si>
  <si>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</si>
  <si>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</si>
  <si>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</si>
  <si>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</si>
  <si>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</si>
  <si>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</si>
  <si>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</si>
  <si>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</si>
  <si>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</si>
  <si>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</si>
  <si>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</si>
  <si>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</si>
  <si>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</si>
  <si>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</si>
  <si>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</si>
  <si>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</si>
  <si>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</si>
  <si>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</si>
  <si>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</si>
  <si>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</si>
  <si>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</si>
  <si>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</si>
  <si>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</si>
  <si>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</si>
  <si>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</si>
  <si>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</si>
  <si>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</si>
  <si>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</si>
  <si>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</si>
  <si>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</si>
  <si>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</si>
  <si>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</si>
  <si>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</si>
  <si>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</si>
  <si>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</si>
  <si>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</si>
  <si>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</si>
  <si>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</si>
  <si>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</si>
  <si>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</si>
  <si>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</si>
  <si>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</si>
  <si>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</si>
  <si>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</si>
  <si>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</si>
  <si>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</si>
  <si>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</si>
  <si>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</si>
  <si>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</si>
  <si>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</si>
  <si>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</si>
  <si>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</si>
  <si>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</si>
  <si>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</si>
  <si>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</si>
  <si>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</si>
  <si>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</si>
  <si>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</si>
  <si>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</si>
  <si>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</si>
  <si>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</si>
  <si>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</si>
  <si>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</si>
  <si>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</si>
  <si>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</si>
  <si>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</si>
  <si>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</si>
  <si>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</si>
  <si>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</si>
  <si>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</si>
  <si>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</si>
  <si>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</si>
  <si>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</si>
  <si>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</si>
  <si>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</si>
  <si>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</si>
  <si>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</si>
  <si>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</si>
  <si>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</si>
  <si>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</si>
  <si>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</si>
  <si>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</si>
  <si>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</si>
  <si>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</si>
  <si>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</si>
  <si>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</si>
  <si>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</si>
  <si>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</si>
  <si>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</si>
  <si>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</si>
  <si>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</si>
  <si>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</si>
  <si>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</si>
  <si>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</si>
  <si>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</si>
  <si>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</si>
  <si>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</si>
  <si>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</si>
  <si>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</si>
  <si>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</si>
  <si>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</si>
  <si>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</si>
  <si>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</si>
  <si>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</si>
  <si>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</si>
  <si>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</si>
  <si>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</si>
  <si>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</si>
  <si>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</si>
  <si>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</si>
  <si>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</si>
  <si>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</si>
  <si>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</si>
  <si>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</si>
  <si>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</si>
  <si>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</si>
  <si>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</si>
  <si>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</si>
  <si>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</si>
  <si>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</si>
  <si>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</si>
  <si>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</si>
  <si>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</si>
  <si>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</si>
  <si>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</si>
  <si>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</si>
  <si>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</si>
  <si>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</si>
  <si>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</si>
  <si>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</si>
  <si>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</si>
  <si>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</si>
  <si>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</si>
  <si>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</si>
  <si>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</si>
  <si>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</si>
  <si>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</si>
  <si>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</si>
  <si>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</si>
  <si>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</si>
  <si>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</si>
  <si>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</si>
  <si>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</si>
  <si>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</si>
  <si>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</si>
  <si>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</si>
  <si>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</si>
  <si>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</si>
  <si>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</si>
  <si>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</si>
  <si>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</si>
  <si>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</si>
  <si>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</si>
  <si>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</si>
  <si>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</si>
  <si>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</si>
  <si>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</si>
  <si>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</si>
  <si>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</si>
  <si>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</si>
  <si>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</si>
  <si>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</si>
  <si>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</si>
  <si>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</si>
  <si>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</si>
  <si>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</si>
  <si>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</si>
  <si>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</si>
  <si>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</si>
  <si>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</si>
  <si>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</si>
  <si>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</si>
  <si>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</si>
  <si>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</si>
  <si>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</si>
  <si>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</si>
  <si>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</si>
  <si>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</si>
  <si>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</si>
  <si>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</si>
  <si>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</si>
  <si>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</si>
  <si>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</si>
  <si>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</si>
  <si>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</si>
  <si>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</si>
  <si>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</si>
  <si>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</si>
  <si>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</si>
  <si>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</si>
  <si>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</si>
  <si>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</si>
  <si>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</si>
  <si>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</si>
  <si>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</si>
  <si>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</si>
  <si>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</si>
  <si>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</si>
  <si>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</si>
  <si>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</si>
  <si>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</si>
  <si>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</si>
  <si>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</si>
  <si>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</si>
  <si>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</si>
  <si>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</si>
  <si>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</si>
  <si>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</si>
  <si>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</si>
  <si>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</si>
  <si>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</si>
  <si>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</si>
  <si>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</si>
  <si>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</si>
  <si>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</si>
  <si>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</si>
  <si>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</si>
  <si>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</si>
  <si>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</si>
  <si>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</si>
  <si>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</si>
  <si>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</si>
  <si>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</si>
  <si>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</si>
  <si>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</si>
  <si>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</si>
  <si>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</si>
  <si>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</si>
  <si>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</si>
  <si>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</si>
  <si>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</si>
  <si>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</si>
  <si>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</si>
  <si>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</si>
  <si>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</si>
  <si>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</si>
  <si>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</si>
  <si>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</si>
  <si>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</si>
  <si>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</si>
  <si>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</si>
  <si>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</si>
  <si>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</si>
  <si>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</si>
  <si>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</si>
  <si>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</si>
  <si>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</si>
  <si>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</si>
  <si>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</si>
  <si>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</si>
  <si>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</si>
  <si>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</si>
  <si>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</si>
  <si>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</si>
  <si>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</si>
  <si>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</si>
  <si>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</si>
  <si>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</si>
  <si>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</si>
  <si>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</si>
  <si>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</si>
  <si>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</si>
  <si>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</si>
  <si>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</si>
  <si>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</si>
  <si>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</si>
  <si>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</si>
  <si>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</si>
  <si>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</si>
  <si>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</si>
  <si>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</si>
  <si>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</si>
  <si>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</si>
  <si>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</si>
  <si>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</si>
  <si>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</si>
  <si>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</si>
  <si>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</si>
  <si>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</si>
  <si>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</si>
  <si>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</si>
  <si>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</si>
  <si>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</si>
  <si>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</si>
  <si>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</si>
  <si>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</si>
  <si>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</si>
  <si>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</si>
  <si>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</si>
  <si>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</si>
  <si>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</si>
  <si>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</si>
  <si>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</si>
  <si>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</si>
  <si>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</si>
  <si>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</si>
  <si>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</si>
  <si>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</si>
  <si>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</si>
  <si>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</si>
  <si>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</si>
  <si>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</si>
  <si>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</si>
  <si>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</si>
  <si>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</si>
  <si>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</si>
  <si>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</si>
  <si>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</si>
  <si>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</si>
  <si>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</si>
  <si>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</si>
  <si>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</si>
  <si>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</si>
  <si>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</si>
  <si>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</si>
  <si>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</si>
  <si>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</si>
  <si>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</si>
  <si>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</si>
  <si>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</si>
  <si>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</si>
  <si>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</si>
  <si>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</si>
  <si>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</si>
  <si>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</si>
  <si>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</si>
  <si>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</si>
  <si>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</si>
  <si>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</si>
  <si>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</si>
  <si>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</si>
  <si>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</si>
  <si>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</si>
  <si>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</si>
  <si>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</si>
  <si>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</si>
  <si>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</si>
  <si>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</si>
  <si>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</si>
  <si>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</si>
  <si>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</si>
  <si>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</si>
  <si>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</si>
  <si>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</si>
  <si>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</si>
  <si>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</si>
  <si>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</si>
  <si>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</si>
  <si>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</si>
  <si>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</si>
  <si>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</si>
  <si>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</si>
  <si>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</si>
  <si>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</si>
  <si>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</si>
  <si>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</si>
  <si>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</si>
  <si>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</si>
  <si>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</si>
  <si>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</si>
  <si>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</si>
  <si>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</si>
  <si>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</si>
  <si>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</si>
  <si>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</si>
  <si>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</si>
  <si>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</si>
  <si>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</si>
  <si>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</si>
  <si>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</si>
  <si>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</si>
  <si>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</si>
  <si>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</si>
  <si>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</si>
  <si>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</si>
  <si>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</si>
  <si>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</si>
  <si>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</si>
  <si>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</si>
  <si>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</si>
  <si>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</si>
  <si>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</si>
  <si>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</si>
  <si>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</si>
  <si>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</si>
  <si>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</si>
  <si>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</si>
  <si>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</si>
  <si>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</si>
  <si>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</si>
  <si>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</si>
  <si>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</si>
  <si>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</si>
  <si>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</si>
  <si>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</si>
  <si>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</si>
  <si>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</si>
  <si>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</si>
  <si>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</si>
  <si>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</si>
  <si>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</si>
  <si>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</si>
  <si>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</si>
  <si>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</si>
  <si>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</si>
  <si>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</si>
  <si>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</si>
  <si>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</si>
  <si>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</si>
  <si>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</si>
  <si>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</si>
  <si>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</si>
  <si>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</si>
  <si>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</si>
  <si>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</si>
  <si>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</si>
  <si>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</si>
  <si>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</si>
  <si>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</si>
  <si>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</si>
  <si>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</si>
  <si>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</si>
  <si>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</si>
  <si>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</si>
  <si>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</si>
  <si>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</si>
  <si>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</si>
  <si>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</si>
  <si>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</si>
  <si>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</si>
  <si>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</si>
  <si>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</si>
  <si>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</si>
  <si>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</si>
  <si>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</si>
  <si>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</si>
  <si>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</si>
  <si>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</si>
  <si>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</si>
  <si>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</si>
  <si>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</si>
  <si>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</si>
  <si>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</si>
  <si>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</si>
  <si>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</si>
  <si>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</si>
  <si>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</si>
  <si>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</si>
  <si>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</si>
  <si>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</si>
  <si>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</si>
  <si>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</si>
  <si>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</si>
  <si>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</si>
  <si>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</si>
  <si>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</si>
  <si>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</si>
  <si>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</si>
  <si>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</si>
  <si>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</si>
  <si>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</si>
  <si>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</si>
  <si>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</si>
  <si>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</si>
  <si>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</si>
  <si>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</si>
  <si>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</si>
  <si>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</si>
  <si>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</si>
  <si>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</si>
  <si>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</si>
  <si>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</si>
  <si>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</si>
  <si>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</si>
  <si>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</si>
  <si>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</si>
  <si>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</si>
  <si>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</si>
  <si>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</si>
  <si>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</si>
  <si>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</si>
  <si>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</si>
  <si>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</si>
  <si>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</si>
  <si>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</si>
  <si>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</si>
  <si>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</si>
  <si>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</si>
  <si>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</si>
  <si>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</si>
  <si>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</si>
  <si>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</si>
  <si>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</si>
  <si>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</si>
  <si>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</si>
  <si>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</si>
  <si>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</si>
  <si>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</si>
  <si>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</si>
  <si>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</si>
  <si>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</si>
  <si>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</si>
  <si>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</si>
  <si>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</si>
  <si>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</si>
  <si>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</si>
  <si>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</si>
  <si>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</si>
  <si>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</si>
  <si>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</si>
  <si>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</si>
  <si>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</si>
  <si>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</si>
  <si>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</si>
  <si>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</si>
  <si>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</si>
  <si>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</si>
  <si>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</si>
  <si>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</si>
  <si>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</si>
  <si>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</si>
  <si>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</si>
  <si>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</si>
  <si>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</si>
  <si>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</si>
  <si>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</si>
  <si>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</si>
  <si>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</si>
  <si>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</si>
  <si>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</si>
  <si>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</si>
  <si>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</si>
  <si>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</si>
  <si>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</si>
  <si>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</si>
  <si>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</si>
  <si>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</si>
  <si>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</si>
  <si>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</si>
  <si>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</si>
  <si>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</si>
  <si>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</si>
  <si>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</si>
  <si>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</si>
  <si>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</si>
  <si>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</si>
  <si>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</si>
  <si>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</si>
  <si>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</si>
  <si>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</si>
  <si>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</si>
  <si>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</si>
  <si>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</si>
  <si>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</si>
  <si>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</si>
  <si>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</si>
  <si>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</si>
  <si>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</si>
  <si>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</si>
  <si>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</si>
  <si>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</si>
  <si>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</si>
  <si>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</si>
  <si>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</si>
  <si>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</si>
  <si>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</si>
  <si>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</si>
  <si>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</si>
  <si>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</si>
  <si>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</si>
  <si>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</si>
  <si>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</si>
  <si>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</si>
  <si>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</si>
  <si>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</si>
  <si>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</si>
  <si>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</si>
  <si>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</si>
  <si>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</si>
  <si>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</si>
  <si>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</si>
  <si>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</si>
  <si>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</si>
  <si>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</si>
  <si>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</si>
  <si>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</si>
  <si>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</si>
  <si>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</si>
  <si>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</si>
  <si>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</si>
  <si>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</si>
  <si>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</si>
  <si>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</si>
  <si>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</si>
  <si>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</si>
  <si>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</si>
  <si>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</si>
  <si>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</si>
  <si>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</si>
  <si>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</si>
  <si>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</si>
  <si>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</si>
  <si>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</si>
  <si>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</si>
  <si>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</si>
  <si>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</si>
  <si>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</si>
  <si>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</si>
  <si>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</si>
  <si>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</si>
  <si>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</si>
  <si>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</si>
  <si>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</si>
  <si>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</si>
  <si>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</si>
  <si>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</si>
  <si>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</si>
  <si>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</si>
  <si>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</si>
  <si>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</si>
  <si>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</si>
  <si>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</si>
  <si>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</si>
  <si>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</si>
  <si>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</si>
  <si>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</si>
  <si>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</si>
  <si>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</si>
  <si>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</si>
  <si>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</si>
  <si>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</si>
  <si>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</si>
  <si>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</si>
  <si>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</si>
  <si>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</si>
  <si>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</si>
  <si>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</si>
  <si>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</si>
  <si>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</si>
  <si>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</si>
  <si>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</si>
  <si>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</si>
  <si>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</si>
  <si>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</si>
  <si>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</si>
  <si>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</si>
  <si>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</si>
  <si>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</si>
  <si>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</si>
  <si>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</si>
  <si>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</si>
  <si>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</si>
  <si>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</si>
  <si>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</si>
  <si>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</si>
  <si>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</si>
  <si>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</si>
  <si>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</si>
  <si>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</si>
  <si>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</si>
  <si>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</si>
  <si>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</si>
  <si>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</si>
  <si>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</si>
  <si>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</si>
  <si>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</si>
  <si>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</si>
  <si>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</si>
  <si>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</si>
  <si>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</si>
  <si>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</si>
  <si>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</si>
  <si>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</si>
  <si>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</si>
  <si>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</si>
  <si>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</si>
  <si>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</si>
  <si>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</si>
  <si>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</si>
  <si>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</si>
  <si>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</si>
  <si>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</si>
  <si>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</si>
  <si>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</si>
  <si>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</si>
  <si>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</si>
  <si>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</si>
  <si>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</si>
  <si>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</si>
  <si>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</si>
  <si>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</si>
  <si>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</si>
  <si>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</si>
  <si>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</si>
  <si>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</si>
  <si>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</si>
  <si>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</si>
  <si>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</si>
  <si>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</si>
  <si>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</si>
  <si>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</si>
  <si>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</si>
  <si>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</si>
  <si>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</si>
  <si>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</si>
  <si>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</si>
  <si>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</si>
  <si>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</si>
  <si>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</si>
  <si>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</si>
  <si>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</si>
  <si>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</si>
  <si>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</si>
  <si>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</si>
  <si>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</si>
  <si>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</si>
  <si>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</si>
  <si>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</si>
  <si>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</si>
  <si>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</si>
  <si>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</si>
  <si>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</si>
  <si>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</si>
  <si>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</si>
  <si>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</si>
  <si>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</si>
  <si>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</si>
  <si>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</si>
  <si>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</si>
  <si>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</si>
  <si>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</si>
  <si>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</si>
  <si>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</si>
  <si>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</si>
  <si>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</si>
  <si>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</si>
  <si>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</si>
  <si>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</si>
  <si>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</si>
  <si>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</si>
  <si>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</si>
  <si>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</si>
  <si>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</si>
  <si>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</si>
  <si>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</si>
  <si>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</si>
  <si>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</si>
  <si>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</si>
  <si>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</si>
  <si>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</si>
  <si>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</si>
  <si>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</si>
  <si>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</si>
  <si>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</si>
  <si>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</si>
  <si>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</si>
  <si>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</si>
  <si>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</si>
  <si>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</si>
  <si>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</si>
  <si>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</si>
  <si>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</si>
  <si>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</si>
  <si>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</si>
  <si>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</si>
  <si>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</si>
  <si>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</si>
  <si>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</si>
  <si>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</si>
  <si>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</si>
  <si>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</si>
  <si>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</si>
  <si>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</si>
  <si>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</si>
  <si>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</si>
  <si>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</si>
  <si>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</si>
  <si>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</si>
  <si>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</si>
  <si>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</si>
  <si>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</si>
  <si>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</si>
  <si>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</si>
  <si>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</si>
  <si>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</si>
  <si>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</si>
  <si>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</si>
  <si>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</si>
  <si>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</si>
  <si>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</si>
  <si>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</si>
  <si>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</si>
  <si>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</si>
  <si>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</si>
  <si>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</si>
  <si>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</si>
  <si>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</si>
  <si>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</si>
  <si>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</si>
  <si>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</si>
  <si>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</si>
  <si>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</si>
  <si>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</si>
  <si>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</si>
  <si>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</si>
  <si>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</si>
  <si>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</si>
  <si>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</si>
  <si>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</si>
  <si>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</si>
  <si>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</si>
  <si>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</si>
  <si>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</si>
  <si>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</si>
  <si>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</si>
  <si>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</si>
  <si>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</si>
  <si>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</si>
  <si>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</si>
  <si>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</si>
  <si>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</si>
  <si>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</si>
  <si>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</si>
  <si>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</si>
  <si>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</si>
  <si>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</si>
  <si>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</si>
  <si>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</si>
  <si>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</si>
  <si>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</si>
  <si>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</si>
  <si>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</si>
  <si>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</si>
  <si>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</si>
  <si>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</si>
  <si>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</si>
  <si>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</si>
  <si>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</si>
  <si>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</si>
  <si>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</si>
  <si>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</si>
  <si>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</si>
  <si>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</si>
  <si>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</si>
  <si>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</si>
  <si>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</si>
  <si>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</si>
  <si>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</si>
  <si>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</si>
  <si>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</si>
  <si>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</si>
  <si>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</si>
  <si>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</si>
  <si>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</si>
  <si>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</si>
  <si>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</si>
  <si>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</si>
  <si>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</si>
  <si>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</si>
  <si>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</si>
  <si>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</si>
  <si>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</si>
  <si>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</si>
  <si>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</si>
  <si>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</si>
  <si>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</si>
  <si>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</si>
  <si>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</si>
  <si>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</si>
  <si>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</si>
  <si>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</si>
  <si>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</si>
  <si>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</si>
  <si>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</si>
  <si>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</si>
  <si>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</si>
  <si>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</si>
  <si>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</si>
  <si>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</si>
  <si>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</si>
  <si>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</si>
  <si>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</si>
  <si>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</si>
  <si>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</si>
  <si>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</si>
  <si>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</si>
  <si>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</si>
  <si>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</si>
  <si>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</si>
  <si>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</si>
  <si>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</si>
  <si>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</si>
  <si>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</si>
  <si>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</si>
  <si>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</si>
  <si>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</si>
  <si>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</si>
  <si>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</si>
  <si>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</si>
  <si>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</si>
  <si>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</si>
  <si>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</si>
  <si>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</si>
  <si>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</si>
  <si>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</si>
  <si>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</si>
  <si>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</si>
  <si>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</si>
  <si>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</si>
  <si>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</si>
  <si>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</si>
  <si>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</si>
  <si>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</si>
  <si>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</si>
  <si>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</si>
  <si>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</si>
  <si>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</si>
  <si>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</si>
  <si>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</si>
  <si>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</si>
  <si>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</si>
  <si>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</si>
  <si>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</si>
  <si>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</si>
  <si>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</si>
  <si>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</si>
  <si>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</si>
  <si>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</si>
  <si>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</si>
  <si>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</si>
  <si>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</si>
  <si>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</si>
  <si>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</si>
  <si>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</si>
  <si>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</si>
  <si>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</si>
  <si>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</si>
  <si>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</si>
  <si>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</si>
  <si>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</si>
  <si>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</si>
  <si>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</si>
  <si>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</si>
  <si>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</si>
  <si>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</si>
  <si>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</si>
  <si>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</si>
  <si>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</si>
  <si>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</si>
  <si>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</si>
  <si>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</si>
  <si>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</si>
  <si>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</si>
  <si>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</si>
  <si>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</si>
  <si>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</si>
  <si>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</si>
  <si>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</si>
  <si>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</si>
  <si>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</si>
  <si>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</si>
  <si>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</si>
  <si>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</si>
  <si>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</si>
  <si>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</si>
  <si>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</si>
  <si>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</si>
  <si>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</si>
  <si>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</si>
  <si>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</si>
  <si>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</si>
  <si>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</si>
  <si>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</si>
  <si>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</si>
  <si>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</si>
  <si>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</si>
  <si>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</si>
  <si>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</si>
  <si>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</si>
  <si>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</si>
  <si>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</si>
  <si>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</si>
  <si>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</si>
  <si>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</si>
  <si>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</si>
  <si>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</si>
  <si>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</si>
  <si>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</si>
  <si>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</si>
  <si>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</si>
  <si>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</si>
  <si>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</si>
  <si>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</si>
  <si>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</si>
  <si>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</si>
  <si>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</si>
  <si>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</si>
  <si>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</si>
  <si>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</si>
  <si>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</si>
  <si>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</si>
  <si>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</si>
  <si>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</si>
  <si>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</si>
  <si>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</si>
  <si>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</si>
  <si>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</si>
  <si>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</si>
  <si>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</si>
  <si>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</si>
  <si>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</si>
  <si>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</si>
  <si>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</si>
  <si>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</si>
  <si>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</si>
  <si>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</si>
  <si>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</si>
  <si>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</si>
  <si>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</si>
  <si>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</si>
  <si>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</si>
  <si>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</si>
  <si>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</si>
  <si>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</si>
  <si>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</si>
  <si>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</si>
  <si>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</si>
  <si>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</si>
  <si>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</si>
  <si>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</si>
  <si>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</si>
  <si>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</si>
  <si>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</si>
  <si>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</si>
  <si>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</si>
  <si>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</si>
  <si>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</si>
  <si>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</si>
  <si>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</si>
  <si>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</si>
  <si>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</si>
  <si>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</si>
  <si>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</si>
  <si>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</si>
  <si>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</si>
  <si>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</si>
  <si>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</si>
  <si>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</si>
  <si>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</si>
  <si>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</si>
  <si>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</si>
  <si>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</si>
  <si>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</si>
  <si>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</si>
  <si>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</si>
  <si>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</si>
  <si>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</si>
  <si>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</si>
  <si>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</si>
  <si>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</si>
  <si>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</si>
  <si>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</si>
  <si>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</si>
  <si>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</si>
  <si>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</si>
  <si>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</si>
  <si>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</si>
  <si>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</si>
  <si>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</si>
  <si>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</si>
  <si>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</si>
  <si>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</si>
  <si>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</si>
  <si>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</si>
  <si>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</si>
  <si>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</si>
  <si>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</si>
  <si>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</si>
  <si>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</si>
  <si>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</si>
  <si>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</si>
  <si>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</si>
  <si>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</si>
  <si>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</si>
  <si>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</si>
  <si>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</si>
  <si>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</si>
  <si>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</si>
  <si>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</si>
  <si>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</si>
  <si>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</si>
  <si>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</si>
  <si>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</si>
  <si>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</si>
  <si>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</si>
  <si>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</si>
  <si>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</si>
  <si>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</si>
  <si>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</si>
  <si>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</si>
  <si>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</si>
  <si>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</si>
  <si>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</si>
  <si>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</si>
  <si>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</si>
  <si>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</si>
  <si>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</si>
  <si>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</si>
  <si>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</si>
  <si>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</si>
  <si>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</si>
  <si>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</si>
  <si>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</si>
  <si>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</si>
  <si>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</si>
  <si>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</si>
  <si>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</si>
  <si>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</si>
  <si>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</si>
  <si>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</si>
  <si>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</si>
  <si>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</si>
  <si>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</si>
  <si>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</si>
  <si>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</si>
  <si>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</si>
  <si>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</si>
  <si>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</si>
  <si>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</si>
  <si>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</si>
  <si>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</si>
  <si>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</si>
  <si>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</si>
  <si>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</si>
  <si>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</si>
  <si>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</si>
  <si>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</si>
  <si>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</si>
  <si>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</si>
  <si>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</si>
  <si>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</si>
  <si>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</si>
  <si>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</si>
  <si>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</si>
  <si>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</si>
  <si>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</si>
  <si>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</si>
  <si>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</si>
  <si>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</si>
  <si>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</si>
  <si>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</si>
  <si>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</si>
  <si>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</si>
  <si>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</si>
  <si>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</si>
  <si>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</si>
  <si>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</si>
  <si>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</si>
  <si>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</si>
  <si>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</si>
  <si>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</si>
  <si>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</si>
  <si>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</si>
  <si>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</si>
  <si>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</si>
  <si>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</si>
  <si>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</si>
  <si>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</si>
  <si>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</si>
  <si>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</si>
  <si>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</si>
  <si>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</si>
  <si>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</si>
  <si>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</si>
  <si>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</si>
  <si>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</si>
  <si>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</si>
  <si>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</si>
  <si>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</si>
  <si>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</si>
  <si>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</si>
  <si>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</si>
  <si>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</si>
  <si>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</si>
  <si>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</si>
  <si>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</si>
  <si>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</si>
  <si>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</si>
  <si>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</si>
  <si>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</si>
  <si>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</si>
  <si>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</si>
  <si>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</si>
  <si>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</si>
  <si>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</si>
  <si>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</si>
  <si>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</si>
  <si>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</si>
  <si>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</si>
  <si>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</si>
  <si>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</si>
  <si>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</si>
  <si>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</si>
  <si>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</si>
  <si>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</si>
  <si>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</si>
  <si>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</si>
  <si>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</si>
  <si>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</si>
  <si>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</si>
  <si>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</si>
  <si>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</si>
  <si>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</si>
  <si>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</si>
  <si>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</si>
  <si>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</si>
  <si>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</si>
  <si>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</si>
  <si>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</si>
  <si>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</si>
  <si>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</si>
  <si>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</si>
  <si>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</si>
  <si>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</si>
  <si>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</si>
  <si>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</si>
  <si>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</si>
  <si>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</si>
  <si>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</si>
  <si>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</si>
  <si>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</si>
  <si>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</si>
  <si>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</si>
  <si>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</si>
  <si>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</si>
  <si>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</si>
  <si>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</si>
  <si>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</si>
  <si>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</si>
  <si>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</si>
  <si>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</si>
  <si>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</si>
  <si>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</si>
  <si>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</si>
  <si>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</si>
  <si>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</si>
  <si>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</si>
  <si>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</si>
  <si>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</si>
  <si>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</si>
  <si>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</si>
  <si>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</si>
  <si>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</si>
  <si>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</si>
  <si>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</si>
  <si>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</si>
  <si>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</si>
  <si>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</si>
  <si>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</si>
  <si>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</si>
  <si>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</si>
  <si>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</si>
  <si>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</si>
  <si>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</si>
  <si>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</si>
  <si>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</si>
  <si>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</si>
  <si>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</si>
  <si>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</si>
  <si>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</si>
  <si>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</si>
  <si>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</si>
  <si>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</si>
  <si>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</si>
  <si>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</si>
  <si>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</si>
  <si>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</si>
  <si>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</si>
  <si>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</si>
  <si>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</si>
  <si>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</si>
  <si>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</si>
  <si>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</si>
  <si>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</si>
  <si>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</si>
  <si>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</si>
  <si>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</si>
  <si>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</si>
  <si>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</si>
  <si>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</si>
  <si>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</si>
  <si>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</si>
  <si>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</si>
  <si>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</si>
  <si>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</si>
  <si>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</si>
  <si>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</si>
  <si>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</si>
  <si>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</si>
  <si>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</si>
  <si>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</si>
  <si>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</si>
  <si>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</si>
  <si>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</si>
  <si>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</si>
  <si>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</si>
  <si>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</si>
  <si>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</si>
  <si>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</si>
  <si>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</si>
  <si>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</si>
  <si>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</si>
  <si>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</si>
  <si>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</si>
  <si>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</si>
  <si>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</si>
  <si>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</si>
  <si>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</si>
  <si>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</si>
  <si>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</si>
  <si>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</si>
  <si>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</si>
  <si>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</si>
  <si>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</si>
  <si>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</si>
  <si>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</si>
  <si>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</si>
  <si>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</si>
  <si>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</si>
  <si>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</si>
  <si>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</si>
  <si>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</si>
  <si>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</si>
  <si>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</si>
  <si>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</si>
  <si>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</si>
  <si>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</si>
  <si>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</si>
  <si>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</si>
  <si>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</si>
  <si>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</si>
  <si>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</si>
  <si>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</si>
  <si>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</si>
  <si>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</si>
  <si>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</si>
  <si>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</si>
  <si>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</si>
  <si>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</si>
  <si>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</si>
  <si>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</si>
  <si>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</si>
  <si>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</si>
  <si>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</si>
  <si>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</si>
  <si>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</si>
  <si>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</si>
  <si>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</si>
  <si>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</si>
  <si>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</si>
  <si>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</si>
  <si>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</si>
  <si>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</si>
  <si>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</si>
  <si>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</si>
  <si>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</si>
  <si>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</si>
  <si>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</si>
  <si>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</si>
  <si>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</si>
  <si>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</si>
  <si>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</si>
  <si>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</si>
  <si>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</si>
  <si>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</si>
  <si>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</si>
  <si>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</si>
  <si>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</si>
  <si>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</si>
  <si>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</si>
  <si>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</si>
  <si>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</si>
  <si>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</si>
  <si>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</si>
  <si>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</si>
  <si>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</si>
  <si>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</si>
  <si>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</si>
  <si>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</si>
  <si>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</si>
  <si>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</si>
  <si>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</si>
  <si>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</si>
  <si>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</si>
  <si>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</si>
  <si>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</si>
  <si>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</si>
  <si>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</si>
  <si>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</si>
  <si>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</si>
  <si>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</si>
  <si>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</si>
  <si>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</si>
  <si>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</si>
  <si>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</si>
  <si>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</si>
  <si>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</si>
  <si>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</si>
  <si>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</si>
  <si>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</si>
  <si>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</si>
  <si>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</si>
  <si>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</si>
  <si>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</si>
  <si>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</si>
  <si>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</si>
  <si>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</si>
  <si>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</si>
  <si>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</si>
  <si>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</si>
  <si>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</si>
  <si>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</si>
  <si>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</si>
  <si>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</si>
  <si>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</si>
  <si>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</si>
  <si>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</si>
  <si>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</si>
  <si>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</si>
  <si>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</si>
  <si>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</si>
  <si>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</si>
  <si>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</si>
  <si>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</si>
  <si>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</si>
  <si>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</si>
  <si>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</si>
  <si>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</si>
  <si>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</si>
  <si>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</si>
  <si>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</si>
  <si>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</si>
  <si>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</si>
  <si>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</si>
  <si>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</si>
  <si>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</si>
  <si>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</si>
  <si>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</si>
  <si>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</si>
  <si>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</si>
  <si>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</si>
  <si>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</si>
  <si>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</si>
  <si>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</si>
  <si>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</si>
  <si>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</si>
  <si>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</si>
  <si>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</si>
  <si>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</si>
  <si>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</si>
  <si>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</si>
  <si>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</si>
  <si>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</si>
  <si>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</si>
  <si>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</si>
  <si>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</si>
  <si>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</si>
  <si>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</si>
  <si>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</si>
  <si>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</si>
  <si>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</si>
  <si>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</si>
  <si>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</si>
  <si>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</si>
  <si>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</si>
  <si>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</si>
  <si>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</si>
  <si>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</si>
  <si>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</si>
  <si>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</si>
  <si>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</si>
  <si>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</si>
  <si>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</si>
  <si>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</si>
  <si>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</si>
  <si>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</si>
  <si>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</si>
  <si>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</si>
  <si>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</si>
  <si>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</si>
  <si>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</si>
  <si>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</si>
  <si>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</si>
  <si>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</si>
  <si>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</si>
  <si>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</si>
  <si>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</si>
  <si>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</si>
  <si>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</si>
  <si>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</si>
  <si>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</si>
  <si>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</si>
  <si>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</si>
  <si>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</si>
  <si>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</si>
  <si>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</si>
  <si>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</si>
  <si>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</si>
  <si>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</si>
  <si>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</si>
  <si>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</si>
  <si>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</si>
  <si>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</si>
  <si>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</si>
  <si>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</si>
  <si>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</si>
  <si>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</si>
  <si>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</si>
  <si>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</si>
  <si>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</si>
  <si>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</si>
  <si>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</si>
  <si>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</si>
  <si>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</si>
  <si>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</si>
  <si>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</si>
  <si>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</si>
  <si>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</si>
  <si>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</si>
  <si>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</si>
  <si>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</si>
  <si>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</si>
  <si>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</si>
  <si>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</si>
  <si>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</si>
  <si>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</si>
  <si>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</si>
  <si>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</si>
  <si>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</si>
  <si>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</si>
  <si>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</si>
  <si>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</si>
  <si>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</si>
  <si>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</si>
  <si>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</si>
  <si>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</si>
  <si>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</si>
  <si>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</si>
  <si>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</si>
  <si>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</si>
  <si>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</si>
  <si>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</si>
  <si>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</si>
  <si>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</si>
  <si>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</si>
  <si>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</si>
  <si>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</si>
  <si>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</si>
  <si>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</si>
  <si>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</si>
  <si>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</si>
  <si>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</si>
  <si>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</si>
  <si>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</si>
  <si>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</si>
  <si>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</si>
  <si>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</si>
  <si>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</si>
  <si>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</si>
  <si>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</si>
  <si>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</si>
  <si>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</si>
  <si>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</si>
  <si>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</si>
  <si>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</si>
  <si>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</si>
  <si>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</si>
  <si>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</si>
  <si>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</si>
  <si>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</si>
  <si>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</si>
  <si>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</si>
  <si>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</si>
  <si>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</si>
  <si>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</si>
  <si>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</si>
  <si>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</si>
  <si>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</si>
  <si>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</si>
  <si>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</si>
  <si>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</si>
  <si>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</si>
  <si>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</si>
  <si>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</si>
  <si>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</si>
  <si>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</si>
  <si>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</si>
  <si>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</si>
  <si>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</si>
  <si>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</si>
  <si>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</si>
  <si>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</si>
  <si>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</si>
  <si>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</si>
  <si>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</si>
  <si>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</si>
  <si>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</si>
  <si>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</si>
  <si>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</si>
  <si>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</si>
  <si>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</si>
  <si>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</si>
  <si>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</si>
  <si>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</si>
  <si>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</si>
  <si>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</si>
  <si>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</si>
  <si>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</si>
  <si>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</si>
  <si>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</si>
  <si>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</si>
  <si>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</si>
  <si>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</si>
  <si>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</si>
  <si>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</si>
  <si>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</si>
  <si>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</si>
  <si>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</si>
  <si>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</si>
  <si>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</si>
  <si>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</si>
  <si>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</si>
  <si>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</si>
  <si>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</si>
  <si>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</si>
  <si>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</si>
  <si>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</si>
  <si>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</si>
  <si>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</si>
  <si>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</si>
  <si>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</si>
  <si>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</si>
  <si>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</si>
  <si>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</si>
  <si>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</si>
  <si>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</si>
  <si>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</si>
  <si>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</si>
  <si>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</si>
  <si>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</si>
  <si>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</si>
  <si>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</si>
  <si>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</si>
  <si>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</si>
  <si>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</si>
  <si>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</si>
  <si>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</si>
  <si>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</si>
  <si>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</si>
  <si>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</si>
  <si>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</si>
  <si>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</si>
  <si>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</si>
  <si>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</si>
  <si>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</si>
  <si>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</si>
  <si>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</si>
  <si>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</si>
  <si>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</si>
  <si>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</si>
  <si>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</si>
  <si>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</si>
  <si>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</si>
  <si>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</si>
  <si>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</si>
  <si>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</si>
  <si>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</si>
  <si>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</si>
  <si>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</si>
  <si>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</si>
  <si>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</si>
  <si>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</si>
  <si>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</si>
  <si>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</si>
  <si>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</si>
  <si>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</si>
  <si>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</si>
  <si>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</si>
  <si>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</si>
  <si>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</si>
  <si>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</si>
  <si>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</si>
  <si>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</si>
  <si>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</si>
  <si>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</si>
  <si>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</si>
  <si>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</si>
  <si>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</si>
  <si>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</si>
  <si>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</si>
  <si>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</si>
  <si>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</si>
  <si>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</si>
  <si>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</si>
  <si>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</si>
  <si>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</si>
  <si>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</si>
  <si>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</si>
  <si>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</si>
  <si>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</si>
  <si>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</si>
  <si>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</si>
  <si>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</si>
  <si>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</si>
  <si>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</si>
  <si>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</si>
  <si>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</si>
  <si>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</si>
  <si>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</si>
  <si>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</si>
  <si>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</si>
  <si>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</si>
  <si>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</si>
  <si>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</si>
  <si>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</si>
  <si>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</si>
  <si>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</si>
  <si>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</si>
  <si>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</si>
  <si>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</si>
  <si>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</si>
  <si>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</si>
  <si>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</si>
  <si>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</si>
  <si>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</si>
  <si>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</si>
  <si>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</si>
  <si>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</si>
  <si>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</si>
  <si>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</si>
  <si>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</si>
  <si>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</si>
  <si>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</si>
  <si>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</si>
  <si>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</si>
  <si>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</si>
  <si>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</si>
  <si>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</si>
  <si>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</si>
  <si>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</si>
  <si>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</si>
  <si>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</si>
  <si>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</si>
  <si>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</si>
  <si>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</si>
  <si>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</si>
  <si>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</si>
  <si>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</si>
  <si>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</si>
  <si>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</si>
  <si>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</si>
  <si>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</si>
  <si>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</si>
  <si>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</si>
  <si>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</si>
  <si>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</si>
  <si>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</si>
  <si>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</si>
  <si>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</si>
  <si>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</si>
  <si>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</si>
  <si>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</si>
  <si>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</si>
  <si>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</si>
  <si>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</si>
  <si>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</si>
  <si>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</si>
  <si>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</si>
  <si>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</si>
  <si>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</si>
  <si>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</si>
  <si>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</si>
  <si>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</si>
  <si>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</si>
  <si>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</si>
  <si>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</si>
  <si>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</si>
  <si>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</si>
  <si>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</si>
  <si>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</si>
  <si>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</si>
  <si>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</si>
  <si>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</si>
  <si>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</si>
  <si>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</si>
  <si>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</si>
  <si>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</si>
  <si>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</si>
  <si>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</si>
  <si>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</si>
  <si>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</si>
  <si>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</si>
  <si>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</si>
  <si>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</si>
  <si>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</si>
  <si>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</si>
  <si>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</si>
  <si>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</si>
  <si>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</si>
  <si>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</si>
  <si>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</si>
  <si>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</si>
  <si>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</si>
  <si>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</si>
  <si>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</si>
  <si>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</si>
  <si>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</si>
  <si>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</si>
  <si>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</si>
  <si>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</si>
  <si>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</si>
  <si>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</si>
  <si>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</si>
  <si>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</si>
  <si>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</si>
  <si>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</si>
  <si>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</si>
  <si>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</si>
  <si>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</si>
  <si>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</si>
  <si>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</si>
  <si>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</si>
  <si>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</si>
  <si>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</si>
  <si>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</si>
  <si>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</si>
  <si>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</si>
  <si>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</si>
  <si>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</si>
  <si>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</si>
  <si>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</si>
  <si>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</si>
  <si>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</si>
  <si>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</si>
  <si>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</si>
  <si>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</si>
  <si>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</si>
  <si>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</si>
  <si>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</si>
  <si>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</si>
  <si>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</si>
  <si>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</si>
  <si>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</si>
  <si>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</si>
  <si>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</si>
  <si>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</si>
  <si>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</si>
  <si>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</si>
  <si>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</si>
  <si>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</si>
  <si>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</si>
  <si>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</si>
  <si>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</si>
  <si>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</si>
  <si>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</si>
  <si>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</si>
  <si>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</si>
  <si>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</si>
  <si>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</si>
  <si>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</si>
  <si>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</si>
  <si>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</si>
  <si>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</si>
  <si>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</si>
  <si>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</si>
  <si>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</si>
  <si>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</si>
  <si>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</si>
  <si>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</si>
  <si>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</si>
  <si>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</si>
  <si>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</si>
  <si>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</si>
  <si>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</si>
  <si>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</si>
  <si>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</si>
  <si>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</si>
  <si>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</si>
  <si>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</si>
  <si>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</si>
  <si>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</si>
  <si>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</si>
  <si>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</si>
  <si>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</si>
  <si>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</si>
  <si>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</si>
  <si>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</si>
  <si>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</si>
  <si>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</si>
  <si>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</si>
  <si>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</si>
  <si>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</si>
  <si>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</si>
  <si>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</si>
  <si>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</si>
  <si>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</si>
  <si>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</si>
  <si>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</si>
  <si>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</si>
  <si>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</si>
  <si>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</si>
  <si>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</si>
  <si>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</si>
  <si>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</si>
  <si>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</si>
  <si>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</si>
  <si>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</si>
  <si>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</si>
  <si>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</si>
  <si>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</si>
  <si>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</si>
  <si>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</si>
  <si>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</si>
  <si>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</si>
  <si>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</si>
  <si>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</si>
  <si>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</si>
  <si>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</si>
  <si>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</si>
  <si>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</si>
  <si>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</si>
  <si>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</si>
  <si>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</si>
  <si>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</si>
  <si>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</si>
  <si>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</si>
  <si>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</si>
  <si>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</si>
  <si>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</si>
  <si>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</si>
  <si>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</si>
  <si>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</si>
  <si>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</si>
  <si>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</si>
  <si>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</si>
  <si>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</si>
  <si>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</si>
  <si>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</si>
  <si>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</si>
  <si>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</si>
  <si>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</si>
  <si>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</si>
  <si>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</si>
  <si>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</si>
  <si>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</si>
  <si>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</si>
  <si>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</si>
  <si>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</si>
  <si>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</si>
  <si>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</si>
  <si>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</si>
  <si>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</si>
  <si>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</si>
  <si>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</si>
  <si>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</si>
  <si>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</si>
  <si>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</si>
  <si>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</si>
  <si>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</si>
  <si>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</si>
  <si>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</si>
  <si>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</si>
  <si>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</si>
  <si>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</si>
  <si>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</si>
  <si>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</si>
  <si>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</si>
  <si>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</si>
  <si>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</si>
  <si>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</si>
  <si>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</si>
  <si>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</si>
  <si>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</si>
  <si>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</si>
  <si>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</si>
  <si>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</si>
  <si>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</si>
  <si>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</si>
  <si>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</si>
  <si>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</si>
  <si>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</si>
  <si>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</si>
  <si>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</si>
  <si>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</si>
  <si>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</si>
  <si>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</si>
  <si>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</si>
  <si>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</si>
  <si>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</si>
  <si>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</si>
  <si>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</si>
  <si>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</si>
  <si>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</si>
  <si>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</si>
  <si>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</si>
  <si>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</si>
  <si>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</si>
  <si>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</si>
  <si>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</si>
  <si>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</si>
  <si>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</si>
  <si>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</si>
  <si>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</si>
  <si>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</si>
  <si>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</si>
  <si>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</si>
  <si>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</si>
  <si>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</si>
  <si>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</si>
  <si>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</si>
  <si>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</si>
  <si>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</si>
  <si>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</si>
  <si>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</si>
  <si>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</si>
  <si>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</si>
  <si>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</si>
  <si>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</si>
  <si>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</si>
  <si>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</si>
  <si>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</si>
  <si>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</si>
  <si>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</si>
  <si>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</si>
  <si>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</si>
  <si>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</si>
  <si>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</si>
  <si>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</si>
  <si>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</si>
  <si>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</si>
  <si>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</si>
  <si>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</si>
  <si>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</si>
  <si>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</si>
  <si>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</si>
  <si>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</si>
  <si>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</si>
  <si>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</si>
  <si>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</si>
  <si>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</si>
  <si>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</si>
  <si>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</si>
  <si>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</si>
  <si>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</si>
  <si>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</si>
  <si>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</si>
  <si>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</si>
  <si>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</si>
  <si>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</si>
  <si>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</si>
  <si>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</si>
  <si>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</si>
  <si>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</si>
  <si>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</si>
  <si>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</si>
  <si>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</si>
  <si>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</si>
  <si>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</si>
  <si>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</si>
  <si>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</si>
  <si>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</si>
  <si>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</si>
  <si>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</si>
  <si>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</si>
  <si>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</si>
  <si>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</si>
  <si>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</si>
  <si>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</si>
  <si>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</si>
  <si>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</si>
  <si>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</si>
  <si>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</si>
  <si>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</si>
  <si>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</si>
  <si>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</si>
  <si>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</si>
  <si>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</si>
  <si>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</si>
  <si>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</si>
  <si>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</si>
  <si>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</si>
  <si>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</si>
  <si>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</si>
  <si>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</si>
  <si>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</si>
  <si>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</si>
  <si>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</si>
  <si>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</si>
  <si>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</si>
  <si>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</si>
  <si>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</si>
  <si>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</si>
  <si>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</si>
  <si>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</si>
  <si>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</si>
  <si>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</si>
  <si>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</si>
  <si>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</si>
  <si>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</si>
  <si>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</si>
  <si>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</si>
  <si>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</si>
  <si>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</si>
  <si>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</si>
  <si>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</si>
  <si>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</si>
  <si>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</si>
  <si>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</si>
  <si>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</si>
  <si>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</si>
  <si>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</si>
  <si>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</si>
  <si>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</si>
  <si>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</si>
  <si>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</si>
  <si>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</si>
  <si>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</si>
  <si>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</si>
  <si>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</si>
  <si>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</si>
  <si>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</si>
  <si>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</si>
  <si>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</si>
  <si>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</si>
  <si>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</si>
  <si>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</si>
  <si>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</si>
  <si>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</si>
  <si>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</si>
  <si>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</si>
  <si>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</si>
  <si>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</si>
  <si>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</si>
  <si>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</si>
  <si>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</si>
  <si>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</si>
  <si>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</si>
  <si>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</si>
  <si>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</si>
  <si>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</si>
  <si>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</si>
  <si>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</si>
  <si>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</si>
  <si>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</si>
  <si>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</si>
  <si>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</si>
  <si>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</si>
  <si>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</si>
  <si>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</si>
  <si>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</si>
  <si>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</si>
  <si>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</si>
  <si>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</si>
  <si>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</si>
  <si>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</si>
  <si>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</si>
  <si>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</si>
  <si>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</si>
  <si>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</si>
  <si>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</si>
  <si>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</si>
  <si>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</si>
  <si>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</si>
  <si>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</si>
  <si>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</si>
  <si>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</si>
  <si>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</si>
  <si>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</si>
  <si>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</si>
  <si>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</si>
  <si>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</si>
  <si>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</si>
  <si>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</si>
  <si>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</si>
  <si>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</si>
  <si>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</si>
  <si>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</si>
  <si>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</si>
  <si>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</si>
  <si>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</si>
  <si>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</si>
  <si>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</si>
  <si>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</si>
  <si>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</si>
  <si>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</si>
  <si>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</si>
  <si>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</si>
  <si>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</si>
  <si>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</si>
  <si>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</si>
  <si>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</si>
  <si>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</si>
  <si>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</si>
  <si>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</si>
  <si>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</si>
  <si>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</si>
  <si>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</si>
  <si>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</si>
  <si>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</si>
  <si>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</si>
  <si>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</si>
  <si>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</si>
  <si>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</si>
  <si>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</si>
  <si>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</si>
  <si>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</si>
  <si>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</si>
  <si>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</si>
  <si>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</si>
  <si>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</si>
  <si>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</si>
  <si>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</si>
  <si>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</si>
  <si>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</si>
  <si>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</si>
  <si>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</si>
  <si>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</si>
  <si>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</si>
  <si>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</si>
  <si>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</si>
  <si>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</si>
  <si>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</si>
  <si>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</si>
  <si>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</si>
  <si>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</si>
  <si>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</si>
  <si>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</si>
  <si>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</si>
  <si>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</si>
  <si>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</si>
  <si>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</si>
  <si>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</si>
  <si>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</si>
  <si>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</si>
  <si>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</si>
  <si>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</si>
  <si>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</si>
  <si>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</si>
  <si>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</si>
  <si>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</si>
  <si>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</si>
  <si>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</si>
  <si>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</si>
  <si>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</si>
  <si>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</si>
  <si>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</si>
  <si>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</si>
  <si>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</si>
  <si>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</si>
  <si>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</si>
  <si>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</si>
  <si>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</si>
  <si>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</si>
  <si>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</si>
  <si>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</si>
  <si>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</si>
  <si>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</si>
  <si>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</si>
  <si>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</si>
  <si>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</si>
  <si>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</si>
  <si>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</si>
  <si>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</si>
  <si>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</si>
  <si>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</si>
  <si>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</si>
  <si>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</si>
  <si>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</si>
  <si>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</si>
  <si>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</si>
  <si>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</si>
  <si>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</si>
  <si>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</si>
  <si>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</si>
  <si>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</si>
  <si>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</si>
  <si>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</si>
  <si>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</si>
  <si>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</si>
  <si>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</si>
  <si>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</si>
  <si>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</si>
  <si>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</si>
  <si>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</si>
  <si>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</si>
  <si>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</si>
  <si>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</si>
  <si>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</si>
  <si>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</si>
  <si>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</si>
  <si>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</si>
  <si>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</si>
  <si>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</si>
  <si>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</si>
  <si>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</si>
  <si>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</si>
  <si>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</si>
  <si>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</si>
  <si>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</si>
  <si>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</si>
  <si>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</si>
  <si>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</si>
  <si>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</si>
  <si>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</si>
  <si>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</si>
  <si>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</si>
  <si>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</si>
  <si>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</si>
  <si>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</si>
  <si>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</si>
  <si>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</si>
  <si>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</si>
  <si>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</si>
  <si>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</si>
  <si>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</si>
  <si>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</si>
  <si>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</si>
  <si>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</si>
  <si>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</si>
  <si>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</si>
  <si>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</si>
  <si>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</si>
  <si>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</si>
  <si>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</si>
  <si>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</si>
  <si>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</si>
  <si>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</si>
  <si>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</si>
  <si>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</si>
  <si>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</si>
  <si>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</si>
  <si>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</si>
  <si>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</si>
  <si>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</si>
  <si>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</si>
  <si>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</si>
  <si>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</si>
  <si>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</si>
  <si>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</si>
  <si>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</si>
  <si>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</si>
  <si>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</si>
  <si>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</si>
  <si>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</si>
  <si>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</si>
  <si>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</si>
  <si>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</si>
  <si>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</si>
  <si>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</si>
  <si>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</si>
  <si>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</si>
  <si>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</si>
  <si>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</si>
  <si>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</si>
  <si>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</si>
  <si>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</si>
  <si>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</si>
  <si>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</si>
  <si>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</si>
  <si>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</si>
  <si>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</si>
  <si>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</si>
  <si>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</si>
  <si>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</si>
  <si>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</si>
  <si>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</si>
  <si>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</si>
  <si>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</si>
  <si>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</si>
  <si>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</si>
  <si>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</si>
  <si>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</si>
  <si>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</si>
  <si>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</si>
  <si>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</si>
  <si>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</si>
  <si>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</si>
  <si>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</si>
  <si>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</si>
  <si>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</si>
  <si>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</si>
  <si>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</si>
  <si>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</si>
  <si>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</si>
  <si>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</si>
  <si>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</si>
  <si>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</si>
  <si>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</si>
  <si>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</si>
  <si>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</si>
  <si>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</si>
  <si>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</si>
  <si>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</si>
  <si>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</si>
  <si>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</si>
  <si>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</si>
  <si>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</si>
  <si>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</si>
  <si>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</si>
  <si>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</si>
  <si>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</si>
  <si>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</si>
  <si>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</si>
  <si>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</si>
  <si>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</si>
  <si>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</si>
  <si>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</si>
  <si>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</si>
  <si>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</si>
  <si>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</si>
  <si>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</si>
  <si>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</si>
  <si>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</si>
  <si>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</si>
  <si>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</si>
  <si>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</si>
  <si>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</si>
  <si>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</si>
  <si>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</si>
  <si>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</si>
  <si>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</si>
  <si>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</si>
  <si>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</si>
  <si>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</si>
  <si>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</si>
  <si>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</si>
  <si>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</si>
  <si>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</si>
  <si>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</si>
  <si>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</si>
  <si>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</si>
  <si>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</si>
  <si>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</si>
  <si>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</si>
  <si>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</si>
  <si>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</si>
  <si>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</si>
  <si>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</si>
  <si>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</si>
  <si>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</si>
  <si>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</si>
  <si>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</si>
  <si>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</si>
  <si>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</si>
  <si>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</si>
  <si>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</si>
  <si>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</si>
  <si>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</si>
  <si>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</si>
  <si>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</si>
  <si>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</si>
  <si>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</si>
  <si>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</si>
  <si>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</si>
  <si>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</si>
  <si>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</si>
  <si>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</si>
  <si>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</si>
  <si>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</si>
  <si>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</si>
  <si>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</si>
  <si>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</si>
  <si>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</si>
  <si>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</si>
  <si>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</si>
  <si>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</si>
  <si>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</si>
  <si>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</si>
  <si>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</si>
  <si>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</si>
  <si>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</si>
  <si>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</si>
  <si>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</si>
  <si>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</si>
  <si>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</si>
  <si>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</si>
  <si>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</si>
  <si>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</si>
  <si>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</si>
  <si>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</si>
  <si>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</si>
  <si>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</si>
  <si>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</si>
  <si>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</si>
  <si>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</si>
  <si>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</si>
  <si>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</si>
  <si>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</si>
  <si>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</si>
  <si>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</si>
  <si>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</si>
  <si>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</si>
  <si>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</si>
  <si>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</si>
  <si>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</si>
  <si>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</si>
  <si>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</si>
  <si>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</si>
  <si>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</si>
  <si>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</si>
  <si>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</si>
  <si>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</si>
  <si>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</si>
  <si>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</si>
  <si>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</si>
  <si>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</si>
  <si>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</si>
  <si>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</si>
  <si>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</si>
  <si>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</si>
  <si>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</si>
  <si>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</si>
  <si>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</si>
  <si>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</si>
  <si>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</si>
  <si>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</si>
  <si>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</si>
  <si>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</si>
  <si>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</si>
  <si>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</si>
  <si>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</si>
  <si>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</si>
  <si>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</si>
  <si>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</si>
  <si>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</si>
  <si>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</si>
  <si>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</si>
  <si>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</si>
  <si>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</si>
  <si>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</si>
  <si>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</si>
  <si>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</si>
  <si>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</si>
  <si>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</si>
  <si>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</si>
  <si>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</si>
  <si>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</si>
  <si>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</si>
  <si>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</si>
  <si>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</si>
  <si>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</si>
  <si>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</si>
  <si>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</si>
  <si>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</si>
  <si>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</si>
  <si>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</si>
  <si>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</si>
  <si>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</si>
  <si>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</si>
  <si>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</si>
  <si>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</si>
  <si>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</si>
  <si>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</si>
  <si>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</si>
  <si>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</si>
  <si>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</si>
  <si>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</si>
  <si>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</si>
  <si>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</si>
  <si>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</si>
  <si>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</si>
  <si>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</si>
  <si>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</si>
  <si>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</si>
  <si>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</si>
  <si>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</si>
  <si>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</si>
  <si>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</si>
  <si>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</si>
  <si>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</si>
  <si>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</si>
  <si>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</si>
  <si>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</si>
  <si>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</si>
  <si>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</si>
  <si>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</si>
  <si>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</si>
  <si>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</si>
  <si>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</si>
  <si>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</si>
  <si>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</si>
  <si>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</si>
  <si>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</si>
  <si>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</si>
  <si>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</si>
  <si>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</si>
  <si>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</si>
  <si>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</si>
  <si>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</si>
  <si>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</si>
  <si>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</si>
  <si>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</si>
  <si>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</si>
  <si>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</si>
  <si>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</si>
  <si>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</si>
  <si>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</si>
  <si>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</si>
  <si>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</si>
  <si>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</si>
  <si>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</si>
  <si>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</si>
  <si>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</si>
  <si>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</si>
  <si>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</si>
  <si>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</si>
  <si>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</si>
  <si>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</si>
  <si>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</si>
  <si>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</si>
  <si>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</si>
  <si>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</si>
  <si>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</si>
  <si>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</si>
  <si>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</si>
  <si>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</si>
  <si>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</si>
  <si>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</si>
  <si>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</si>
  <si>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</si>
  <si>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</si>
  <si>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</si>
  <si>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</si>
  <si>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</si>
  <si>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</si>
  <si>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</si>
  <si>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</si>
  <si>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</si>
  <si>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</si>
  <si>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</si>
  <si>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</si>
  <si>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</si>
  <si>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</si>
  <si>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</si>
  <si>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</si>
  <si>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</si>
  <si>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</si>
  <si>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</si>
  <si>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</si>
  <si>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</si>
  <si>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</si>
  <si>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</si>
  <si>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</si>
  <si>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</si>
  <si>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</si>
  <si>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</si>
  <si>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</si>
  <si>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</si>
  <si>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</si>
  <si>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</si>
  <si>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</si>
  <si>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</si>
  <si>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</si>
  <si>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</si>
  <si>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</si>
  <si>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</si>
  <si>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</si>
  <si>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</si>
  <si>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</si>
  <si>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</si>
  <si>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</si>
  <si>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</si>
  <si>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</si>
  <si>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</si>
  <si>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</si>
  <si>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</si>
  <si>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</si>
  <si>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</si>
  <si>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</si>
  <si>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</si>
  <si>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</si>
  <si>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</si>
  <si>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</si>
  <si>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</si>
  <si>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</si>
  <si>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</si>
  <si>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</si>
  <si>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</si>
  <si>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</si>
  <si>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</si>
  <si>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</si>
  <si>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</si>
  <si>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</si>
  <si>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</si>
  <si>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</si>
  <si>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</si>
  <si>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</si>
  <si>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</si>
  <si>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</si>
  <si>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</si>
  <si>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</si>
  <si>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</si>
  <si>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</si>
  <si>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</si>
  <si>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</si>
  <si>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</si>
  <si>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</si>
  <si>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</si>
  <si>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</si>
  <si>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</si>
  <si>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</si>
  <si>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</si>
  <si>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</si>
  <si>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</si>
  <si>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</si>
  <si>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</si>
  <si>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</si>
  <si>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</si>
  <si>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</si>
  <si>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</si>
  <si>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</si>
  <si>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</si>
  <si>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</si>
  <si>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</si>
  <si>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</si>
  <si>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</si>
  <si>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</si>
  <si>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</si>
  <si>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</si>
  <si>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</si>
  <si>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</si>
  <si>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</si>
  <si>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</si>
  <si>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</si>
  <si>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</si>
  <si>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</si>
  <si>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</si>
  <si>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</si>
  <si>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</si>
  <si>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</si>
  <si>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</si>
  <si>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</si>
  <si>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</si>
  <si>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</si>
  <si>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</si>
  <si>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</si>
  <si>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</si>
  <si>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</si>
  <si>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</si>
  <si>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</si>
  <si>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</si>
  <si>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</si>
  <si>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</si>
  <si>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</si>
  <si>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</si>
  <si>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</si>
  <si>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</si>
  <si>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</si>
  <si>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</si>
  <si>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</si>
  <si>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</si>
  <si>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</si>
  <si>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</si>
  <si>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</si>
  <si>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</si>
  <si>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</si>
  <si>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</si>
  <si>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</si>
  <si>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</si>
  <si>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</si>
  <si>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</si>
  <si>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</si>
  <si>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</si>
  <si>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</si>
  <si>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</si>
  <si>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</si>
  <si>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</si>
  <si>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</si>
  <si>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</si>
  <si>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</si>
  <si>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</si>
  <si>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</si>
  <si>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</si>
  <si>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</si>
  <si>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</si>
  <si>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</si>
  <si>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</si>
  <si>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</si>
  <si>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</si>
  <si>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</si>
  <si>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</si>
  <si>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</si>
  <si>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</si>
  <si>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</si>
  <si>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</si>
  <si>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</si>
  <si>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</si>
  <si>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</si>
  <si>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</si>
  <si>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</si>
  <si>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</si>
  <si>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</si>
  <si>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</si>
  <si>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</si>
  <si>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</si>
  <si>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</si>
  <si>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</si>
  <si>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</si>
  <si>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</si>
  <si>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</si>
  <si>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</si>
  <si>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</si>
  <si>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</si>
  <si>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</si>
  <si>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</si>
  <si>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</si>
  <si>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</si>
  <si>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</si>
  <si>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</si>
  <si>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</si>
  <si>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</si>
  <si>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</si>
  <si>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</si>
  <si>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</si>
  <si>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</si>
  <si>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</si>
  <si>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</si>
  <si>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</si>
  <si>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</si>
  <si>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</si>
  <si>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</si>
  <si>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</si>
  <si>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</si>
  <si>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</si>
  <si>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</si>
  <si>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</si>
  <si>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</si>
  <si>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</si>
  <si>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</si>
  <si>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</si>
  <si>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</si>
  <si>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</si>
  <si>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</si>
  <si>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</si>
  <si>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</si>
  <si>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</si>
  <si>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</si>
  <si>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</si>
  <si>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</si>
  <si>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</si>
  <si>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</si>
  <si>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</si>
  <si>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</si>
  <si>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</si>
  <si>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</si>
  <si>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</si>
  <si>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</si>
  <si>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</si>
  <si>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</si>
  <si>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</si>
  <si>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</si>
  <si>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</si>
  <si>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</si>
  <si>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</si>
  <si>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</si>
  <si>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</si>
  <si>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</si>
  <si>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</si>
  <si>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</si>
  <si>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</si>
  <si>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</si>
  <si>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</si>
  <si>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</si>
  <si>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</si>
  <si>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</si>
  <si>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</si>
  <si>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</si>
  <si>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</si>
  <si>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</si>
  <si>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</si>
  <si>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</si>
  <si>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</si>
  <si>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</si>
  <si>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</si>
  <si>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</si>
  <si>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</si>
  <si>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</si>
  <si>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</si>
  <si>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</si>
  <si>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</si>
  <si>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</si>
  <si>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</si>
  <si>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</si>
  <si>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</si>
  <si>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</si>
  <si>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</si>
  <si>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</si>
  <si>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</si>
  <si>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</si>
  <si>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</si>
  <si>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</si>
  <si>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</si>
  <si>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</si>
  <si>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</si>
  <si>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</si>
  <si>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</si>
  <si>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</si>
  <si>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</si>
  <si>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</si>
  <si>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</si>
  <si>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</si>
  <si>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</si>
  <si>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</si>
  <si>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</si>
  <si>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</si>
  <si>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</si>
  <si>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</si>
  <si>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</si>
  <si>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</si>
  <si>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</si>
  <si>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</si>
  <si>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</si>
  <si>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</si>
  <si>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</si>
  <si>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</si>
  <si>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</si>
  <si>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</si>
  <si>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</si>
  <si>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</si>
  <si>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</si>
  <si>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</si>
  <si>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</si>
  <si>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</si>
  <si>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</si>
  <si>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</si>
  <si>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</si>
  <si>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</si>
  <si>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</si>
  <si>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</si>
  <si>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</si>
  <si>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</si>
  <si>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</si>
  <si>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</si>
  <si>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</si>
  <si>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</si>
  <si>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</si>
  <si>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</si>
  <si>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</si>
  <si>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</si>
  <si>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</si>
  <si>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</si>
  <si>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</si>
  <si>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</si>
  <si>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</si>
  <si>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</si>
  <si>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</si>
  <si>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</si>
  <si>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</si>
  <si>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</si>
  <si>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</si>
  <si>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</si>
  <si>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</si>
  <si>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</si>
  <si>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</si>
  <si>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</si>
  <si>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</si>
  <si>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</si>
  <si>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</si>
  <si>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</si>
  <si>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</si>
  <si>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</si>
  <si>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</si>
  <si>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</si>
  <si>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</si>
  <si>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</si>
  <si>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</si>
  <si>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</si>
  <si>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</si>
  <si>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</si>
  <si>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</si>
  <si>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</si>
  <si>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</si>
  <si>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</si>
  <si>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</si>
  <si>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</si>
  <si>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</si>
  <si>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</si>
  <si>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</si>
  <si>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</si>
  <si>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</si>
  <si>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</si>
  <si>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</si>
  <si>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</si>
  <si>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</si>
  <si>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</si>
  <si>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</si>
  <si>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</si>
  <si>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</si>
  <si>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</si>
  <si>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</si>
  <si>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</si>
  <si>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</si>
  <si>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</si>
  <si>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</si>
  <si>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</si>
  <si>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</si>
  <si>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</si>
  <si>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</si>
  <si>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</si>
  <si>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</si>
  <si>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</si>
  <si>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</si>
  <si>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</si>
  <si>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</si>
  <si>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</si>
  <si>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</si>
  <si>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</si>
  <si>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</si>
  <si>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</si>
  <si>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</si>
  <si>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</si>
  <si>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</si>
  <si>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</si>
  <si>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</si>
  <si>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</si>
  <si>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</si>
  <si>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</si>
  <si>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</si>
  <si>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</si>
  <si>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</si>
  <si>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</si>
  <si>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</si>
  <si>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</si>
  <si>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</si>
  <si>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</si>
  <si>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</si>
  <si>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</si>
  <si>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</si>
  <si>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</si>
  <si>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</si>
  <si>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</si>
  <si>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</si>
  <si>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</si>
  <si>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</si>
  <si>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</si>
  <si>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</si>
  <si>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</si>
  <si>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</si>
  <si>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</si>
  <si>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</si>
  <si>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</si>
  <si>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</si>
  <si>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</si>
  <si>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</si>
  <si>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</si>
  <si>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</si>
  <si>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</si>
  <si>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</si>
  <si>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</si>
  <si>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</si>
  <si>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</si>
  <si>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</si>
  <si>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</si>
  <si>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</si>
  <si>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</si>
  <si>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</si>
  <si>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</si>
  <si>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</si>
  <si>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</si>
  <si>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</si>
  <si>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</si>
  <si>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</si>
  <si>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</si>
  <si>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</si>
  <si>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</si>
  <si>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</si>
  <si>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</si>
  <si>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</si>
  <si>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</si>
  <si>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</si>
  <si>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</si>
  <si>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</si>
  <si>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</si>
  <si>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</si>
  <si>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</si>
  <si>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</si>
  <si>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</si>
  <si>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</si>
  <si>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</si>
  <si>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</si>
  <si>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</si>
  <si>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</si>
  <si>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</si>
  <si>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</si>
  <si>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</si>
  <si>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</si>
  <si>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</si>
  <si>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</si>
  <si>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</si>
  <si>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</si>
  <si>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</si>
  <si>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</si>
  <si>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</si>
  <si>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</si>
  <si>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</si>
  <si>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</si>
  <si>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</si>
  <si>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</si>
  <si>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</si>
  <si>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</si>
  <si>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</si>
  <si>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</si>
  <si>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</si>
  <si>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</si>
  <si>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</si>
  <si>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</si>
  <si>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</si>
  <si>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</si>
  <si>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</si>
  <si>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</si>
  <si>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</si>
  <si>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</si>
  <si>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</si>
  <si>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</si>
  <si>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</si>
  <si>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</si>
  <si>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</si>
  <si>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</si>
  <si>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</si>
  <si>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</si>
  <si>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</si>
  <si>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</si>
  <si>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</si>
  <si>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</si>
  <si>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</si>
  <si>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</si>
  <si>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</si>
  <si>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</si>
  <si>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</si>
  <si>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</si>
  <si>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</si>
  <si>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</si>
  <si>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</si>
  <si>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</si>
  <si>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</si>
  <si>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</si>
  <si>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</si>
  <si>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</si>
  <si>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</si>
  <si>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</si>
  <si>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</si>
  <si>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</si>
  <si>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</si>
  <si>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</si>
  <si>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</si>
  <si>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</si>
  <si>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</si>
  <si>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</si>
  <si>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</si>
  <si>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</si>
  <si>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</si>
  <si>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</si>
  <si>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</si>
  <si>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</si>
  <si>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</si>
  <si>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</si>
  <si>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</si>
  <si>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</si>
  <si>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</si>
  <si>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</si>
  <si>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</si>
  <si>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</si>
  <si>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</si>
  <si>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</si>
  <si>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</si>
  <si>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</si>
  <si>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</si>
  <si>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</si>
  <si>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</si>
  <si>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</si>
  <si>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</si>
  <si>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</si>
  <si>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</si>
  <si>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</si>
  <si>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</si>
  <si>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</si>
  <si>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</si>
  <si>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</si>
  <si>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</si>
  <si>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</si>
  <si>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</si>
  <si>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</si>
  <si>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</si>
  <si>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</si>
  <si>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</si>
  <si>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</si>
  <si>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</si>
  <si>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</si>
  <si>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</si>
  <si>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</si>
  <si>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</si>
  <si>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</si>
  <si>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</si>
  <si>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</si>
  <si>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</si>
  <si>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</si>
  <si>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</si>
  <si>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</si>
  <si>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</si>
  <si>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</si>
  <si>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</si>
  <si>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</si>
  <si>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</si>
  <si>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</si>
  <si>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</si>
  <si>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</si>
  <si>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</si>
  <si>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</si>
  <si>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</si>
  <si>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</si>
  <si>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</si>
  <si>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</si>
  <si>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</si>
  <si>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</si>
  <si>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</si>
  <si>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</si>
  <si>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</si>
  <si>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</si>
  <si>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</si>
  <si>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</si>
  <si>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</si>
  <si>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</si>
  <si>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</si>
  <si>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</si>
  <si>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</si>
  <si>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</si>
  <si>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</si>
  <si>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</si>
  <si>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</si>
  <si>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</si>
  <si>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</si>
  <si>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</si>
  <si>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</si>
  <si>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</si>
  <si>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</si>
  <si>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</si>
  <si>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</si>
  <si>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</si>
  <si>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</si>
  <si>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</si>
  <si>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</si>
  <si>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</si>
  <si>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</si>
  <si>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</si>
  <si>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</si>
  <si>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</si>
  <si>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</si>
  <si>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</si>
  <si>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</si>
  <si>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</si>
  <si>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</si>
  <si>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</si>
  <si>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</si>
  <si>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</si>
  <si>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</si>
  <si>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</si>
  <si>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</si>
  <si>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</si>
  <si>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</si>
  <si>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</si>
  <si>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</si>
  <si>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</si>
  <si>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</si>
  <si>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</si>
  <si>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</si>
  <si>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</si>
  <si>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</si>
  <si>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</si>
  <si>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</si>
  <si>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</si>
  <si>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</si>
  <si>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</si>
  <si>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</si>
  <si>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</si>
  <si>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</si>
  <si>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</si>
  <si>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</si>
  <si>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</si>
  <si>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</si>
  <si>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</si>
  <si>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</si>
  <si>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</si>
  <si>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</si>
  <si>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</si>
  <si>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</si>
  <si>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</si>
  <si>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</si>
  <si>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</si>
  <si>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</si>
  <si>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</si>
  <si>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</si>
  <si>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</si>
  <si>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</si>
  <si>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</si>
  <si>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</si>
  <si>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</si>
  <si>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</si>
  <si>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</si>
  <si>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</si>
  <si>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</si>
  <si>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</si>
  <si>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</si>
  <si>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</si>
  <si>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</si>
  <si>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</si>
  <si>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</si>
  <si>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</si>
  <si>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</si>
  <si>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</si>
  <si>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</si>
  <si>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</si>
  <si>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</si>
  <si>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</si>
  <si>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</si>
  <si>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</si>
  <si>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</si>
  <si>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</si>
  <si>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</si>
  <si>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</si>
  <si>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</si>
  <si>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</si>
  <si>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</si>
  <si>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</si>
  <si>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</si>
  <si>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</si>
  <si>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</si>
  <si>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</si>
  <si>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</si>
  <si>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</si>
  <si>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</si>
  <si>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</si>
  <si>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</si>
  <si>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</si>
  <si>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</si>
  <si>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</si>
  <si>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</si>
  <si>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</si>
  <si>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</si>
  <si>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</si>
  <si>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</si>
  <si>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</si>
  <si>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</si>
  <si>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</si>
  <si>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</si>
  <si>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</si>
  <si>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</si>
  <si>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</si>
  <si>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</si>
  <si>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</si>
  <si>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</si>
  <si>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</si>
  <si>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</si>
  <si>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</si>
  <si>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</si>
  <si>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</si>
  <si>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</si>
  <si>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</si>
  <si>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</si>
  <si>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</si>
  <si>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</si>
  <si>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</si>
  <si>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</si>
  <si>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</si>
  <si>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</si>
  <si>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</si>
  <si>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</si>
  <si>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</si>
  <si>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</si>
  <si>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</si>
  <si>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</si>
  <si>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</si>
  <si>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</si>
  <si>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</si>
  <si>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</si>
  <si>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</si>
  <si>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</si>
  <si>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</si>
  <si>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</si>
  <si>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</si>
  <si>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</si>
  <si>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</si>
  <si>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</si>
  <si>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</si>
  <si>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</si>
  <si>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</si>
  <si>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</si>
  <si>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</si>
  <si>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</si>
  <si>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</si>
  <si>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</si>
  <si>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</si>
  <si>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</si>
  <si>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</si>
  <si>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</si>
  <si>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</si>
  <si>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</si>
  <si>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</si>
  <si>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</si>
  <si>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</si>
  <si>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</si>
  <si>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</si>
  <si>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</si>
  <si>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</si>
  <si>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</si>
  <si>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</si>
  <si>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</si>
  <si>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</si>
  <si>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</si>
  <si>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</si>
  <si>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</si>
  <si>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</si>
  <si>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</si>
  <si>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</si>
  <si>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</si>
  <si>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</si>
  <si>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</si>
  <si>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</si>
  <si>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</si>
  <si>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</si>
  <si>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</si>
  <si>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</si>
  <si>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</si>
  <si>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</si>
  <si>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</si>
  <si>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</si>
  <si>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</si>
  <si>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</si>
  <si>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</si>
  <si>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</si>
  <si>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</si>
  <si>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</si>
  <si>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</si>
  <si>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</si>
  <si>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</si>
  <si>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</si>
  <si>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</si>
  <si>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</si>
  <si>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</si>
  <si>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</si>
  <si>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</si>
  <si>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</si>
  <si>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</si>
  <si>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</si>
  <si>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</si>
  <si>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</si>
  <si>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</si>
  <si>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</si>
  <si>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</si>
  <si>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</si>
  <si>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</si>
  <si>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</si>
  <si>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</si>
  <si>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</si>
  <si>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</si>
  <si>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</si>
  <si>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</si>
  <si>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</si>
  <si>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</si>
  <si>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</si>
  <si>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</si>
  <si>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</si>
  <si>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</si>
  <si>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</si>
  <si>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</si>
  <si>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</si>
  <si>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</si>
  <si>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</si>
  <si>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</si>
  <si>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</si>
  <si>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</si>
  <si>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</si>
  <si>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</si>
  <si>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</si>
  <si>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</si>
  <si>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</si>
  <si>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</si>
  <si>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</si>
  <si>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</si>
  <si>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</si>
  <si>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</si>
  <si>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</si>
  <si>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</si>
  <si>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</si>
  <si>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</si>
  <si>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</si>
  <si>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</si>
  <si>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</si>
  <si>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</si>
  <si>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</si>
  <si>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</si>
  <si>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</si>
  <si>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</si>
  <si>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</si>
  <si>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</si>
  <si>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</si>
  <si>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</si>
  <si>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</si>
  <si>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</si>
  <si>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</si>
  <si>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</si>
  <si>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</si>
  <si>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</si>
  <si>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</si>
  <si>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</si>
  <si>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</si>
  <si>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</si>
  <si>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</si>
  <si>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</si>
  <si>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</si>
  <si>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</si>
  <si>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</si>
  <si>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</si>
  <si>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</si>
  <si>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</si>
  <si>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</si>
  <si>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</si>
  <si>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</si>
  <si>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</si>
  <si>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</si>
  <si>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</si>
  <si>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</si>
  <si>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</si>
  <si>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</si>
  <si>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</si>
  <si>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</si>
  <si>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</si>
  <si>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</si>
  <si>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</si>
  <si>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</si>
  <si>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</si>
  <si>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</si>
  <si>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</si>
  <si>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</si>
  <si>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</si>
  <si>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</si>
  <si>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</si>
  <si>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</si>
  <si>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</si>
  <si>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</si>
  <si>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</si>
  <si>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</si>
  <si>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</si>
  <si>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</si>
  <si>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</si>
  <si>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</si>
  <si>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</si>
  <si>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</si>
  <si>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</si>
  <si>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</si>
  <si>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</si>
  <si>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</si>
  <si>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</si>
  <si>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</si>
  <si>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</si>
  <si>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</si>
  <si>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</si>
  <si>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</si>
  <si>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</si>
  <si>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</si>
  <si>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</si>
  <si>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</si>
  <si>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</si>
  <si>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</si>
  <si>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</si>
  <si>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</si>
  <si>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</si>
  <si>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</si>
  <si>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</si>
  <si>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</si>
  <si>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</si>
  <si>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</si>
  <si>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</si>
  <si>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</si>
  <si>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</si>
  <si>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</si>
  <si>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</si>
  <si>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</si>
  <si>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</si>
  <si>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</si>
  <si>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</si>
  <si>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</si>
  <si>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</si>
  <si>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</si>
  <si>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</si>
  <si>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</si>
  <si>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</si>
  <si>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</si>
  <si>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</si>
  <si>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</si>
  <si>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</si>
  <si>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</si>
  <si>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</si>
  <si>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</si>
  <si>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</si>
  <si>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</si>
  <si>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</si>
  <si>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</si>
  <si>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</si>
  <si>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</si>
  <si>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</si>
  <si>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</si>
  <si>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</si>
  <si>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</si>
  <si>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</si>
  <si>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</si>
  <si>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</si>
  <si>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</si>
  <si>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</si>
  <si>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</si>
  <si>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</si>
  <si>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</si>
  <si>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</si>
  <si>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</si>
  <si>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</si>
  <si>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</si>
  <si>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</si>
  <si>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</si>
  <si>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</si>
  <si>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</si>
  <si>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</si>
  <si>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</si>
  <si>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</si>
  <si>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</si>
  <si>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</si>
  <si>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</si>
  <si>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</si>
  <si>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</si>
  <si>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</si>
  <si>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</si>
  <si>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</si>
  <si>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</si>
  <si>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</si>
  <si>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</si>
  <si>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</si>
  <si>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</si>
  <si>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</si>
  <si>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</si>
  <si>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</si>
  <si>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</si>
  <si>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</si>
  <si>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</si>
  <si>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</si>
  <si>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</si>
  <si>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</si>
  <si>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</si>
  <si>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</si>
  <si>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</si>
  <si>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</si>
  <si>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</si>
  <si>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</si>
  <si>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</si>
  <si>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</si>
  <si>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</si>
  <si>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</si>
  <si>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</si>
  <si>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</si>
  <si>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</si>
  <si>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</si>
  <si>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</si>
  <si>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</si>
  <si>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</si>
  <si>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</si>
  <si>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</si>
  <si>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</si>
  <si>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</si>
  <si>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</si>
  <si>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</si>
  <si>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</si>
  <si>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</si>
  <si>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</si>
  <si>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</si>
  <si>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</si>
  <si>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</si>
  <si>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</si>
  <si>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</si>
  <si>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</si>
  <si>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</si>
  <si>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</si>
  <si>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</si>
  <si>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</si>
  <si>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</si>
  <si>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</si>
  <si>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</si>
  <si>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</si>
  <si>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</si>
  <si>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</si>
  <si>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</si>
  <si>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</si>
  <si>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</si>
  <si>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</si>
  <si>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</si>
  <si>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</si>
  <si>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</si>
  <si>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</si>
  <si>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</si>
  <si>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</si>
  <si>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</si>
  <si>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</si>
  <si>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</si>
  <si>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</si>
  <si>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</si>
  <si>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</si>
  <si>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</si>
  <si>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</si>
  <si>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</si>
  <si>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</si>
  <si>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</si>
  <si>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</si>
  <si>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</si>
  <si>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</si>
  <si>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</si>
  <si>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</si>
  <si>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</si>
  <si>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</si>
  <si>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</si>
  <si>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</si>
  <si>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</si>
  <si>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</si>
  <si>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</si>
  <si>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</si>
  <si>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</si>
  <si>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</si>
  <si>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</si>
  <si>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</si>
  <si>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</si>
  <si>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</si>
  <si>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</si>
  <si>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</si>
  <si>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</si>
  <si>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</si>
  <si>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</si>
  <si>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</si>
  <si>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</si>
  <si>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</si>
  <si>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</si>
  <si>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</si>
  <si>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</si>
  <si>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</si>
  <si>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</si>
  <si>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</si>
  <si>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</si>
  <si>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</si>
  <si>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</si>
  <si>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</si>
  <si>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</si>
  <si>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</si>
  <si>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</si>
  <si>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</si>
  <si>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</si>
  <si>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</si>
  <si>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</si>
  <si>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</si>
  <si>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</si>
  <si>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</si>
  <si>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</si>
  <si>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</si>
  <si>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</si>
  <si>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</si>
  <si>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</si>
  <si>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</si>
  <si>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</si>
  <si>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</si>
  <si>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</si>
  <si>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</si>
  <si>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</si>
  <si>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</si>
  <si>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</si>
  <si>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</si>
  <si>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</si>
  <si>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</si>
  <si>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</si>
  <si>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</si>
  <si>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</si>
  <si>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</si>
  <si>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</si>
  <si>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</si>
  <si>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</si>
  <si>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</si>
  <si>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</si>
  <si>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</si>
  <si>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</si>
  <si>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</si>
  <si>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</si>
  <si>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</si>
  <si>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</si>
  <si>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</si>
  <si>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</si>
  <si>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</si>
  <si>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</si>
  <si>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</si>
  <si>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</si>
  <si>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</si>
  <si>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</si>
  <si>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</si>
  <si>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</si>
  <si>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</si>
  <si>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</si>
  <si>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</si>
  <si>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</si>
  <si>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</si>
  <si>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</si>
  <si>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</si>
  <si>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</si>
  <si>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</si>
  <si>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</si>
  <si>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</si>
  <si>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</si>
  <si>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</si>
  <si>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</si>
  <si>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</si>
  <si>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</si>
  <si>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</si>
  <si>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</si>
  <si>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</si>
  <si>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</si>
  <si>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</si>
  <si>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</si>
  <si>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</si>
  <si>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</si>
  <si>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</si>
  <si>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</si>
  <si>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</si>
  <si>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</si>
  <si>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</si>
  <si>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</si>
  <si>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</si>
  <si>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</si>
  <si>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</si>
  <si>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</si>
  <si>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</si>
  <si>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</si>
  <si>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</si>
  <si>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</si>
  <si>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</si>
  <si>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</si>
  <si>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</si>
  <si>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</si>
  <si>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</si>
  <si>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</si>
  <si>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</si>
  <si>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</si>
  <si>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</si>
  <si>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</si>
  <si>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</si>
  <si>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</si>
  <si>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</si>
  <si>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</si>
  <si>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</si>
  <si>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</si>
  <si>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</si>
  <si>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</si>
  <si>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</si>
  <si>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</si>
  <si>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</si>
  <si>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</si>
  <si>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</si>
  <si>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</si>
  <si>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</si>
  <si>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</si>
  <si>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</si>
  <si>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</si>
  <si>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</si>
  <si>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</si>
  <si>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</si>
  <si>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</si>
  <si>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</si>
  <si>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</si>
  <si>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</si>
  <si>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</si>
  <si>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</si>
  <si>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</si>
  <si>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</si>
  <si>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</si>
  <si>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</si>
  <si>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</si>
  <si>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</si>
  <si>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</si>
  <si>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</si>
  <si>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</si>
  <si>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</si>
  <si>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</si>
  <si>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</si>
  <si>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</si>
  <si>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</si>
  <si>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</si>
  <si>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</si>
  <si>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</si>
  <si>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</si>
  <si>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</si>
  <si>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</si>
  <si>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</si>
  <si>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</si>
  <si>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</si>
  <si>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</si>
  <si>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</si>
  <si>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</si>
  <si>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</si>
  <si>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</si>
  <si>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</si>
  <si>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</si>
  <si>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</si>
  <si>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</si>
  <si>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</si>
  <si>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</si>
  <si>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</si>
  <si>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</si>
  <si>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</si>
  <si>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</si>
  <si>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</si>
  <si>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</si>
  <si>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</si>
  <si>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</si>
  <si>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</si>
  <si>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</si>
  <si>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</si>
  <si>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</si>
  <si>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</si>
  <si>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</si>
  <si>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</si>
  <si>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</si>
  <si>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</si>
  <si>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</si>
  <si>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</si>
  <si>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</si>
  <si>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</si>
  <si>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</si>
  <si>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</si>
  <si>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</si>
  <si>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</si>
  <si>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</si>
  <si>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</si>
  <si>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</si>
  <si>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</si>
  <si>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</si>
  <si>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</si>
  <si>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</si>
  <si>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</si>
  <si>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</si>
  <si>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</si>
  <si>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</si>
  <si>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</si>
  <si>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</si>
  <si>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</si>
  <si>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</si>
  <si>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</si>
  <si>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</si>
  <si>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</si>
  <si>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</si>
  <si>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</si>
  <si>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</si>
  <si>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</si>
  <si>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</si>
  <si>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</si>
  <si>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</si>
  <si>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</si>
  <si>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</si>
  <si>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</si>
  <si>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</si>
  <si>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</si>
  <si>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</si>
  <si>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</si>
  <si>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</si>
  <si>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</si>
  <si>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</si>
  <si>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</si>
  <si>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</si>
  <si>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</si>
  <si>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</si>
  <si>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</si>
  <si>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</si>
  <si>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</si>
  <si>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</si>
  <si>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</si>
  <si>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</si>
  <si>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</si>
  <si>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</si>
  <si>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</si>
  <si>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</si>
  <si>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</si>
  <si>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</si>
  <si>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</si>
  <si>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</si>
  <si>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</si>
  <si>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</si>
  <si>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</si>
  <si>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</si>
  <si>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</si>
  <si>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</si>
  <si>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</si>
  <si>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</si>
  <si>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</si>
  <si>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</si>
  <si>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</si>
  <si>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</si>
  <si>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</si>
  <si>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</si>
  <si>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</si>
  <si>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</si>
  <si>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</si>
  <si>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</si>
  <si>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</si>
  <si>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</si>
  <si>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</si>
  <si>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</si>
  <si>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</si>
  <si>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</si>
  <si>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</si>
  <si>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</si>
  <si>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</si>
  <si>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</si>
  <si>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</si>
  <si>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</si>
  <si>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</si>
  <si>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</si>
  <si>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</si>
  <si>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</si>
  <si>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</si>
  <si>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</si>
  <si>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</si>
  <si>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</si>
  <si>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</si>
  <si>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</si>
  <si>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</si>
  <si>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</si>
  <si>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</si>
  <si>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</si>
  <si>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</si>
  <si>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</si>
  <si>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</si>
  <si>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</si>
  <si>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</si>
  <si>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</si>
  <si>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</si>
  <si>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</si>
  <si>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</si>
  <si>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</si>
  <si>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</si>
  <si>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</si>
  <si>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</si>
  <si>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</si>
  <si>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</si>
  <si>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</si>
  <si>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</si>
  <si>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</si>
  <si>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</si>
  <si>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</si>
  <si>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</si>
  <si>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</si>
  <si>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</si>
  <si>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</si>
  <si>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</si>
  <si>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</si>
  <si>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</si>
  <si>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</si>
  <si>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</si>
  <si>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</si>
  <si>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</si>
  <si>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</si>
  <si>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</si>
  <si>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</si>
  <si>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</si>
  <si>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</si>
  <si>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</si>
  <si>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</si>
  <si>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</si>
  <si>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</si>
  <si>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</si>
  <si>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</si>
  <si>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</si>
  <si>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</si>
  <si>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</si>
  <si>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</si>
  <si>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</si>
  <si>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</si>
  <si>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</si>
  <si>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</si>
  <si>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</si>
  <si>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</si>
  <si>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</si>
  <si>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</si>
  <si>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</si>
  <si>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</si>
  <si>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</si>
  <si>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</si>
  <si>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</si>
  <si>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</si>
  <si>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</si>
  <si>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</si>
  <si>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</si>
  <si>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</si>
  <si>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</si>
  <si>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</si>
  <si>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</si>
  <si>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</si>
  <si>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</si>
  <si>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</si>
  <si>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</si>
  <si>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</si>
  <si>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</si>
  <si>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</si>
  <si>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</si>
  <si>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</si>
  <si>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</si>
  <si>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</si>
  <si>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</si>
  <si>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</si>
  <si>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</si>
  <si>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</si>
  <si>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</si>
  <si>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</si>
  <si>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</si>
  <si>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</si>
  <si>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</si>
  <si>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</si>
  <si>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</si>
  <si>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</si>
  <si>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</si>
  <si>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</si>
  <si>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</si>
  <si>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</si>
  <si>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</si>
  <si>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</si>
  <si>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</si>
  <si>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</si>
  <si>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</si>
  <si>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</si>
  <si>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</si>
  <si>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</si>
  <si>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</si>
  <si>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</si>
  <si>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</si>
  <si>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</si>
  <si>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</si>
  <si>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</si>
  <si>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</si>
  <si>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</si>
  <si>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</si>
  <si>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</si>
  <si>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</si>
  <si>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</si>
  <si>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</si>
  <si>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</si>
  <si>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</si>
  <si>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</si>
  <si>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</si>
  <si>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</si>
  <si>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</si>
  <si>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</si>
  <si>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</si>
  <si>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</si>
  <si>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</si>
  <si>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</si>
  <si>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</si>
  <si>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</si>
  <si>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</si>
  <si>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</si>
  <si>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</si>
  <si>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</si>
  <si>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</si>
  <si>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</si>
  <si>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</si>
  <si>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</si>
  <si>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</si>
  <si>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</si>
  <si>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</si>
  <si>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</si>
  <si>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</si>
  <si>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</si>
  <si>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</si>
  <si>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</si>
  <si>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</si>
  <si>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</si>
  <si>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</si>
  <si>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</si>
  <si>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</si>
  <si>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</si>
  <si>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</si>
  <si>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</si>
  <si>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</si>
  <si>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</si>
  <si>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</si>
  <si>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</si>
  <si>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</si>
  <si>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</si>
  <si>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</si>
  <si>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</si>
  <si>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</si>
  <si>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</si>
  <si>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</si>
  <si>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</si>
  <si>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</si>
  <si>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</si>
  <si>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</si>
  <si>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</si>
  <si>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</si>
  <si>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</si>
  <si>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</si>
  <si>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</si>
  <si>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</si>
  <si>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</si>
  <si>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</si>
  <si>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</si>
  <si>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</si>
  <si>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</si>
  <si>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</si>
  <si>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</si>
  <si>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</si>
  <si>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</si>
  <si>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</si>
  <si>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</si>
  <si>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</si>
  <si>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</si>
  <si>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</si>
  <si>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</si>
  <si>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</si>
  <si>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</si>
  <si>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</si>
  <si>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</si>
  <si>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</si>
  <si>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</si>
  <si>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</si>
  <si>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</si>
  <si>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</si>
  <si>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</si>
  <si>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</si>
  <si>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</si>
  <si>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</si>
  <si>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</si>
  <si>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</si>
  <si>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</si>
  <si>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</si>
  <si>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</si>
  <si>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</si>
  <si>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</si>
  <si>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</si>
  <si>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</si>
  <si>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</si>
  <si>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</si>
  <si>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</si>
  <si>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</si>
  <si>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</si>
  <si>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</si>
  <si>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</si>
  <si>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</si>
  <si>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</si>
  <si>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</si>
  <si>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</si>
  <si>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</si>
  <si>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</si>
  <si>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</si>
  <si>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</si>
  <si>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</si>
  <si>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</si>
  <si>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</si>
  <si>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</si>
  <si>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</si>
  <si>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</si>
  <si>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</si>
  <si>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</si>
  <si>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</si>
  <si>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</si>
  <si>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</si>
  <si>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</si>
  <si>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</si>
  <si>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</si>
  <si>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</si>
  <si>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</si>
  <si>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</si>
  <si>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</si>
  <si>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</si>
  <si>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</si>
  <si>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</si>
  <si>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</si>
  <si>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</si>
  <si>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</si>
  <si>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</si>
  <si>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</si>
  <si>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</si>
  <si>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</si>
  <si>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</si>
  <si>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</si>
  <si>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</si>
  <si>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</si>
  <si>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</si>
  <si>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</si>
  <si>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</si>
  <si>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</si>
  <si>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</si>
  <si>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</si>
  <si>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</si>
  <si>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</si>
  <si>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</si>
  <si>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</si>
  <si>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</si>
  <si>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</si>
  <si>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</si>
  <si>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</si>
  <si>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</si>
  <si>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</si>
  <si>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</si>
  <si>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</si>
  <si>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</si>
  <si>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</si>
  <si>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</si>
  <si>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</si>
  <si>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</si>
  <si>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</si>
  <si>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</si>
  <si>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</si>
  <si>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</si>
  <si>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</si>
  <si>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</si>
  <si>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</si>
  <si>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</si>
  <si>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</si>
  <si>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</si>
  <si>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</si>
  <si>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</si>
  <si>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</si>
  <si>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</si>
  <si>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</si>
  <si>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</si>
  <si>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</si>
  <si>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</si>
  <si>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</si>
  <si>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</si>
  <si>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</si>
  <si>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</si>
  <si>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</si>
  <si>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</si>
  <si>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</si>
  <si>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</si>
  <si>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</si>
  <si>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</si>
  <si>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</si>
  <si>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</si>
  <si>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</si>
  <si>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</si>
  <si>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</si>
  <si>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</si>
  <si>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</si>
  <si>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</si>
  <si>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</si>
  <si>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</si>
  <si>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</si>
  <si>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</si>
  <si>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</si>
  <si>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</si>
  <si>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</si>
  <si>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</si>
  <si>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</si>
  <si>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</si>
  <si>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</si>
  <si>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</si>
  <si>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</si>
  <si>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</si>
  <si>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</si>
  <si>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</si>
  <si>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</si>
  <si>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</si>
  <si>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</si>
  <si>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</si>
  <si>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</si>
  <si>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</si>
  <si>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</si>
  <si>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</si>
  <si>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</si>
  <si>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</si>
  <si>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</si>
  <si>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</si>
  <si>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</si>
  <si>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</si>
  <si>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</si>
  <si>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</si>
  <si>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</si>
  <si>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</si>
  <si>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</si>
  <si>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</si>
  <si>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</si>
  <si>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</si>
  <si>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</si>
  <si>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</si>
  <si>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</si>
  <si>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</si>
  <si>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</si>
  <si>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</si>
  <si>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</si>
  <si>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</si>
  <si>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</si>
  <si>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</si>
  <si>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</si>
  <si>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</si>
  <si>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</si>
  <si>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</si>
  <si>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</si>
  <si>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</si>
  <si>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</si>
  <si>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</si>
  <si>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</si>
  <si>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</si>
  <si>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</si>
  <si>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</si>
  <si>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</si>
  <si>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</si>
  <si>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</si>
  <si>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</si>
  <si>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</si>
  <si>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</si>
  <si>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</si>
  <si>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</si>
  <si>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</si>
  <si>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</si>
  <si>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</si>
  <si>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</si>
  <si>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</si>
  <si>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</si>
  <si>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</si>
  <si>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</si>
  <si>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</si>
  <si>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</si>
  <si>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</si>
  <si>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</si>
  <si>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</si>
  <si>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</si>
  <si>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</si>
  <si>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</si>
  <si>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</si>
  <si>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</si>
  <si>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</si>
  <si>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</si>
  <si>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</si>
  <si>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</si>
  <si>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</si>
  <si>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</si>
  <si>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</si>
  <si>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</si>
  <si>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</si>
  <si>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</si>
  <si>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</si>
  <si>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</si>
  <si>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</si>
  <si>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</si>
  <si>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</si>
  <si>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</si>
  <si>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</si>
  <si>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</si>
  <si>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</si>
  <si>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</si>
  <si>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</si>
  <si>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</si>
  <si>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</si>
  <si>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</si>
  <si>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</si>
  <si>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</si>
  <si>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</si>
  <si>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</si>
  <si>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</si>
  <si>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</si>
  <si>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</si>
  <si>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</si>
  <si>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</si>
  <si>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</si>
  <si>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</si>
  <si>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</si>
  <si>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</si>
  <si>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</si>
  <si>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</si>
  <si>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</si>
  <si>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</si>
  <si>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</si>
  <si>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</si>
  <si>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</si>
  <si>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</si>
  <si>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</si>
  <si>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</si>
  <si>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</si>
  <si>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</si>
  <si>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</si>
  <si>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</si>
  <si>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</si>
  <si>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</si>
  <si>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</si>
  <si>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</si>
  <si>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</si>
  <si>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</si>
  <si>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</si>
  <si>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</si>
  <si>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</si>
  <si>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</si>
  <si>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</si>
  <si>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</si>
  <si>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</si>
  <si>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</si>
  <si>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</si>
  <si>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</si>
  <si>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</si>
  <si>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</si>
  <si>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</si>
  <si>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</si>
  <si>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</si>
  <si>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</si>
  <si>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</si>
  <si>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</si>
  <si>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</si>
  <si>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</si>
  <si>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</si>
  <si>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</si>
  <si>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</si>
  <si>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</si>
  <si>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</si>
  <si>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</si>
  <si>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</si>
  <si>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</si>
  <si>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</si>
  <si>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</si>
  <si>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</si>
  <si>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</si>
  <si>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</si>
  <si>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</si>
  <si>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</si>
  <si>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</si>
  <si>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</si>
  <si>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</si>
  <si>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</si>
  <si>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</si>
  <si>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</si>
  <si>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</si>
  <si>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</si>
  <si>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</si>
  <si>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</si>
  <si>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</si>
  <si>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</si>
  <si>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</si>
  <si>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</si>
  <si>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</si>
  <si>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</si>
  <si>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</si>
  <si>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</si>
  <si>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</si>
  <si>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</si>
  <si>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</si>
  <si>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</si>
  <si>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</si>
  <si>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</si>
  <si>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</si>
  <si>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</si>
  <si>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</si>
  <si>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</si>
  <si>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</si>
  <si>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</si>
  <si>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</si>
  <si>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</si>
  <si>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</si>
  <si>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</si>
  <si>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</si>
  <si>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</si>
  <si>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</si>
  <si>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</si>
  <si>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</si>
  <si>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</si>
  <si>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</si>
  <si>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</si>
  <si>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</si>
  <si>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</si>
  <si>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</si>
  <si>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</si>
  <si>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</si>
  <si>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</si>
  <si>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</si>
  <si>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</si>
  <si>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</si>
  <si>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</si>
  <si>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</si>
  <si>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</si>
  <si>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</si>
  <si>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</si>
  <si>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</si>
  <si>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</si>
  <si>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</si>
  <si>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</si>
  <si>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</si>
  <si>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</si>
  <si>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</si>
  <si>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</si>
  <si>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</si>
  <si>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</si>
  <si>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</si>
  <si>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</si>
  <si>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</si>
  <si>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</si>
  <si>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</si>
  <si>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</si>
  <si>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</si>
  <si>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</si>
  <si>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</si>
  <si>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</si>
  <si>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</si>
  <si>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</si>
  <si>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</si>
  <si>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</si>
  <si>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</si>
  <si>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</si>
  <si>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</si>
  <si>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</si>
  <si>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</si>
  <si>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</si>
  <si>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</si>
  <si>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</si>
  <si>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</si>
  <si>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</si>
  <si>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</si>
  <si>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</si>
  <si>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</si>
  <si>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</si>
  <si>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</si>
  <si>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</si>
  <si>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</si>
  <si>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</si>
  <si>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</si>
  <si>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</si>
  <si>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</si>
  <si>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</si>
  <si>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</si>
  <si>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</si>
  <si>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</si>
  <si>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</si>
  <si>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</si>
  <si>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</si>
  <si>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</si>
  <si>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</si>
  <si>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</si>
  <si>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</si>
  <si>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</si>
  <si>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</si>
  <si>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</si>
  <si>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</si>
  <si>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</si>
  <si>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</si>
  <si>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</si>
  <si>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</si>
  <si>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</si>
  <si>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</si>
  <si>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</si>
  <si>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</si>
  <si>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</si>
  <si>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</si>
  <si>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</si>
  <si>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</si>
  <si>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</si>
  <si>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</si>
  <si>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</si>
  <si>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</si>
  <si>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</si>
  <si>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</si>
  <si>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</si>
  <si>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</si>
  <si>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</si>
  <si>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</si>
  <si>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</si>
  <si>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</si>
  <si>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</si>
  <si>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</si>
  <si>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</si>
  <si>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</si>
  <si>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</si>
  <si>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</si>
  <si>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</si>
  <si>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</si>
  <si>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</si>
  <si>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</si>
  <si>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</si>
  <si>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</si>
  <si>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</si>
  <si>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</si>
  <si>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</si>
  <si>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</si>
  <si>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</si>
  <si>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</si>
  <si>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</si>
  <si>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</si>
  <si>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</si>
  <si>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</si>
  <si>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</si>
  <si>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</si>
  <si>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</si>
  <si>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</si>
  <si>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</si>
  <si>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</si>
  <si>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</si>
  <si>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</si>
  <si>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</si>
  <si>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</si>
  <si>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</si>
  <si>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</si>
  <si>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</si>
  <si>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</si>
  <si>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</si>
  <si>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</si>
  <si>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</si>
  <si>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</si>
  <si>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</si>
  <si>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</si>
  <si>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</si>
  <si>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</si>
  <si>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</si>
  <si>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</si>
  <si>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</si>
  <si>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</si>
  <si>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</si>
  <si>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</si>
  <si>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</si>
  <si>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</si>
  <si>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</si>
  <si>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</si>
  <si>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</si>
  <si>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</si>
  <si>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</si>
  <si>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</si>
  <si>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</si>
  <si>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</si>
  <si>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</si>
  <si>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</si>
  <si>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</si>
  <si>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</si>
  <si>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</si>
  <si>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</si>
  <si>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</si>
  <si>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</si>
  <si>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</si>
  <si>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</si>
  <si>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</si>
  <si>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</si>
  <si>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</si>
  <si>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</si>
  <si>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</si>
  <si>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</si>
  <si>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</si>
  <si>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</si>
  <si>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</si>
  <si>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</si>
  <si>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</si>
  <si>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</si>
  <si>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</si>
  <si>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</si>
  <si>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</si>
  <si>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</si>
  <si>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</si>
  <si>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</si>
  <si>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</si>
  <si>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</si>
  <si>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</si>
  <si>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</si>
  <si>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</si>
  <si>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</si>
  <si>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</si>
  <si>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</si>
  <si>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</si>
  <si>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</si>
  <si>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</si>
  <si>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</si>
  <si>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</si>
  <si>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</si>
  <si>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</si>
  <si>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</si>
  <si>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</si>
  <si>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</si>
  <si>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</si>
  <si>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</si>
  <si>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</si>
  <si>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</si>
  <si>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</si>
  <si>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</si>
  <si>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</si>
  <si>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</si>
  <si>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</si>
  <si>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</si>
  <si>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</si>
  <si>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</si>
  <si>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</si>
  <si>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</si>
  <si>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</si>
  <si>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</si>
  <si>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</si>
  <si>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</si>
  <si>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</si>
  <si>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</si>
  <si>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</si>
  <si>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</si>
  <si>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</si>
  <si>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</si>
  <si>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</si>
  <si>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</si>
  <si>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</si>
  <si>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</si>
  <si>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</si>
  <si>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</si>
  <si>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</si>
  <si>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</si>
  <si>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</si>
  <si>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</si>
  <si>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</si>
  <si>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</si>
  <si>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</si>
  <si>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</si>
  <si>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</si>
  <si>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</si>
  <si>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</si>
  <si>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</si>
  <si>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</si>
  <si>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</si>
  <si>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</si>
  <si>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</si>
  <si>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</si>
  <si>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</si>
  <si>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</si>
  <si>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</si>
  <si>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</si>
  <si>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</si>
  <si>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</si>
  <si>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</si>
  <si>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</si>
  <si>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</si>
  <si>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</si>
  <si>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</si>
  <si>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</si>
  <si>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</si>
  <si>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</si>
  <si>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</si>
  <si>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</si>
  <si>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</si>
  <si>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</si>
  <si>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</si>
  <si>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</si>
  <si>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</si>
  <si>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</si>
  <si>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</si>
  <si>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</si>
  <si>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</si>
  <si>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</si>
  <si>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</si>
  <si>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</si>
  <si>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</si>
  <si>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</si>
  <si>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</si>
  <si>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</si>
  <si>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</si>
  <si>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</si>
  <si>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</si>
  <si>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</si>
  <si>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</si>
  <si>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</si>
  <si>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</si>
  <si>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</si>
  <si>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</si>
  <si>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</si>
  <si>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</si>
  <si>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</si>
  <si>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</si>
  <si>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</si>
  <si>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</si>
  <si>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</si>
  <si>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</si>
  <si>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</si>
  <si>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</si>
  <si>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</si>
  <si>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</si>
  <si>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</si>
  <si>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</si>
  <si>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</si>
  <si>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</si>
  <si>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</si>
  <si>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</si>
  <si>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</si>
  <si>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</si>
  <si>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</si>
  <si>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</si>
  <si>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</si>
  <si>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</si>
  <si>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</si>
  <si>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</si>
  <si>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</si>
  <si>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</si>
  <si>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</si>
  <si>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</si>
  <si>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</si>
  <si>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</si>
  <si>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</si>
  <si>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</si>
  <si>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</si>
  <si>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</si>
  <si>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</si>
  <si>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</si>
  <si>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</si>
  <si>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</si>
  <si>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</si>
  <si>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</si>
  <si>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</si>
  <si>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</si>
  <si>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</si>
  <si>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</si>
  <si>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</si>
  <si>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</si>
  <si>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</si>
  <si>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</si>
  <si>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</si>
  <si>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</si>
  <si>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</si>
  <si>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</si>
  <si>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</si>
  <si>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</si>
  <si>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</si>
  <si>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</si>
  <si>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</si>
  <si>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</si>
  <si>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</si>
  <si>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</si>
  <si>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</si>
  <si>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</si>
  <si>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</si>
  <si>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</si>
  <si>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</si>
  <si>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</si>
  <si>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</si>
  <si>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</si>
  <si>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</si>
  <si>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</si>
  <si>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</si>
  <si>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</si>
  <si>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</si>
  <si>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</si>
  <si>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</si>
  <si>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</si>
  <si>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</si>
  <si>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</si>
  <si>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</si>
  <si>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</si>
  <si>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</si>
  <si>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</si>
  <si>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</si>
  <si>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</si>
  <si>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</si>
  <si>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</si>
  <si>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</si>
  <si>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</si>
  <si>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</si>
  <si>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</si>
  <si>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</si>
  <si>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</si>
  <si>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</si>
  <si>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</si>
  <si>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</si>
  <si>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</si>
  <si>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</si>
  <si>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</si>
  <si>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</si>
  <si>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</si>
  <si>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</si>
  <si>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</si>
  <si>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</si>
  <si>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</si>
  <si>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</si>
  <si>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</si>
  <si>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</si>
  <si>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</si>
  <si>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</si>
  <si>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</si>
  <si>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</si>
  <si>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</si>
  <si>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</si>
  <si>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</si>
  <si>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</si>
  <si>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</si>
  <si>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</si>
  <si>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</si>
  <si>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</si>
  <si>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</si>
  <si>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</si>
  <si>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</si>
  <si>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</si>
  <si>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</si>
  <si>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</si>
  <si>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</si>
  <si>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</si>
  <si>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</si>
  <si>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</si>
  <si>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</si>
  <si>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</si>
  <si>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</si>
  <si>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</si>
  <si>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</si>
  <si>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</si>
  <si>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</si>
  <si>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</si>
  <si>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</si>
  <si>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</si>
  <si>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</si>
  <si>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</si>
  <si>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</si>
  <si>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</si>
  <si>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</si>
  <si>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</si>
  <si>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</si>
  <si>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</si>
  <si>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</si>
  <si>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</si>
  <si>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</si>
  <si>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</si>
  <si>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</si>
  <si>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</si>
  <si>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</si>
  <si>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</si>
  <si>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</si>
  <si>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</si>
  <si>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</si>
  <si>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</si>
  <si>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</si>
  <si>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</si>
  <si>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</si>
  <si>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</si>
  <si>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</si>
  <si>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</si>
  <si>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</si>
  <si>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</si>
  <si>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</si>
  <si>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</si>
  <si>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</si>
  <si>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</si>
  <si>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</si>
  <si>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</si>
  <si>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</si>
  <si>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</si>
  <si>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</si>
  <si>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</si>
  <si>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</si>
  <si>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</si>
  <si>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</si>
  <si>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</si>
  <si>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</si>
  <si>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</si>
  <si>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</si>
  <si>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</si>
  <si>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</si>
  <si>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</si>
  <si>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</si>
  <si>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</si>
  <si>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</si>
  <si>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</si>
  <si>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</si>
  <si>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</si>
  <si>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</si>
  <si>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</si>
  <si>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</si>
  <si>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</si>
  <si>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</si>
  <si>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</si>
  <si>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</si>
  <si>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</si>
  <si>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</si>
  <si>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</si>
  <si>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</si>
  <si>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</si>
  <si>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</si>
  <si>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</si>
  <si>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</si>
  <si>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</si>
  <si>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</si>
  <si>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</si>
  <si>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</si>
  <si>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</si>
  <si>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</si>
  <si>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</si>
  <si>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</si>
  <si>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</si>
  <si>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</si>
  <si>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</si>
  <si>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</si>
  <si>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</si>
  <si>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</si>
  <si>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</si>
  <si>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</si>
  <si>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</si>
  <si>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</si>
  <si>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</si>
  <si>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</si>
  <si>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</si>
  <si>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</si>
  <si>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</si>
  <si>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</si>
  <si>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</si>
  <si>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</si>
  <si>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</si>
  <si>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</si>
  <si>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</si>
  <si>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</si>
  <si>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</si>
  <si>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</si>
  <si>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</si>
  <si>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</si>
  <si>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</si>
  <si>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</si>
  <si>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</si>
  <si>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</si>
  <si>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</si>
  <si>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</si>
  <si>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</si>
  <si>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</si>
  <si>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</si>
  <si>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</si>
  <si>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</si>
  <si>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</si>
  <si>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</si>
  <si>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</si>
  <si>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</si>
  <si>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</si>
  <si>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</si>
  <si>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</si>
  <si>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</si>
  <si>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</si>
  <si>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</si>
  <si>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</si>
  <si>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</si>
  <si>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</si>
  <si>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</si>
  <si>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</si>
  <si>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</si>
  <si>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</si>
  <si>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</si>
  <si>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</si>
  <si>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</si>
  <si>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</si>
  <si>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</si>
  <si>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</si>
  <si>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</si>
  <si>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</si>
  <si>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</si>
  <si>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</si>
  <si>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</si>
  <si>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</si>
  <si>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</si>
  <si>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</si>
  <si>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</si>
  <si>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</si>
  <si>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</si>
  <si>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</si>
  <si>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</si>
  <si>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</si>
  <si>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</si>
  <si>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</si>
  <si>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</si>
  <si>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</si>
  <si>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</si>
  <si>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</si>
  <si>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</si>
  <si>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</si>
  <si>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</si>
  <si>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</si>
  <si>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</si>
  <si>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</si>
  <si>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</si>
  <si>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</si>
  <si>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</si>
  <si>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</si>
  <si>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</si>
  <si>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</si>
  <si>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</si>
  <si>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</si>
  <si>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</si>
  <si>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</si>
  <si>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</si>
  <si>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</si>
  <si>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</si>
  <si>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</si>
  <si>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</si>
  <si>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</si>
  <si>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</si>
  <si>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</si>
  <si>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</si>
  <si>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</si>
  <si>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</si>
  <si>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</si>
  <si>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</si>
  <si>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</si>
  <si>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</si>
  <si>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</si>
  <si>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</si>
  <si>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</si>
  <si>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</si>
  <si>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</si>
  <si>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</si>
  <si>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</si>
  <si>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</si>
  <si>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</si>
  <si>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</si>
  <si>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</si>
  <si>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</si>
  <si>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</si>
  <si>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</si>
  <si>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</si>
  <si>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</si>
  <si>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</si>
  <si>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</si>
  <si>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</si>
  <si>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</si>
  <si>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</si>
  <si>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</si>
  <si>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</si>
  <si>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</si>
  <si>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</si>
  <si>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</si>
  <si>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</si>
  <si>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</si>
  <si>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</si>
  <si>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</si>
  <si>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</si>
  <si>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</si>
  <si>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</si>
  <si>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</si>
  <si>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</si>
  <si>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</si>
  <si>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</si>
  <si>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</si>
  <si>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</si>
  <si>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</si>
  <si>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</si>
  <si>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</si>
  <si>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</si>
  <si>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</si>
  <si>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</si>
  <si>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</si>
  <si>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</si>
  <si>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</si>
  <si>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</si>
  <si>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</si>
  <si>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</si>
  <si>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</si>
  <si>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</si>
  <si>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</si>
  <si>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</si>
  <si>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</si>
  <si>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</si>
  <si>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</si>
  <si>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</si>
  <si>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</si>
  <si>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</si>
  <si>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</si>
  <si>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</si>
  <si>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</si>
  <si>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</si>
  <si>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</si>
  <si>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</si>
  <si>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</si>
  <si>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</si>
  <si>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</si>
  <si>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</si>
  <si>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</si>
  <si>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</si>
  <si>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</si>
  <si>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</si>
  <si>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</si>
  <si>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</si>
  <si>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</si>
  <si>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</si>
  <si>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</si>
  <si>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</si>
  <si>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</si>
  <si>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</si>
  <si>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</si>
  <si>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</si>
  <si>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</si>
  <si>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</si>
  <si>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</si>
  <si>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</si>
  <si>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</si>
  <si>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</si>
  <si>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</si>
  <si>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</si>
  <si>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</si>
  <si>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</si>
  <si>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</si>
  <si>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</si>
  <si>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</si>
  <si>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</si>
  <si>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</si>
  <si>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</si>
  <si>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</si>
  <si>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</si>
  <si>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</si>
  <si>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</si>
  <si>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</si>
  <si>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</si>
  <si>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</si>
  <si>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</si>
  <si>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</si>
  <si>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</si>
  <si>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</si>
  <si>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</si>
  <si>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</si>
  <si>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</si>
  <si>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</si>
  <si>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</si>
  <si>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</si>
  <si>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</si>
  <si>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</si>
  <si>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</si>
  <si>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</si>
  <si>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</si>
  <si>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</si>
  <si>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</si>
  <si>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</si>
  <si>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</si>
  <si>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</si>
  <si>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</si>
  <si>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</si>
  <si>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</si>
  <si>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</si>
  <si>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</si>
  <si>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</si>
  <si>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</si>
  <si>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</si>
  <si>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</si>
  <si>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</si>
  <si>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</si>
  <si>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</si>
  <si>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</si>
  <si>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</si>
  <si>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</si>
  <si>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</si>
  <si>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</si>
  <si>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</si>
  <si>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</si>
  <si>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</si>
  <si>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</si>
  <si>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</si>
  <si>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</si>
  <si>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</si>
  <si>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</si>
  <si>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</si>
  <si>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</si>
  <si>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</si>
  <si>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</si>
  <si>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</si>
  <si>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</si>
  <si>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</si>
  <si>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</si>
  <si>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</si>
  <si>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</si>
  <si>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</si>
  <si>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</si>
  <si>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</si>
  <si>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</si>
  <si>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</si>
  <si>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</si>
  <si>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</si>
  <si>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</si>
  <si>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</si>
  <si>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</si>
  <si>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</si>
  <si>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</si>
  <si>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</si>
  <si>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</si>
  <si>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</si>
  <si>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</si>
  <si>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</si>
  <si>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</si>
  <si>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</si>
  <si>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</si>
  <si>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</si>
  <si>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</si>
  <si>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</si>
  <si>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</si>
  <si>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</si>
  <si>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</si>
  <si>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</si>
  <si>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</si>
  <si>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</si>
  <si>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</si>
  <si>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</si>
  <si>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</si>
  <si>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</si>
  <si>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</si>
  <si>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</si>
  <si>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</si>
  <si>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</si>
  <si>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</si>
  <si>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</si>
  <si>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</si>
  <si>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</si>
  <si>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</si>
  <si>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</si>
  <si>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</si>
  <si>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</si>
  <si>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</si>
  <si>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</si>
  <si>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</si>
  <si>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</si>
  <si>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</si>
  <si>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</si>
  <si>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</si>
  <si>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</si>
  <si>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</si>
  <si>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</si>
  <si>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</si>
  <si>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</si>
  <si>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</si>
  <si>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</si>
  <si>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</si>
  <si>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</si>
  <si>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</si>
  <si>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</si>
  <si>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</si>
  <si>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</si>
  <si>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</si>
  <si>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</si>
  <si>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</si>
  <si>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</si>
  <si>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</si>
  <si>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</si>
  <si>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</si>
  <si>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</si>
  <si>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</si>
  <si>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</si>
  <si>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</si>
  <si>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</si>
  <si>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</si>
  <si>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</si>
  <si>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</si>
  <si>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</si>
  <si>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</si>
  <si>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</si>
  <si>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</si>
  <si>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</si>
  <si>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</si>
  <si>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</si>
  <si>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</si>
  <si>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</si>
  <si>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</si>
  <si>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</si>
  <si>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</si>
  <si>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</si>
  <si>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</si>
  <si>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</si>
  <si>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</si>
  <si>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</si>
  <si>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</si>
  <si>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</si>
  <si>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</si>
  <si>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</si>
  <si>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</si>
  <si>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</si>
  <si>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</si>
  <si>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</si>
  <si>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</si>
  <si>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</si>
  <si>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</si>
  <si>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</si>
  <si>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</si>
  <si>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</si>
  <si>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</si>
  <si>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</si>
  <si>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</si>
  <si>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</si>
  <si>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</si>
  <si>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</si>
  <si>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</si>
  <si>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</si>
  <si>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</si>
  <si>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</si>
  <si>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</si>
  <si>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</si>
  <si>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</si>
  <si>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</si>
  <si>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</si>
  <si>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</si>
  <si>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</si>
  <si>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</si>
  <si>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</si>
  <si>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</si>
  <si>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</si>
  <si>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</si>
  <si>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</si>
  <si>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</si>
  <si>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</si>
  <si>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</si>
  <si>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</si>
  <si>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</si>
  <si>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</si>
  <si>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</si>
  <si>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</si>
  <si>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</si>
  <si>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</si>
  <si>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</si>
  <si>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</si>
  <si>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</si>
  <si>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</si>
  <si>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</si>
  <si>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</si>
  <si>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</si>
  <si>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</si>
  <si>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</si>
  <si>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</si>
  <si>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</si>
  <si>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</si>
  <si>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</si>
  <si>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</si>
  <si>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</si>
  <si>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</si>
  <si>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</si>
  <si>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</si>
  <si>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</si>
  <si>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</si>
  <si>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</si>
  <si>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</si>
  <si>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</si>
  <si>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</si>
  <si>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</si>
  <si>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</si>
  <si>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</si>
  <si>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</si>
  <si>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</si>
  <si>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</si>
  <si>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</si>
  <si>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</si>
  <si>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</si>
  <si>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</si>
  <si>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</si>
  <si>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</si>
  <si>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</si>
  <si>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</si>
  <si>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</si>
  <si>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</si>
  <si>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</si>
  <si>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</si>
  <si>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</si>
  <si>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</si>
  <si>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</si>
  <si>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</si>
  <si>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</si>
  <si>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</si>
  <si>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</si>
  <si>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</si>
  <si>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</si>
  <si>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</si>
  <si>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</si>
  <si>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</si>
  <si>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</si>
  <si>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</si>
  <si>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</si>
  <si>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</si>
  <si>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</si>
  <si>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</si>
  <si>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</si>
  <si>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</si>
  <si>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</si>
  <si>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</si>
  <si>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</si>
  <si>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</si>
  <si>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</si>
  <si>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</si>
  <si>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</si>
  <si>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</si>
  <si>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</si>
  <si>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</si>
  <si>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</si>
  <si>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</si>
  <si>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</si>
  <si>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</si>
  <si>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</si>
  <si>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</si>
  <si>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</si>
  <si>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</si>
  <si>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</si>
  <si>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</si>
  <si>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</si>
  <si>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</si>
  <si>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</si>
  <si>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</si>
  <si>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</si>
  <si>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</si>
  <si>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</si>
  <si>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</si>
  <si>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</si>
  <si>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</si>
  <si>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</si>
  <si>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</si>
  <si>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</si>
  <si>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</si>
  <si>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</si>
  <si>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</si>
  <si>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</si>
  <si>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</si>
  <si>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</si>
  <si>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</si>
  <si>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</si>
  <si>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</si>
  <si>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</si>
  <si>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</si>
  <si>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</si>
  <si>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</si>
  <si>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</si>
  <si>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</si>
  <si>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</si>
  <si>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</si>
  <si>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</si>
  <si>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</si>
  <si>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</si>
  <si>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</si>
  <si>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</si>
  <si>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</si>
  <si>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</si>
  <si>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</si>
  <si>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</si>
  <si>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</si>
  <si>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</si>
  <si>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</si>
  <si>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</si>
  <si>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</si>
  <si>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</si>
  <si>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</si>
  <si>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</si>
  <si>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</si>
  <si>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</si>
  <si>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</si>
  <si>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</si>
  <si>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</si>
  <si>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</si>
  <si>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</si>
  <si>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</si>
  <si>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</si>
  <si>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</si>
  <si>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</si>
  <si>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</si>
  <si>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</si>
  <si>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</si>
  <si>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</si>
  <si>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</si>
  <si>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</si>
  <si>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</si>
  <si>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</si>
  <si>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</si>
  <si>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</si>
  <si>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</si>
  <si>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</si>
  <si>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</si>
  <si>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</si>
  <si>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</si>
  <si>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</si>
  <si>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</si>
  <si>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</si>
  <si>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</si>
  <si>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</si>
  <si>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</si>
  <si>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</si>
  <si>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</si>
  <si>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</si>
  <si>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</si>
  <si>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</si>
  <si>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</si>
  <si>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</si>
  <si>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</si>
  <si>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</si>
  <si>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</si>
  <si>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</si>
  <si>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</si>
  <si>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</si>
  <si>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</si>
  <si>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</si>
  <si>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</si>
  <si>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</si>
  <si>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</si>
  <si>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</si>
  <si>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</si>
  <si>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</si>
  <si>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</si>
  <si>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</si>
  <si>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</si>
  <si>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</si>
  <si>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</si>
  <si>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</si>
  <si>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</si>
  <si>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</si>
  <si>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</si>
  <si>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</si>
  <si>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</si>
  <si>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</si>
  <si>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</si>
  <si>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</si>
  <si>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</si>
  <si>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</si>
  <si>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</si>
  <si>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</si>
  <si>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</si>
  <si>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</si>
  <si>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</si>
  <si>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</si>
  <si>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</si>
  <si>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</si>
  <si>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</si>
  <si>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</si>
  <si>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</si>
  <si>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</si>
  <si>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</si>
  <si>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</si>
  <si>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</si>
  <si>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</si>
  <si>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</si>
  <si>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</si>
  <si>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</si>
  <si>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</si>
  <si>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</si>
  <si>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</si>
  <si>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</si>
  <si>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</si>
  <si>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</si>
  <si>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</si>
  <si>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</si>
  <si>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</si>
  <si>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</si>
  <si>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</si>
  <si>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</si>
  <si>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</si>
  <si>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</si>
  <si>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</si>
  <si>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</si>
  <si>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</si>
  <si>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</si>
  <si>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</si>
  <si>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</si>
  <si>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</si>
  <si>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</si>
  <si>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</si>
  <si>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</si>
  <si>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</si>
  <si>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</si>
  <si>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</si>
  <si>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</si>
  <si>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</si>
  <si>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</si>
  <si>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</si>
  <si>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</si>
  <si>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</si>
  <si>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</si>
  <si>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</si>
  <si>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</si>
  <si>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</si>
  <si>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</si>
  <si>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</si>
  <si>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</si>
  <si>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</si>
  <si>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</si>
  <si>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</si>
  <si>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</si>
  <si>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</si>
  <si>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</si>
  <si>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</si>
  <si>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</si>
  <si>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</si>
  <si>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</si>
  <si>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</si>
  <si>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</si>
  <si>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</si>
  <si>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</si>
  <si>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</si>
  <si>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</si>
  <si>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</si>
  <si>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</si>
  <si>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</si>
  <si>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</si>
  <si>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</si>
  <si>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</si>
  <si>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</si>
  <si>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</si>
  <si>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</si>
  <si>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</si>
  <si>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</si>
  <si>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</si>
  <si>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</si>
  <si>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</si>
  <si>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</si>
  <si>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</si>
  <si>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</si>
  <si>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</si>
  <si>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</si>
  <si>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</si>
  <si>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</si>
  <si>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</si>
  <si>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</si>
  <si>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</si>
  <si>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</si>
  <si>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</si>
  <si>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</si>
  <si>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</si>
  <si>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</si>
  <si>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</si>
  <si>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</si>
  <si>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</si>
  <si>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</si>
  <si>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</si>
  <si>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</si>
  <si>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</si>
  <si>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</si>
  <si>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</si>
  <si>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</si>
  <si>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</si>
  <si>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</si>
  <si>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</si>
  <si>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</si>
  <si>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</si>
  <si>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</si>
  <si>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</si>
  <si>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</si>
  <si>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</si>
  <si>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</si>
  <si>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</si>
  <si>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</si>
  <si>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</si>
  <si>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</si>
  <si>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</si>
  <si>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</si>
  <si>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</si>
  <si>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</si>
  <si>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</si>
  <si>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</si>
  <si>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</si>
  <si>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</si>
  <si>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</si>
  <si>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</si>
  <si>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</si>
  <si>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</si>
  <si>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</si>
  <si>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</si>
  <si>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</si>
  <si>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</si>
  <si>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</si>
  <si>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</si>
  <si>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</si>
  <si>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</si>
  <si>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</si>
  <si>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</si>
  <si>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</si>
  <si>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</si>
  <si>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</si>
  <si>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</si>
  <si>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</si>
  <si>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</si>
  <si>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</si>
  <si>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</si>
  <si>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</si>
  <si>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</si>
  <si>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</si>
  <si>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</si>
  <si>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</si>
  <si>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</si>
  <si>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</si>
  <si>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</si>
  <si>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</si>
  <si>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</si>
  <si>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</si>
  <si>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</si>
  <si>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</si>
  <si>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</si>
  <si>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</si>
  <si>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</si>
  <si>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</si>
  <si>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</si>
  <si>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</si>
  <si>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</si>
  <si>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</si>
  <si>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</si>
  <si>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</si>
  <si>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</si>
  <si>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</si>
  <si>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</si>
  <si>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</si>
  <si>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</si>
  <si>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</si>
  <si>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</si>
  <si>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</si>
  <si>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</si>
  <si>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</si>
  <si>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</si>
  <si>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</si>
  <si>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</si>
  <si>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</si>
  <si>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</si>
  <si>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</si>
  <si>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</si>
  <si>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</si>
  <si>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</si>
  <si>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</si>
  <si>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</si>
  <si>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</si>
  <si>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</si>
  <si>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</si>
  <si>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</si>
  <si>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</si>
  <si>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</si>
  <si>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</si>
  <si>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</si>
  <si>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</si>
  <si>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</si>
  <si>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</si>
  <si>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</si>
  <si>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</si>
  <si>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</si>
  <si>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</si>
  <si>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</si>
  <si>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</si>
  <si>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</si>
  <si>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</si>
  <si>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</si>
  <si>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</si>
  <si>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</si>
  <si>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</si>
  <si>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</si>
  <si>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</si>
  <si>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</si>
  <si>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</si>
  <si>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</si>
  <si>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</si>
  <si>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</si>
  <si>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</si>
  <si>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</si>
  <si>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</si>
  <si>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</si>
  <si>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</si>
  <si>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</si>
  <si>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</si>
  <si>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</si>
  <si>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</si>
  <si>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</si>
  <si>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</si>
  <si>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</si>
  <si>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</si>
  <si>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</si>
  <si>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</si>
  <si>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</si>
  <si>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</si>
  <si>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</si>
  <si>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</si>
  <si>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</si>
  <si>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</si>
  <si>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</si>
  <si>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</si>
  <si>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</si>
  <si>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</si>
  <si>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</si>
  <si>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</si>
  <si>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</si>
  <si>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</si>
  <si>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</si>
  <si>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</si>
  <si>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</si>
  <si>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</si>
  <si>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</si>
  <si>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</si>
  <si>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</si>
  <si>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</si>
  <si>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</si>
  <si>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</si>
  <si>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</si>
  <si>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</si>
  <si>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</si>
  <si>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</si>
  <si>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</si>
  <si>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</si>
  <si>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</si>
  <si>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</si>
  <si>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</si>
  <si>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</si>
  <si>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</si>
  <si>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</si>
  <si>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</si>
  <si>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</si>
  <si>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</si>
  <si>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</si>
  <si>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</si>
  <si>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</si>
  <si>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</si>
  <si>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</si>
  <si>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</si>
  <si>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</si>
  <si>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</si>
  <si>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</si>
  <si>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</si>
  <si>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</si>
  <si>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</si>
  <si>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</si>
  <si>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</si>
  <si>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</si>
  <si>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</si>
  <si>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</si>
  <si>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</si>
  <si>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</si>
  <si>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</si>
  <si>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</si>
  <si>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</si>
  <si>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</si>
  <si>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</si>
  <si>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</si>
  <si>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</si>
  <si>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</si>
  <si>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</si>
  <si>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</si>
  <si>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</si>
  <si>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</si>
  <si>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</si>
  <si>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</si>
  <si>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</si>
  <si>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</si>
  <si>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</si>
  <si>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</si>
  <si>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</si>
  <si>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</si>
  <si>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</si>
  <si>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</si>
  <si>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</si>
  <si>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</si>
  <si>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</si>
  <si>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</si>
  <si>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</si>
  <si>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</si>
  <si>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</si>
  <si>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</si>
  <si>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</si>
  <si>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</si>
  <si>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</si>
  <si>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</si>
  <si>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</si>
  <si>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</si>
  <si>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</si>
  <si>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</si>
  <si>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</si>
  <si>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</si>
  <si>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</si>
  <si>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</si>
  <si>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</si>
  <si>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</si>
  <si>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</si>
  <si>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</si>
  <si>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</si>
  <si>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</si>
  <si>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</si>
  <si>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</si>
  <si>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</si>
  <si>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</si>
  <si>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</si>
  <si>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</si>
  <si>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</si>
  <si>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</si>
  <si>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</si>
  <si>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</si>
  <si>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</si>
  <si>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</si>
  <si>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</si>
  <si>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</si>
  <si>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</si>
  <si>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</si>
  <si>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</si>
  <si>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</si>
  <si>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</si>
  <si>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</si>
  <si>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</si>
  <si>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</si>
  <si>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</si>
  <si>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</si>
  <si>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</si>
  <si>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</si>
  <si>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</si>
  <si>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</si>
  <si>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</si>
  <si>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</si>
  <si>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</si>
  <si>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</si>
  <si>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</si>
  <si>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</si>
  <si>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</si>
  <si>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</si>
  <si>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</si>
  <si>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</si>
  <si>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</si>
  <si>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</si>
  <si>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</si>
  <si>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</si>
  <si>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</si>
  <si>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</si>
  <si>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</si>
  <si>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</si>
  <si>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</si>
  <si>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</si>
  <si>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</si>
  <si>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</si>
  <si>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</si>
  <si>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</si>
  <si>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</si>
  <si>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</si>
  <si>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</si>
  <si>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</si>
  <si>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</si>
  <si>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</si>
  <si>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</si>
  <si>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</si>
  <si>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</si>
  <si>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</si>
  <si>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</si>
  <si>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</si>
  <si>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</si>
  <si>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</si>
  <si>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</si>
  <si>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</si>
  <si>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</si>
  <si>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</si>
  <si>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</si>
  <si>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</si>
  <si>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</si>
  <si>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</si>
  <si>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</si>
  <si>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</si>
  <si>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</si>
  <si>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</si>
  <si>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</si>
  <si>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</si>
  <si>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</si>
  <si>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</si>
  <si>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</si>
  <si>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</si>
  <si>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</si>
  <si>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</si>
  <si>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</si>
  <si>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</si>
  <si>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</si>
  <si>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</si>
  <si>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</si>
  <si>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</si>
  <si>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</si>
  <si>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</si>
  <si>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</si>
  <si>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</si>
  <si>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</si>
  <si>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</si>
  <si>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</si>
  <si>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</si>
  <si>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</si>
  <si>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</si>
  <si>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</si>
  <si>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</si>
  <si>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</si>
  <si>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</si>
  <si>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</si>
  <si>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</si>
  <si>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</si>
  <si>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</si>
  <si>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</si>
  <si>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</si>
  <si>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</si>
  <si>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</si>
  <si>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</si>
  <si>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</si>
  <si>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</si>
  <si>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</si>
  <si>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</si>
  <si>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</si>
  <si>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</si>
  <si>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</si>
  <si>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</si>
  <si>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</si>
  <si>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</si>
  <si>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</si>
  <si>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</si>
  <si>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</si>
  <si>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</si>
  <si>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</si>
  <si>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</si>
  <si>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</si>
  <si>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</si>
  <si>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</si>
  <si>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</si>
  <si>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</si>
  <si>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</si>
  <si>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</si>
  <si>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</si>
  <si>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</si>
  <si>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</si>
  <si>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</si>
  <si>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</si>
  <si>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</si>
  <si>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</si>
  <si>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</si>
  <si>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</si>
  <si>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</si>
  <si>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</si>
  <si>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</si>
  <si>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</si>
  <si>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</si>
  <si>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</si>
  <si>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</si>
  <si>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</si>
  <si>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</si>
  <si>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</si>
  <si>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</si>
  <si>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</si>
  <si>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</si>
  <si>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</si>
  <si>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</si>
  <si>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</si>
  <si>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</si>
  <si>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</si>
  <si>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</si>
  <si>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</si>
  <si>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</si>
  <si>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</si>
  <si>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</si>
  <si>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</si>
  <si>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</si>
  <si>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</si>
  <si>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</si>
  <si>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</si>
  <si>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</si>
  <si>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</si>
  <si>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</si>
  <si>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</si>
  <si>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</si>
  <si>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</si>
  <si>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</si>
  <si>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</si>
  <si>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</si>
  <si>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</si>
  <si>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</si>
  <si>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</si>
  <si>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</si>
  <si>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</si>
  <si>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</si>
  <si>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</si>
  <si>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</si>
  <si>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</si>
  <si>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</si>
  <si>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</si>
  <si>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</si>
  <si>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</si>
  <si>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</si>
  <si>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</si>
  <si>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</si>
  <si>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</si>
  <si>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</si>
  <si>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</si>
  <si>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</si>
  <si>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</si>
  <si>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</si>
  <si>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</si>
  <si>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</si>
  <si>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</si>
  <si>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</si>
  <si>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</si>
  <si>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</si>
  <si>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</si>
  <si>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</si>
  <si>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</si>
  <si>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</si>
  <si>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</si>
  <si>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</si>
  <si>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</si>
  <si>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</si>
  <si>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</si>
  <si>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</si>
  <si>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</si>
  <si>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</si>
  <si>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</si>
  <si>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</si>
  <si>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</si>
  <si>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</si>
  <si>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</si>
  <si>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</si>
  <si>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</si>
  <si>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</si>
  <si>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</si>
  <si>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</si>
  <si>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</si>
  <si>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</si>
  <si>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</si>
  <si>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</si>
  <si>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</si>
  <si>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</si>
  <si>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</si>
  <si>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</si>
  <si>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</si>
  <si>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</si>
  <si>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</si>
  <si>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</si>
  <si>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</si>
  <si>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</si>
  <si>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</si>
  <si>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</si>
  <si>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</si>
  <si>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</si>
  <si>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</si>
  <si>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</si>
  <si>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</si>
  <si>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</si>
  <si>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</si>
  <si>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</si>
  <si>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</si>
  <si>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</si>
  <si>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</si>
  <si>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</si>
  <si>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</si>
  <si>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</si>
  <si>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</si>
  <si>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</si>
  <si>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</si>
  <si>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</si>
  <si>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</si>
  <si>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</si>
  <si>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</si>
  <si>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</si>
  <si>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</si>
  <si>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</si>
  <si>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</si>
  <si>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</si>
  <si>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</si>
  <si>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</si>
  <si>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</si>
  <si>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</si>
  <si>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</si>
  <si>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</si>
  <si>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</si>
  <si>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</si>
  <si>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</si>
  <si>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</si>
  <si>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</si>
  <si>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</si>
  <si>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</si>
  <si>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</si>
  <si>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</si>
  <si>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</si>
  <si>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</si>
  <si>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</si>
  <si>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</si>
  <si>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</si>
  <si>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</si>
  <si>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</si>
  <si>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</si>
  <si>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</si>
  <si>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</si>
  <si>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</si>
  <si>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</si>
  <si>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</si>
  <si>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</si>
  <si>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</si>
  <si>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</si>
  <si>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</si>
  <si>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</si>
  <si>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</si>
  <si>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</si>
  <si>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</si>
  <si>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</si>
  <si>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</si>
  <si>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</si>
  <si>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</si>
  <si>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</si>
  <si>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</si>
  <si>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</si>
  <si>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</si>
  <si>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</si>
  <si>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</si>
  <si>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</si>
  <si>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</si>
  <si>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</si>
  <si>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</si>
  <si>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</si>
  <si>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</si>
  <si>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</si>
  <si>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</si>
  <si>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</si>
  <si>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</si>
  <si>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</si>
  <si>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</si>
  <si>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</si>
  <si>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</si>
  <si>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</si>
  <si>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</si>
  <si>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</si>
  <si>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</si>
  <si>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</si>
  <si>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</si>
  <si>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</si>
  <si>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</si>
  <si>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</si>
  <si>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</si>
  <si>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</si>
  <si>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</si>
  <si>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</si>
  <si>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</si>
  <si>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</si>
  <si>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</si>
  <si>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</si>
  <si>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</si>
  <si>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</si>
  <si>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</si>
  <si>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</si>
  <si>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</si>
  <si>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</si>
  <si>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</si>
  <si>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</si>
  <si>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</si>
  <si>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</si>
  <si>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</si>
  <si>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</si>
  <si>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</si>
  <si>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</si>
  <si>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</si>
  <si>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</si>
  <si>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</si>
  <si>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</si>
  <si>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</si>
  <si>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</si>
  <si>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</si>
  <si>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</si>
  <si>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</si>
  <si>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</si>
  <si>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</si>
  <si>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</si>
  <si>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</si>
  <si>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</si>
  <si>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</si>
  <si>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</si>
  <si>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</si>
  <si>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</si>
  <si>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</si>
  <si>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</si>
  <si>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</si>
  <si>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</si>
  <si>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</si>
  <si>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</si>
  <si>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</si>
  <si>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</si>
  <si>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</si>
  <si>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</si>
  <si>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</si>
  <si>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</si>
  <si>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</si>
  <si>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</si>
  <si>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</si>
  <si>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</si>
  <si>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</si>
  <si>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</si>
  <si>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</si>
  <si>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</si>
  <si>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</si>
  <si>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</si>
  <si>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</si>
  <si>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</si>
  <si>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</si>
  <si>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</si>
  <si>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</si>
  <si>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</si>
  <si>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</si>
  <si>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</si>
  <si>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</si>
  <si>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</si>
  <si>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</si>
  <si>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</si>
  <si>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</si>
  <si>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</si>
  <si>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</si>
  <si>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</si>
  <si>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</si>
  <si>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</si>
  <si>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</si>
  <si>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</si>
  <si>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</si>
  <si>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</si>
  <si>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</si>
  <si>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</si>
  <si>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</si>
  <si>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</si>
  <si>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</si>
  <si>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</si>
  <si>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</si>
  <si>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</si>
  <si>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</si>
  <si>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</si>
  <si>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</si>
  <si>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</si>
  <si>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</si>
  <si>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</si>
  <si>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</si>
  <si>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</si>
  <si>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</si>
  <si>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</si>
  <si>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</si>
  <si>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</si>
  <si>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</si>
  <si>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</si>
  <si>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</si>
  <si>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</si>
  <si>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</si>
  <si>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</si>
  <si>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</si>
  <si>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</si>
  <si>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</si>
  <si>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</si>
  <si>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</si>
  <si>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</si>
  <si>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</si>
  <si>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</si>
  <si>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</si>
  <si>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</si>
  <si>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</si>
  <si>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</si>
  <si>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</si>
  <si>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</si>
  <si>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</si>
  <si>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</si>
  <si>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</si>
  <si>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</si>
  <si>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</si>
  <si>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</si>
  <si>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</si>
  <si>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</si>
  <si>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</si>
  <si>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</si>
  <si>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</si>
  <si>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</si>
  <si>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</si>
  <si>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</si>
  <si>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</si>
  <si>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</si>
  <si>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</si>
  <si>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</si>
  <si>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</si>
  <si>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</si>
  <si>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</si>
  <si>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</si>
  <si>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</si>
  <si>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</si>
  <si>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</si>
  <si>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</si>
  <si>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</si>
  <si>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</si>
  <si>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</si>
  <si>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</si>
  <si>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</si>
  <si>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</si>
  <si>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</si>
  <si>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</si>
  <si>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</si>
  <si>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</si>
  <si>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</si>
  <si>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</si>
  <si>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</si>
  <si>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</si>
  <si>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</si>
  <si>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</si>
  <si>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</si>
  <si>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</si>
  <si>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</si>
  <si>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</si>
  <si>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</si>
  <si>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</si>
  <si>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</si>
  <si>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</si>
  <si>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</si>
  <si>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</si>
  <si>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</si>
  <si>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</si>
  <si>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</si>
  <si>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</si>
  <si>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</si>
  <si>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</si>
  <si>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</si>
  <si>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</si>
  <si>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</si>
  <si>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</si>
  <si>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</si>
  <si>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</si>
  <si>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</si>
  <si>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</si>
  <si>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</si>
  <si>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</si>
  <si>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</si>
  <si>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</si>
  <si>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</si>
  <si>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</si>
  <si>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</si>
  <si>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</si>
  <si>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</si>
  <si>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</si>
  <si>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</si>
  <si>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</si>
  <si>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</si>
  <si>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</si>
  <si>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</si>
  <si>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</si>
  <si>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</si>
  <si>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</si>
  <si>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</si>
  <si>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</si>
  <si>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</si>
  <si>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</si>
  <si>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</si>
  <si>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</si>
  <si>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</si>
  <si>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</si>
  <si>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</si>
  <si>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</si>
  <si>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</si>
  <si>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</si>
  <si>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</si>
  <si>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</si>
  <si>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</si>
  <si>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</si>
  <si>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</si>
  <si>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</si>
  <si>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</si>
  <si>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</si>
  <si>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</si>
  <si>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</si>
  <si>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</si>
  <si>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</si>
  <si>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</si>
  <si>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</si>
  <si>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</si>
  <si>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</si>
  <si>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</si>
  <si>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</si>
  <si>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</si>
  <si>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</si>
  <si>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</si>
  <si>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</si>
  <si>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</si>
  <si>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</si>
  <si>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</si>
  <si>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</si>
  <si>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</si>
  <si>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</si>
  <si>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</si>
  <si>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</si>
  <si>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</si>
  <si>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</si>
  <si>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</si>
  <si>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</si>
  <si>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</si>
  <si>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</si>
  <si>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</si>
  <si>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</si>
  <si>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</si>
  <si>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</si>
  <si>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</si>
  <si>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</si>
  <si>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</si>
  <si>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</si>
  <si>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</si>
  <si>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</si>
  <si>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</si>
  <si>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</si>
  <si>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</si>
  <si>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</si>
  <si>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</si>
  <si>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</si>
  <si>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</si>
  <si>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</si>
  <si>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</si>
  <si>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</si>
  <si>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</si>
  <si>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</si>
  <si>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</si>
  <si>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</si>
  <si>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</si>
  <si>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</si>
  <si>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</si>
  <si>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</si>
  <si>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</si>
  <si>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</si>
  <si>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</si>
  <si>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</si>
  <si>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</si>
  <si>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</si>
  <si>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</si>
  <si>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</si>
  <si>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</si>
  <si>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</si>
  <si>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</si>
  <si>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</si>
  <si>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</si>
  <si>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</si>
  <si>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</si>
  <si>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</si>
  <si>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</si>
  <si>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</si>
  <si>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</si>
  <si>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</si>
  <si>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</si>
  <si>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</si>
  <si>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</si>
  <si>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</si>
  <si>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</si>
  <si>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</si>
  <si>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</si>
  <si>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</si>
  <si>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</si>
  <si>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</si>
  <si>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</si>
  <si>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</si>
  <si>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</si>
  <si>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</si>
  <si>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</si>
  <si>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</si>
  <si>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</si>
  <si>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</si>
  <si>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</si>
  <si>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</si>
  <si>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</si>
  <si>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</si>
  <si>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</si>
  <si>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</si>
  <si>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</si>
  <si>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</si>
  <si>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</si>
  <si>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</si>
  <si>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</si>
  <si>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</si>
  <si>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</si>
  <si>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</si>
  <si>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</si>
  <si>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</si>
  <si>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</si>
  <si>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</si>
  <si>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</si>
  <si>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</si>
  <si>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</si>
  <si>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</si>
  <si>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</si>
  <si>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</si>
  <si>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</si>
  <si>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</si>
  <si>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</si>
  <si>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</si>
  <si>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</si>
  <si>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</si>
  <si>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</si>
  <si>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</si>
  <si>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</si>
  <si>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</si>
  <si>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</si>
  <si>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</si>
  <si>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</si>
  <si>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</si>
  <si>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</si>
  <si>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</si>
  <si>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</si>
  <si>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</si>
  <si>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</si>
  <si>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</si>
  <si>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</si>
  <si>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</si>
  <si>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</si>
  <si>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</si>
  <si>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</si>
  <si>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</si>
  <si>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</si>
  <si>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</si>
  <si>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</si>
  <si>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</si>
  <si>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</si>
  <si>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</si>
  <si>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</si>
  <si>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</si>
  <si>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</si>
  <si>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</si>
  <si>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</si>
  <si>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</si>
  <si>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</si>
  <si>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</si>
  <si>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</si>
  <si>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</si>
  <si>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</si>
  <si>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</si>
  <si>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</si>
  <si>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</si>
  <si>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</si>
  <si>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</si>
  <si>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</si>
  <si>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</si>
  <si>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</si>
  <si>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</si>
  <si>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</si>
  <si>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</si>
  <si>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</si>
  <si>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</si>
  <si>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</si>
  <si>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</si>
  <si>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</si>
  <si>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</si>
  <si>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</si>
  <si>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</si>
  <si>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</si>
  <si>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</si>
  <si>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</si>
  <si>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</si>
  <si>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</si>
  <si>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</si>
  <si>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</si>
  <si>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</si>
  <si>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</si>
  <si>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</si>
  <si>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</si>
  <si>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</si>
  <si>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</si>
  <si>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</si>
  <si>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</si>
  <si>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</si>
  <si>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</si>
  <si>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</si>
  <si>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</si>
  <si>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</si>
  <si>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</si>
  <si>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</si>
  <si>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</si>
  <si>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</si>
  <si>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</si>
  <si>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</si>
  <si>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</si>
  <si>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</si>
  <si>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</si>
  <si>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</si>
  <si>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</si>
  <si>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</si>
  <si>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</si>
  <si>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</si>
  <si>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</si>
  <si>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</si>
  <si>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</si>
  <si>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</si>
  <si>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</si>
  <si>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</si>
  <si>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</si>
  <si>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</si>
  <si>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</si>
  <si>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</si>
  <si>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</si>
  <si>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</si>
  <si>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</si>
  <si>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</si>
  <si>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</si>
  <si>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</si>
  <si>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</si>
  <si>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</si>
  <si>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</si>
  <si>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</si>
  <si>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</si>
  <si>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</si>
  <si>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</si>
  <si>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</si>
  <si>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</si>
  <si>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</si>
  <si>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</si>
  <si>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</si>
  <si>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</si>
  <si>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</si>
  <si>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</si>
  <si>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</si>
  <si>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</si>
  <si>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</si>
  <si>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</si>
  <si>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</si>
  <si>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</si>
  <si>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</si>
  <si>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</si>
  <si>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</si>
  <si>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</si>
  <si>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</si>
  <si>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</si>
  <si>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</si>
  <si>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</si>
  <si>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</si>
  <si>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</si>
  <si>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</si>
  <si>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</si>
  <si>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</si>
  <si>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</si>
  <si>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</si>
  <si>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</si>
  <si>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</si>
  <si>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</si>
  <si>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</si>
  <si>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</si>
  <si>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</si>
  <si>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</si>
  <si>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</si>
  <si>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</si>
  <si>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</si>
  <si>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</si>
  <si>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</si>
  <si>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</si>
  <si>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</si>
  <si>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</si>
  <si>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</si>
  <si>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</si>
  <si>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</si>
  <si>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</si>
  <si>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</si>
  <si>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</si>
  <si>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</si>
  <si>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</si>
  <si>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</si>
  <si>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</si>
  <si>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</si>
  <si>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</si>
  <si>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</si>
  <si>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</si>
  <si>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</si>
  <si>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</si>
  <si>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</si>
  <si>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</si>
  <si>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</si>
  <si>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</si>
  <si>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</si>
  <si>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</si>
  <si>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</si>
  <si>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</si>
  <si>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</si>
  <si>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</si>
  <si>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</si>
  <si>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</si>
  <si>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</si>
  <si>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</si>
  <si>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</si>
  <si>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</si>
  <si>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</si>
  <si>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</si>
  <si>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</si>
  <si>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</si>
  <si>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</si>
  <si>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</si>
  <si>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</si>
  <si>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</si>
  <si>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</si>
  <si>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</si>
  <si>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</si>
  <si>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</si>
  <si>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</si>
  <si>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</si>
  <si>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</si>
  <si>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</si>
  <si>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</si>
  <si>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</si>
  <si>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</si>
  <si>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</si>
  <si>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</si>
  <si>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</si>
  <si>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</si>
  <si>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</si>
  <si>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</si>
  <si>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</si>
  <si>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</si>
  <si>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</si>
  <si>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</si>
  <si>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</si>
  <si>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</si>
  <si>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</si>
  <si>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</si>
  <si>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</si>
  <si>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</si>
  <si>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</si>
  <si>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</si>
  <si>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</si>
  <si>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</si>
  <si>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</si>
  <si>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</si>
  <si>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</si>
  <si>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</si>
  <si>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</si>
  <si>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</si>
  <si>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</si>
  <si>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</si>
  <si>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</si>
  <si>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</si>
  <si>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</si>
  <si>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</si>
  <si>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</si>
  <si>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</si>
  <si>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</si>
  <si>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</si>
  <si>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</si>
  <si>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</si>
  <si>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</si>
  <si>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</si>
  <si>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</si>
  <si>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</si>
  <si>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</si>
  <si>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</si>
  <si>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</si>
  <si>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</si>
  <si>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</si>
  <si>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</si>
  <si>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</si>
  <si>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</si>
  <si>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</si>
  <si>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</si>
  <si>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</si>
  <si>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</si>
  <si>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</si>
  <si>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</si>
  <si>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</si>
  <si>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</si>
  <si>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</si>
  <si>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</si>
  <si>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</si>
  <si>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</si>
  <si>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</si>
  <si>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</si>
  <si>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</si>
  <si>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</si>
  <si>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</si>
  <si>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</si>
  <si>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</si>
  <si>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</si>
  <si>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</si>
  <si>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</si>
  <si>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</si>
  <si>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</si>
  <si>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</si>
  <si>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</si>
  <si>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</si>
  <si>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</si>
  <si>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</si>
  <si>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</si>
  <si>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</si>
  <si>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</si>
  <si>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</si>
  <si>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</si>
  <si>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</si>
  <si>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</si>
  <si>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</si>
  <si>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</si>
  <si>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</si>
  <si>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</si>
  <si>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</si>
  <si>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</si>
  <si>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</si>
  <si>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</si>
  <si>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</si>
  <si>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</si>
  <si>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</si>
  <si>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</si>
  <si>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</si>
  <si>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</si>
  <si>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</si>
  <si>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</si>
  <si>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</si>
  <si>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</si>
  <si>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</si>
  <si>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</si>
  <si>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</si>
  <si>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</si>
  <si>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</si>
  <si>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</si>
  <si>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</si>
  <si>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</si>
  <si>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</si>
  <si>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</si>
  <si>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</si>
  <si>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</si>
  <si>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</si>
  <si>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</si>
  <si>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</si>
  <si>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</si>
  <si>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</si>
  <si>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</si>
  <si>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</si>
  <si>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</si>
  <si>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</si>
  <si>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</si>
  <si>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</si>
  <si>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</si>
  <si>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</si>
  <si>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</si>
  <si>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</si>
  <si>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</si>
  <si>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</si>
  <si>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</si>
  <si>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</si>
  <si>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</si>
  <si>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</si>
  <si>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</si>
  <si>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</si>
  <si>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</si>
  <si>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</si>
  <si>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</si>
  <si>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</si>
  <si>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</si>
  <si>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</si>
  <si>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</si>
  <si>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</si>
  <si>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</si>
  <si>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</si>
  <si>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</si>
  <si>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</si>
  <si>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</si>
  <si>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</si>
  <si>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</si>
  <si>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</si>
  <si>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</si>
  <si>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</si>
  <si>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</si>
  <si>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</si>
  <si>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</si>
  <si>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</si>
  <si>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</si>
  <si>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</si>
  <si>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</si>
  <si>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</si>
  <si>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</si>
  <si>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</si>
  <si>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</si>
  <si>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</si>
  <si>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</si>
  <si>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</si>
  <si>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</si>
  <si>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</si>
  <si>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</si>
  <si>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</si>
  <si>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</si>
  <si>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</si>
  <si>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</si>
  <si>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</si>
  <si>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</si>
  <si>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</si>
  <si>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</si>
  <si>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</si>
  <si>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</si>
  <si>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</si>
  <si>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</si>
  <si>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</si>
  <si>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</si>
  <si>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</si>
  <si>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</si>
  <si>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</si>
  <si>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</si>
  <si>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</si>
  <si>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</si>
  <si>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</si>
  <si>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</si>
  <si>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</si>
  <si>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</si>
  <si>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</si>
  <si>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</si>
  <si>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</si>
  <si>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</si>
  <si>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</si>
  <si>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</si>
  <si>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</si>
  <si>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</si>
  <si>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</si>
  <si>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</si>
  <si>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</si>
  <si>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</si>
  <si>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</si>
  <si>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</si>
  <si>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</si>
  <si>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</si>
  <si>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</si>
  <si>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</si>
  <si>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</si>
  <si>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</si>
  <si>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</si>
  <si>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</si>
  <si>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</si>
  <si>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</si>
  <si>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</si>
  <si>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</si>
  <si>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</si>
  <si>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</si>
  <si>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</si>
  <si>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</si>
  <si>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</si>
  <si>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</si>
  <si>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</si>
  <si>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</si>
  <si>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</si>
  <si>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</si>
  <si>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</si>
  <si>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</si>
  <si>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</si>
  <si>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</si>
  <si>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</si>
  <si>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</si>
  <si>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</si>
  <si>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</si>
  <si>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</si>
  <si>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</si>
  <si>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</si>
  <si>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</si>
  <si>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</si>
  <si>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</si>
  <si>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</si>
  <si>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</si>
  <si>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</si>
  <si>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</si>
  <si>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</si>
  <si>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</si>
  <si>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</si>
  <si>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</si>
  <si>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</si>
  <si>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</si>
  <si>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</si>
  <si>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</si>
  <si>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</si>
  <si>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</si>
  <si>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</si>
  <si>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</si>
  <si>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</si>
  <si>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</si>
  <si>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</si>
  <si>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</si>
  <si>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</si>
  <si>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</si>
  <si>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</si>
  <si>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</si>
  <si>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</si>
  <si>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</si>
  <si>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</si>
  <si>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</si>
  <si>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</si>
  <si>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</si>
  <si>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</si>
  <si>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</si>
  <si>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</si>
  <si>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</si>
  <si>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</si>
  <si>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</si>
  <si>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</si>
  <si>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</si>
  <si>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</si>
  <si>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</si>
  <si>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</si>
  <si>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</si>
  <si>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</si>
  <si>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</si>
  <si>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</si>
  <si>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</si>
  <si>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</si>
  <si>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</si>
  <si>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</si>
  <si>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</si>
  <si>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</si>
  <si>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</si>
  <si>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</si>
  <si>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</si>
  <si>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</si>
  <si>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</si>
  <si>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</si>
  <si>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</si>
  <si>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</si>
  <si>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</si>
  <si>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</si>
  <si>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</si>
  <si>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</si>
  <si>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</si>
  <si>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</si>
  <si>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</si>
  <si>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</si>
  <si>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</si>
  <si>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</si>
  <si>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</si>
  <si>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</si>
  <si>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</si>
  <si>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</si>
  <si>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</si>
  <si>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</si>
  <si>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</si>
  <si>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</si>
  <si>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</si>
  <si>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</si>
  <si>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</si>
  <si>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</si>
  <si>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</si>
  <si>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</si>
  <si>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</si>
  <si>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</si>
  <si>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</si>
  <si>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</si>
  <si>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</si>
  <si>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</si>
  <si>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</si>
  <si>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</si>
  <si>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</si>
  <si>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</si>
  <si>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</si>
  <si>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</si>
  <si>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</si>
  <si>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</si>
  <si>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</si>
  <si>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</si>
  <si>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</si>
  <si>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</si>
  <si>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</si>
  <si>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</si>
  <si>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</si>
  <si>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</si>
  <si>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</si>
  <si>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</si>
  <si>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</si>
  <si>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</si>
  <si>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</si>
  <si>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</si>
  <si>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</si>
  <si>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</si>
  <si>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</si>
  <si>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</si>
  <si>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</si>
  <si>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</si>
  <si>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</si>
  <si>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</si>
  <si>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</si>
  <si>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</si>
  <si>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</si>
  <si>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</si>
  <si>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</si>
  <si>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</si>
  <si>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</si>
  <si>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</si>
  <si>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</si>
  <si>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</si>
  <si>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</si>
  <si>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</si>
  <si>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</si>
  <si>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</si>
  <si>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</si>
  <si>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</si>
  <si>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</si>
  <si>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</si>
  <si>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</si>
  <si>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</si>
  <si>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</si>
  <si>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</si>
  <si>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</si>
  <si>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</si>
  <si>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</si>
  <si>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</si>
  <si>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</si>
  <si>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</si>
  <si>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</si>
  <si>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</si>
  <si>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</si>
  <si>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</si>
  <si>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</si>
  <si>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</si>
  <si>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</si>
  <si>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</si>
  <si>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</si>
  <si>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</si>
  <si>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</si>
  <si>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</si>
  <si>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</si>
  <si>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</si>
  <si>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</si>
  <si>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</si>
  <si>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</si>
  <si>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</si>
  <si>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</si>
  <si>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</si>
  <si>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</si>
  <si>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</si>
  <si>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</si>
  <si>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</si>
  <si>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</si>
  <si>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</si>
  <si>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</si>
  <si>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</si>
  <si>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</si>
  <si>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</si>
  <si>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</si>
  <si>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</si>
  <si>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</si>
  <si>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</si>
  <si>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</si>
  <si>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</si>
  <si>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</si>
  <si>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</si>
  <si>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</si>
  <si>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</si>
  <si>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</si>
  <si>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</si>
  <si>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</si>
  <si>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</si>
  <si>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</si>
  <si>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</si>
  <si>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</si>
  <si>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</si>
  <si>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</si>
  <si>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</si>
  <si>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</si>
  <si>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</si>
  <si>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</si>
  <si>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</si>
  <si>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</si>
  <si>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</si>
  <si>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</si>
  <si>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</si>
  <si>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</si>
  <si>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</si>
  <si>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</si>
  <si>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</si>
  <si>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</si>
  <si>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</si>
  <si>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</si>
  <si>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</si>
  <si>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</si>
  <si>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</si>
  <si>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</si>
  <si>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</si>
  <si>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</si>
  <si>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</si>
  <si>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</si>
  <si>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</si>
  <si>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</si>
  <si>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</si>
  <si>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</si>
  <si>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</si>
  <si>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</si>
  <si>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</si>
  <si>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</si>
  <si>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</si>
  <si>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</si>
  <si>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</si>
  <si>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</si>
  <si>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</si>
  <si>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</si>
  <si>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</si>
  <si>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</si>
  <si>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</si>
  <si>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</si>
  <si>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</si>
  <si>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</si>
  <si>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</si>
  <si>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</si>
  <si>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</si>
  <si>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</si>
  <si>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</si>
  <si>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</si>
  <si>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</si>
  <si>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</si>
  <si>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</si>
  <si>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</si>
  <si>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</si>
  <si>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</si>
  <si>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</si>
  <si>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</si>
  <si>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</si>
  <si>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</si>
  <si>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</si>
  <si>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</si>
  <si>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</si>
  <si>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</si>
  <si>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</si>
  <si>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</si>
  <si>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</si>
  <si>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</si>
  <si>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</si>
  <si>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</si>
  <si>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</si>
  <si>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</si>
  <si>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</si>
  <si>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</si>
  <si>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</si>
  <si>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</si>
  <si>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</si>
  <si>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</si>
  <si>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</si>
  <si>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</si>
  <si>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</si>
  <si>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</si>
  <si>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</si>
  <si>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</si>
  <si>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</si>
  <si>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</si>
  <si>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</si>
  <si>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</si>
  <si>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</si>
  <si>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</si>
  <si>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</si>
  <si>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</si>
  <si>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</si>
  <si>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</si>
  <si>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</si>
  <si>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</si>
  <si>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</si>
  <si>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</si>
  <si>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</si>
  <si>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</si>
  <si>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</si>
  <si>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</si>
  <si>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</si>
  <si>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</si>
  <si>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</si>
  <si>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</si>
  <si>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</si>
  <si>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</si>
  <si>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</si>
  <si>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</si>
  <si>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</si>
  <si>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</si>
  <si>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</si>
  <si>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</si>
  <si>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</si>
  <si>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</si>
  <si>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</si>
  <si>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</si>
  <si>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</si>
  <si>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</si>
  <si>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</si>
  <si>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</si>
  <si>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</si>
  <si>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</si>
  <si>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</si>
  <si>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</si>
  <si>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</si>
  <si>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</si>
  <si>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</si>
  <si>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</si>
  <si>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</si>
  <si>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</si>
  <si>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</si>
  <si>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</si>
  <si>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</si>
  <si>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</si>
  <si>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</si>
  <si>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</si>
  <si>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</si>
  <si>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</si>
  <si>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</si>
  <si>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</si>
  <si>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</si>
  <si>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</si>
  <si>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</si>
  <si>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</si>
  <si>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</si>
  <si>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</si>
  <si>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</si>
  <si>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</si>
  <si>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</si>
  <si>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</si>
  <si>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</si>
  <si>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</si>
  <si>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</si>
  <si>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</si>
  <si>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</si>
  <si>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</si>
  <si>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</si>
  <si>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</si>
  <si>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</si>
  <si>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</si>
  <si>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</si>
  <si>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</si>
  <si>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</si>
  <si>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</si>
  <si>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</si>
  <si>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</si>
  <si>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</si>
  <si>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</si>
  <si>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</si>
  <si>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</si>
  <si>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</si>
  <si>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</si>
  <si>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</si>
  <si>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</si>
  <si>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</si>
  <si>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</si>
  <si>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</si>
  <si>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</si>
  <si>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</si>
  <si>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</si>
  <si>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</si>
  <si>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</si>
  <si>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</si>
  <si>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</si>
  <si>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</si>
  <si>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</si>
  <si>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</si>
  <si>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</si>
  <si>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</si>
  <si>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</si>
  <si>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</si>
  <si>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</si>
  <si>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</si>
  <si>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</si>
  <si>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</si>
  <si>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</si>
  <si>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</si>
  <si>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</si>
  <si>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</si>
  <si>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</si>
  <si>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</si>
  <si>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</si>
  <si>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</si>
  <si>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</si>
  <si>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</si>
  <si>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</si>
  <si>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</si>
  <si>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</si>
  <si>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</si>
  <si>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</si>
  <si>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</si>
  <si>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</si>
  <si>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</si>
  <si>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</si>
  <si>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</si>
  <si>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</si>
  <si>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</si>
  <si>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</si>
  <si>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</si>
  <si>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</si>
  <si>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</si>
  <si>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</si>
  <si>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</si>
  <si>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</si>
  <si>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</si>
  <si>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</si>
  <si>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</si>
  <si>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</si>
  <si>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</si>
  <si>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</si>
  <si>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</si>
  <si>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</si>
  <si>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</si>
  <si>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</si>
  <si>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</si>
  <si>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</si>
  <si>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</si>
  <si>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</si>
  <si>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</si>
  <si>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</si>
  <si>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</si>
  <si>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</si>
  <si>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</si>
  <si>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</si>
  <si>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</si>
  <si>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</si>
  <si>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</si>
  <si>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</si>
  <si>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</si>
  <si>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</si>
  <si>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</si>
  <si>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</si>
  <si>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</si>
  <si>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</si>
  <si>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</si>
  <si>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</si>
  <si>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</si>
  <si>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</si>
  <si>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</si>
  <si>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</si>
  <si>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</si>
  <si>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</si>
  <si>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</si>
  <si>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</si>
  <si>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</si>
  <si>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</si>
  <si>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</si>
  <si>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</si>
  <si>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</si>
  <si>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</si>
  <si>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</si>
  <si>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</si>
  <si>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</si>
  <si>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</si>
  <si>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</si>
  <si>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</si>
  <si>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</si>
  <si>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</si>
  <si>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</si>
  <si>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</si>
  <si>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</si>
  <si>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</si>
  <si>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</si>
  <si>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</si>
  <si>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</si>
  <si>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</si>
  <si>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</si>
  <si>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</si>
  <si>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</si>
  <si>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</si>
  <si>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</si>
  <si>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</si>
  <si>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</si>
  <si>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</si>
  <si>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</si>
  <si>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</si>
  <si>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</si>
  <si>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</si>
  <si>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</si>
  <si>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</si>
  <si>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</si>
  <si>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</si>
  <si>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</si>
  <si>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</si>
  <si>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</si>
  <si>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</si>
  <si>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</si>
  <si>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</si>
  <si>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</si>
  <si>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</si>
  <si>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</si>
  <si>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</si>
  <si>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</si>
  <si>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</si>
  <si>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</si>
  <si>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</si>
  <si>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</si>
  <si>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</si>
  <si>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</si>
  <si>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</si>
  <si>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</si>
  <si>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</si>
  <si>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</si>
  <si>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</si>
  <si>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</si>
  <si>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</si>
  <si>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</si>
  <si>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</si>
  <si>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</si>
  <si>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</si>
  <si>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</si>
  <si>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</si>
  <si>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</si>
  <si>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</si>
  <si>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</si>
  <si>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</si>
  <si>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</si>
  <si>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</si>
  <si>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</si>
  <si>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</si>
  <si>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</si>
  <si>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</si>
  <si>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</si>
  <si>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</si>
  <si>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</si>
  <si>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</si>
  <si>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</si>
  <si>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</si>
  <si>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</si>
  <si>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</si>
  <si>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</si>
  <si>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</si>
  <si>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</si>
  <si>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</si>
  <si>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</si>
  <si>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</si>
  <si>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</si>
  <si>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</si>
  <si>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</si>
  <si>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</si>
  <si>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</si>
  <si>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</si>
  <si>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</si>
  <si>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</si>
  <si>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</si>
  <si>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</si>
  <si>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</si>
  <si>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</si>
  <si>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</si>
  <si>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</si>
  <si>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</si>
  <si>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</si>
  <si>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</si>
  <si>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</si>
  <si>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</si>
  <si>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</si>
  <si>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</si>
  <si>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</si>
  <si>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</si>
  <si>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</si>
  <si>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</si>
  <si>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</si>
  <si>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</si>
  <si>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</si>
  <si>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</si>
  <si>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</si>
  <si>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</si>
  <si>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</si>
  <si>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</si>
  <si>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</si>
  <si>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</si>
  <si>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</si>
  <si>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</si>
  <si>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</si>
  <si>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</si>
  <si>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</si>
  <si>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</si>
  <si>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</si>
  <si>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</si>
  <si>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</si>
  <si>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</si>
  <si>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</si>
  <si>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</si>
  <si>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</si>
  <si>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</si>
  <si>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</si>
  <si>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</si>
  <si>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</si>
  <si>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</si>
  <si>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</si>
  <si>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</si>
  <si>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</si>
  <si>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</si>
  <si>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</si>
  <si>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</si>
  <si>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</si>
  <si>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</si>
  <si>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</si>
  <si>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</si>
  <si>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</si>
  <si>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</si>
  <si>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</si>
  <si>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</si>
  <si>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</si>
  <si>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</si>
  <si>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</si>
  <si>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</si>
  <si>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</si>
  <si>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</si>
  <si>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</si>
  <si>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</si>
  <si>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</si>
  <si>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</si>
  <si>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</si>
  <si>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</si>
  <si>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</si>
  <si>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</si>
  <si>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</si>
  <si>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</si>
  <si>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</si>
  <si>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</si>
  <si>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</si>
  <si>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</si>
  <si>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</si>
  <si>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</si>
  <si>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</si>
  <si>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</si>
  <si>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</si>
  <si>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</si>
  <si>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</si>
  <si>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</si>
  <si>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</si>
  <si>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</si>
  <si>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</si>
  <si>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</si>
  <si>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</si>
  <si>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</si>
  <si>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</si>
  <si>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</si>
  <si>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</si>
  <si>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</si>
  <si>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</si>
  <si>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</si>
  <si>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</si>
  <si>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</si>
  <si>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</si>
  <si>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</si>
  <si>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</si>
  <si>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</si>
  <si>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</si>
  <si>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</si>
  <si>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</si>
  <si>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</si>
  <si>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</si>
  <si>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</si>
  <si>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</si>
  <si>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</si>
  <si>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</si>
  <si>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</si>
  <si>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</si>
  <si>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</si>
  <si>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</si>
  <si>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</si>
  <si>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</si>
  <si>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</si>
  <si>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</si>
  <si>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</si>
  <si>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</si>
  <si>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</si>
  <si>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</si>
  <si>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</si>
  <si>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</si>
  <si>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</si>
  <si>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</si>
  <si>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</si>
  <si>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</si>
  <si>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</si>
  <si>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</si>
  <si>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</si>
  <si>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</si>
  <si>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</si>
  <si>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</si>
  <si>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</si>
  <si>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</si>
  <si>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</si>
  <si>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</si>
  <si>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</si>
  <si>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</si>
  <si>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</si>
  <si>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</si>
  <si>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</si>
  <si>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</si>
  <si>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</si>
  <si>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</si>
  <si>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</si>
  <si>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</si>
  <si>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</si>
  <si>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</si>
  <si>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</si>
  <si>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</si>
  <si>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</si>
  <si>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</si>
  <si>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</si>
  <si>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</si>
  <si>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</si>
  <si>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</si>
  <si>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</si>
  <si>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</si>
  <si>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</si>
  <si>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</si>
  <si>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</si>
  <si>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</si>
  <si>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</si>
  <si>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</si>
  <si>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</si>
  <si>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</si>
  <si>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</si>
  <si>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</si>
  <si>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</si>
  <si>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</si>
  <si>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</si>
  <si>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</si>
  <si>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</si>
  <si>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</si>
  <si>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</si>
  <si>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</si>
  <si>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</si>
  <si>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</si>
  <si>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</si>
  <si>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</si>
  <si>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</si>
  <si>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</si>
  <si>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</si>
  <si>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</si>
  <si>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</si>
  <si>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</si>
  <si>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</si>
  <si>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</si>
  <si>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</si>
  <si>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</si>
  <si>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</si>
  <si>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</si>
  <si>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</si>
  <si>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</si>
  <si>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</si>
  <si>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</si>
  <si>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</si>
  <si>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</si>
  <si>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</si>
  <si>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</si>
  <si>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</si>
  <si>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</si>
  <si>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</si>
  <si>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</si>
  <si>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</si>
  <si>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</si>
  <si>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</si>
  <si>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</si>
  <si>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</si>
  <si>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</si>
  <si>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</si>
  <si>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</si>
  <si>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</si>
  <si>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</si>
  <si>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</si>
  <si>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</si>
  <si>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</si>
  <si>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</si>
  <si>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</si>
  <si>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</si>
  <si>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</si>
  <si>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</si>
  <si>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</si>
  <si>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</si>
  <si>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</si>
  <si>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</si>
  <si>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</si>
  <si>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</si>
  <si>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</si>
  <si>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</si>
  <si>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</si>
  <si>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</si>
  <si>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</si>
  <si>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</si>
  <si>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</si>
  <si>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</si>
  <si>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</si>
  <si>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</si>
  <si>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</si>
  <si>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</si>
  <si>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</si>
  <si>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</si>
  <si>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</si>
  <si>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</si>
  <si>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</si>
  <si>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</si>
  <si>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</si>
  <si>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</si>
  <si>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</si>
  <si>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</si>
  <si>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</si>
  <si>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</si>
  <si>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</si>
  <si>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</si>
  <si>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</si>
  <si>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</si>
  <si>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</si>
  <si>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</si>
  <si>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</si>
  <si>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</si>
  <si>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</si>
  <si>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</si>
  <si>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</si>
  <si>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</si>
  <si>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</si>
  <si>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</si>
  <si>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</si>
  <si>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</si>
  <si>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</si>
  <si>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</si>
  <si>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</si>
  <si>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</si>
  <si>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</si>
  <si>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</si>
  <si>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</si>
  <si>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</si>
  <si>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</si>
  <si>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</si>
  <si>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</si>
  <si>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</si>
  <si>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</si>
  <si>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</si>
  <si>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</si>
  <si>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</si>
  <si>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</si>
  <si>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</si>
  <si>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</si>
  <si>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</si>
  <si>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</si>
  <si>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</si>
  <si>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</si>
  <si>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</si>
  <si>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</si>
  <si>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</si>
  <si>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</si>
  <si>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</si>
  <si>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</si>
  <si>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</si>
  <si>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</si>
  <si>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</si>
  <si>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</si>
  <si>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</si>
  <si>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</si>
  <si>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</si>
  <si>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</si>
  <si>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</si>
  <si>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</si>
  <si>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</si>
  <si>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</si>
  <si>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</si>
  <si>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</si>
  <si>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</si>
  <si>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</si>
  <si>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</si>
  <si>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</si>
  <si>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</si>
  <si>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</si>
  <si>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</si>
  <si>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</si>
  <si>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</si>
  <si>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</si>
  <si>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</si>
  <si>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</si>
  <si>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</si>
  <si>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</si>
  <si>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</si>
  <si>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</si>
  <si>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</si>
  <si>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</si>
  <si>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</si>
  <si>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</si>
  <si>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</si>
  <si>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</si>
  <si>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</si>
  <si>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</si>
  <si>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</si>
  <si>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</si>
  <si>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</si>
  <si>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</si>
  <si>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</si>
  <si>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</si>
  <si>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</si>
  <si>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</si>
  <si>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</si>
  <si>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</si>
  <si>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</si>
  <si>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</si>
  <si>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</si>
  <si>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</si>
  <si>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</si>
  <si>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</si>
  <si>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</si>
  <si>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</si>
  <si>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</si>
  <si>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</si>
  <si>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</si>
  <si>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</si>
  <si>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</si>
  <si>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</si>
  <si>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</si>
  <si>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</si>
  <si>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</si>
  <si>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</si>
  <si>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</si>
  <si>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</si>
  <si>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</si>
  <si>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</si>
  <si>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</si>
  <si>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</si>
  <si>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</si>
  <si>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</si>
  <si>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</si>
  <si>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</si>
  <si>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</si>
  <si>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</si>
  <si>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</si>
  <si>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</si>
  <si>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</si>
  <si>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</si>
  <si>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</si>
  <si>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</si>
  <si>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</si>
  <si>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</si>
  <si>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</si>
  <si>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</si>
  <si>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</si>
  <si>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</si>
  <si>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</si>
  <si>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</si>
  <si>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</si>
  <si>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</si>
  <si>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</si>
  <si>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</si>
  <si>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</si>
  <si>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</si>
  <si>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</si>
  <si>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</si>
  <si>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</si>
  <si>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</si>
  <si>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</si>
  <si>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</si>
  <si>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</si>
  <si>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</si>
  <si>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</si>
  <si>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</si>
  <si>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</si>
  <si>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</si>
  <si>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</si>
  <si>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</si>
  <si>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</si>
  <si>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</si>
  <si>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</si>
  <si>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</si>
  <si>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</si>
  <si>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</si>
  <si>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</si>
  <si>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</si>
  <si>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</si>
  <si>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</si>
  <si>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</si>
  <si>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</si>
  <si>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</si>
  <si>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</si>
  <si>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</si>
  <si>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</si>
  <si>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</si>
  <si>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</si>
  <si>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</si>
  <si>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</si>
  <si>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</si>
  <si>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</si>
  <si>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</si>
  <si>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</si>
  <si>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</si>
  <si>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</si>
  <si>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</si>
  <si>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</si>
  <si>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</si>
  <si>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</si>
  <si>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</si>
  <si>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</si>
  <si>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</si>
  <si>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</si>
  <si>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</si>
  <si>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</si>
  <si>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</si>
  <si>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</si>
  <si>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</si>
  <si>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</si>
  <si>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</si>
  <si>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</si>
  <si>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</si>
  <si>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</si>
  <si>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</si>
  <si>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</si>
  <si>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</si>
  <si>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</si>
  <si>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</si>
  <si>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</si>
  <si>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</si>
  <si>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</si>
  <si>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</si>
  <si>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</si>
  <si>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</si>
  <si>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</si>
  <si>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</si>
  <si>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</si>
  <si>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</si>
  <si>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</si>
  <si>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</si>
  <si>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</si>
  <si>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</si>
  <si>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</si>
  <si>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</si>
  <si>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</si>
  <si>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</si>
  <si>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</si>
  <si>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</si>
  <si>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</si>
  <si>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</si>
  <si>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</si>
  <si>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</si>
  <si>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</si>
  <si>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</si>
  <si>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</si>
  <si>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</si>
  <si>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</si>
  <si>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</si>
  <si>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</si>
  <si>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</si>
  <si>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</si>
  <si>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</si>
  <si>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</si>
  <si>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</si>
  <si>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</si>
  <si>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</si>
  <si>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</si>
  <si>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</si>
  <si>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</si>
  <si>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</si>
  <si>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</si>
  <si>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</si>
  <si>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</si>
  <si>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</si>
  <si>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</si>
  <si>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</si>
  <si>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</si>
  <si>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</si>
  <si>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</si>
  <si>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</si>
  <si>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</si>
  <si>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</si>
  <si>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</si>
  <si>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</si>
  <si>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</si>
  <si>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</si>
  <si>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</si>
  <si>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</si>
  <si>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</si>
  <si>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</si>
  <si>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</si>
  <si>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</si>
  <si>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</si>
  <si>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</si>
  <si>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</si>
  <si>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</si>
  <si>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</si>
  <si>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</si>
  <si>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</si>
  <si>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</si>
  <si>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</si>
  <si>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</si>
  <si>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</si>
  <si>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</si>
  <si>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</si>
  <si>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</si>
  <si>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</si>
  <si>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</si>
  <si>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</si>
  <si>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</si>
  <si>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</si>
  <si>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</si>
  <si>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</si>
  <si>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</si>
  <si>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</si>
  <si>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</si>
  <si>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</si>
  <si>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</si>
  <si>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</si>
  <si>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</si>
  <si>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</si>
  <si>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</si>
  <si>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</si>
  <si>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</si>
  <si>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</si>
  <si>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</si>
  <si>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</si>
  <si>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</si>
  <si>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</si>
  <si>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</si>
  <si>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</si>
  <si>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</si>
  <si>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</si>
  <si>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</si>
  <si>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</si>
  <si>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</si>
  <si>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</si>
  <si>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</si>
  <si>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</si>
  <si>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</si>
  <si>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</si>
  <si>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</si>
  <si>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</si>
  <si>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</si>
  <si>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</si>
  <si>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</si>
  <si>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</si>
  <si>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</si>
  <si>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</si>
  <si>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</si>
  <si>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</si>
  <si>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</si>
  <si>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</si>
  <si>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</si>
  <si>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</si>
  <si>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</si>
  <si>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</si>
  <si>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</si>
  <si>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</si>
  <si>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</si>
  <si>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</si>
  <si>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</si>
  <si>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</si>
  <si>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</si>
  <si>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</si>
  <si>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</si>
  <si>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</si>
  <si>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</si>
  <si>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</si>
  <si>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</si>
  <si>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</si>
  <si>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</si>
  <si>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</si>
  <si>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</si>
  <si>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</si>
  <si>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</si>
  <si>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</si>
  <si>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</si>
  <si>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</si>
  <si>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</si>
  <si>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</si>
  <si>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</si>
  <si>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</si>
  <si>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</si>
  <si>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</si>
  <si>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</si>
  <si>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</si>
  <si>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</si>
  <si>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</si>
  <si>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</si>
  <si>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</si>
  <si>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</si>
  <si>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</si>
  <si>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</si>
  <si>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</si>
  <si>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</si>
  <si>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</si>
  <si>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</si>
  <si>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</si>
  <si>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</si>
  <si>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</si>
  <si>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</si>
  <si>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</si>
  <si>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</si>
  <si>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</si>
  <si>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</si>
  <si>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</si>
  <si>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</si>
  <si>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</si>
  <si>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</si>
  <si>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</si>
  <si>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</si>
  <si>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</si>
  <si>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</si>
  <si>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</si>
  <si>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</si>
  <si>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</si>
  <si>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</si>
  <si>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</si>
  <si>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</si>
  <si>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</si>
  <si>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</si>
  <si>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</si>
  <si>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</si>
  <si>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</si>
  <si>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</si>
  <si>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</si>
  <si>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</si>
  <si>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</si>
  <si>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</si>
  <si>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</si>
  <si>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</si>
  <si>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</si>
  <si>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</si>
  <si>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</si>
  <si>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</si>
  <si>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</si>
  <si>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</si>
  <si>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</si>
  <si>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</si>
  <si>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</si>
  <si>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</si>
  <si>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</si>
  <si>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</si>
  <si>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</si>
  <si>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</si>
  <si>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</si>
  <si>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</si>
  <si>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</si>
  <si>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</si>
  <si>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</si>
  <si>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</si>
  <si>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</si>
  <si>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</si>
  <si>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</si>
  <si>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</si>
  <si>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</si>
  <si>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</si>
  <si>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</si>
  <si>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</si>
  <si>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</si>
  <si>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</si>
  <si>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</si>
  <si>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</si>
  <si>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</si>
  <si>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</si>
  <si>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</si>
  <si>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</si>
  <si>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</si>
  <si>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</si>
  <si>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</si>
  <si>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</si>
  <si>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</si>
  <si>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</si>
  <si>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</si>
  <si>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</si>
  <si>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</si>
  <si>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</si>
  <si>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</si>
  <si>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</si>
  <si>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</si>
  <si>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</si>
  <si>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</si>
  <si>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</si>
  <si>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</si>
  <si>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</si>
  <si>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</si>
  <si>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</si>
  <si>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</si>
  <si>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</si>
  <si>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</si>
  <si>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</si>
  <si>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</si>
  <si>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</si>
  <si>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</si>
  <si>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</si>
  <si>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</si>
  <si>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</si>
  <si>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</si>
  <si>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</si>
  <si>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</si>
  <si>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</si>
  <si>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</si>
  <si>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</si>
  <si>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</si>
  <si>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</si>
  <si>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</si>
  <si>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</si>
  <si>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</si>
  <si>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</si>
  <si>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</si>
  <si>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</si>
  <si>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</si>
  <si>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</si>
  <si>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</si>
  <si>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</si>
  <si>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</si>
  <si>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</si>
  <si>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</si>
  <si>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</si>
  <si>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</si>
  <si>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</si>
  <si>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</si>
  <si>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</si>
  <si>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</si>
  <si>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</si>
  <si>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</si>
  <si>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</si>
  <si>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</si>
  <si>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</si>
  <si>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</si>
  <si>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</si>
  <si>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</si>
  <si>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</si>
  <si>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</si>
  <si>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</si>
  <si>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</si>
  <si>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</si>
  <si>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</si>
  <si>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</si>
  <si>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</si>
  <si>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</si>
  <si>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</si>
  <si>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</si>
  <si>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</si>
  <si>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</si>
  <si>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</si>
  <si>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</si>
  <si>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</si>
  <si>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</si>
  <si>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</si>
  <si>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</si>
  <si>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</si>
  <si>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</si>
  <si>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</si>
  <si>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</si>
  <si>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</si>
  <si>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</si>
  <si>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</si>
  <si>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</si>
  <si>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</si>
  <si>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</si>
  <si>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</si>
  <si>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</si>
  <si>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</si>
  <si>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</si>
  <si>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</si>
  <si>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</si>
  <si>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</si>
  <si>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</si>
  <si>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</si>
  <si>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</si>
  <si>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</si>
  <si>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</si>
  <si>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</si>
  <si>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</si>
  <si>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</si>
  <si>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</si>
  <si>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</si>
  <si>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</si>
  <si>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</si>
  <si>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</si>
  <si>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</si>
  <si>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</si>
  <si>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</si>
  <si>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</si>
  <si>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</si>
  <si>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</si>
  <si>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</si>
  <si>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</si>
  <si>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</si>
  <si>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</si>
  <si>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</si>
  <si>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</si>
  <si>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</si>
  <si>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</si>
  <si>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</si>
  <si>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</si>
  <si>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</si>
  <si>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</si>
  <si>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</si>
  <si>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</si>
  <si>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</si>
  <si>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</si>
  <si>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</si>
  <si>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</si>
  <si>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</si>
  <si>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</si>
  <si>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</si>
  <si>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</si>
  <si>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</si>
  <si>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</si>
  <si>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</si>
  <si>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</si>
  <si>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</si>
  <si>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</si>
  <si>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</si>
  <si>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</si>
  <si>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</si>
  <si>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</si>
  <si>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</si>
  <si>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</si>
  <si>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</si>
  <si>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</si>
  <si>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</si>
  <si>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</si>
  <si>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</si>
  <si>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</si>
  <si>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</si>
  <si>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</si>
  <si>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</si>
  <si>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</si>
  <si>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</si>
  <si>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</si>
  <si>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</si>
  <si>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</si>
  <si>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</si>
  <si>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</si>
  <si>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</si>
  <si>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</si>
  <si>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</si>
  <si>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</si>
  <si>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</si>
  <si>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</si>
  <si>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</si>
  <si>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</si>
  <si>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</si>
  <si>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</si>
  <si>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</si>
  <si>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</si>
  <si>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</si>
  <si>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</si>
  <si>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</si>
  <si>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</si>
  <si>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</si>
  <si>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</si>
  <si>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</si>
  <si>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</si>
  <si>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</si>
  <si>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</si>
  <si>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</si>
  <si>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</si>
  <si>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</si>
  <si>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</si>
  <si>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</si>
  <si>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</si>
  <si>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</si>
  <si>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</si>
  <si>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</si>
  <si>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</si>
  <si>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</si>
  <si>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</si>
  <si>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</si>
  <si>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</si>
  <si>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</si>
  <si>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</si>
  <si>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</si>
  <si>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</si>
  <si>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</si>
  <si>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</si>
  <si>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</si>
  <si>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</si>
  <si>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</si>
  <si>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</si>
  <si>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</si>
  <si>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</si>
  <si>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</si>
  <si>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</si>
  <si>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</si>
  <si>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</si>
  <si>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</si>
  <si>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</si>
  <si>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</si>
  <si>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</si>
  <si>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</si>
  <si>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</si>
  <si>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</si>
  <si>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</si>
  <si>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</si>
  <si>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</si>
  <si>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</si>
  <si>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</si>
  <si>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</si>
  <si>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</si>
  <si>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</si>
  <si>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</si>
  <si>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</si>
  <si>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</si>
  <si>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</si>
  <si>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</si>
  <si>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</si>
  <si>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</si>
  <si>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</si>
  <si>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</si>
  <si>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</si>
  <si>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</si>
  <si>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</si>
  <si>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</si>
  <si>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</si>
  <si>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</si>
  <si>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</si>
  <si>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</si>
  <si>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</si>
  <si>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</si>
  <si>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</si>
  <si>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</si>
  <si>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</si>
  <si>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</si>
  <si>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</si>
  <si>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</si>
  <si>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</si>
  <si>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</si>
  <si>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</si>
  <si>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</si>
  <si>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</si>
  <si>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</si>
  <si>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</si>
  <si>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</si>
  <si>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</si>
  <si>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</si>
  <si>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</si>
  <si>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</si>
  <si>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</si>
  <si>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</si>
  <si>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</si>
  <si>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</si>
  <si>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</si>
  <si>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</si>
  <si>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</si>
  <si>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</si>
  <si>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</si>
  <si>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</si>
  <si>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</si>
  <si>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</si>
  <si>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</si>
  <si>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</si>
  <si>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</si>
  <si>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</si>
  <si>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</si>
  <si>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</si>
  <si>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</si>
  <si>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</si>
  <si>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</si>
  <si>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</si>
  <si>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</si>
  <si>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</si>
  <si>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</si>
  <si>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</si>
  <si>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</si>
  <si>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</si>
  <si>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</si>
  <si>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</si>
  <si>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</si>
  <si>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</si>
  <si>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</si>
  <si>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</si>
  <si>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</si>
  <si>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</si>
  <si>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</si>
  <si>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</si>
  <si>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</si>
  <si>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</si>
  <si>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</si>
  <si>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</si>
  <si>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</si>
  <si>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</si>
  <si>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</si>
  <si>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</si>
  <si>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</si>
  <si>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</si>
  <si>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</si>
  <si>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</si>
  <si>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</si>
  <si>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</si>
  <si>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</si>
  <si>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</si>
  <si>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</si>
  <si>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</si>
  <si>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</si>
  <si>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</si>
  <si>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</si>
  <si>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</si>
  <si>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</si>
  <si>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</si>
  <si>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</si>
  <si>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</si>
  <si>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</si>
  <si>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</si>
  <si>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</si>
  <si>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</si>
  <si>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</si>
  <si>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</si>
  <si>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</si>
  <si>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</si>
  <si>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</si>
  <si>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</si>
  <si>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</si>
  <si>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</si>
  <si>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</si>
  <si>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</si>
  <si>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</si>
  <si>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</si>
  <si>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</si>
  <si>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</si>
  <si>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</si>
  <si>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</si>
  <si>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</si>
  <si>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</si>
  <si>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</si>
  <si>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</si>
  <si>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</si>
  <si>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</si>
  <si>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</si>
  <si>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</si>
  <si>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</si>
  <si>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</si>
  <si>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</si>
  <si>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</si>
  <si>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</si>
  <si>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</si>
  <si>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</si>
  <si>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</si>
  <si>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</si>
  <si>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</si>
  <si>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</si>
  <si>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</si>
  <si>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</si>
  <si>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</si>
  <si>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</si>
  <si>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</si>
  <si>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</si>
  <si>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</si>
  <si>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</si>
  <si>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</si>
  <si>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</si>
  <si>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</si>
  <si>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</si>
  <si>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</si>
  <si>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</si>
  <si>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</si>
  <si>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</si>
  <si>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</si>
  <si>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</si>
  <si>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</si>
  <si>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</si>
  <si>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</si>
  <si>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</si>
  <si>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</si>
  <si>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</si>
  <si>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</si>
  <si>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</si>
  <si>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</si>
  <si>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</si>
  <si>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</si>
  <si>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</si>
  <si>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</si>
  <si>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</si>
  <si>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</si>
  <si>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</si>
  <si>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</si>
  <si>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</si>
  <si>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</si>
  <si>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</si>
  <si>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</si>
  <si>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</si>
  <si>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</si>
  <si>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</si>
  <si>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</si>
  <si>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</si>
  <si>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</si>
  <si>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</si>
  <si>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</si>
  <si>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</si>
  <si>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</si>
  <si>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</si>
  <si>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</si>
  <si>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</si>
  <si>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</si>
  <si>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</si>
  <si>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</si>
  <si>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</si>
  <si>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</si>
  <si>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</si>
  <si>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</si>
  <si>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</si>
  <si>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</si>
  <si>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</si>
  <si>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</si>
  <si>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</si>
  <si>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</si>
  <si>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</si>
  <si>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</si>
  <si>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</si>
  <si>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</si>
  <si>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</si>
  <si>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</si>
  <si>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</si>
  <si>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</si>
  <si>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</si>
  <si>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</si>
  <si>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</si>
  <si>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</si>
  <si>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</si>
  <si>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</si>
  <si>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</si>
  <si>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</si>
  <si>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</si>
  <si>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</si>
  <si>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</si>
  <si>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</si>
  <si>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</si>
  <si>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</si>
  <si>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</si>
  <si>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</si>
  <si>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</si>
  <si>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</si>
  <si>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</si>
  <si>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</si>
  <si>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</si>
  <si>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</si>
  <si>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</si>
  <si>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</si>
  <si>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</si>
  <si>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</si>
  <si>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</si>
  <si>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</si>
  <si>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</si>
  <si>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</si>
  <si>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</si>
  <si>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</si>
  <si>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</si>
  <si>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</si>
  <si>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</si>
  <si>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</si>
  <si>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</si>
  <si>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</si>
  <si>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</si>
  <si>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</si>
  <si>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</si>
  <si>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</si>
  <si>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</si>
  <si>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</si>
  <si>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</si>
  <si>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</si>
  <si>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</si>
  <si>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</si>
  <si>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</si>
  <si>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</si>
  <si>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</si>
  <si>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</si>
  <si>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</si>
  <si>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</si>
  <si>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</si>
  <si>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</si>
  <si>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</si>
  <si>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</si>
  <si>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</si>
  <si>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</si>
  <si>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</si>
  <si>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</si>
  <si>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</si>
  <si>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</si>
  <si>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</si>
  <si>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</si>
  <si>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</si>
  <si>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</si>
  <si>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</si>
  <si>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</si>
  <si>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</si>
  <si>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</si>
  <si>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</si>
  <si>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</si>
  <si>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</si>
  <si>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</si>
  <si>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</si>
  <si>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</si>
  <si>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</si>
  <si>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</si>
  <si>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</si>
  <si>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</si>
  <si>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</si>
  <si>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</si>
  <si>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</si>
  <si>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</si>
  <si>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</si>
  <si>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</si>
  <si>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</si>
  <si>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</si>
  <si>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</si>
  <si>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</si>
  <si>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</si>
  <si>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</si>
  <si>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</si>
  <si>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</si>
  <si>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</si>
  <si>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</si>
  <si>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</si>
  <si>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</si>
  <si>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</si>
  <si>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</si>
  <si>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</si>
  <si>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</si>
  <si>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</si>
  <si>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</si>
  <si>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</si>
  <si>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</si>
  <si>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</si>
  <si>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</si>
  <si>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</si>
  <si>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</si>
  <si>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</si>
  <si>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</si>
  <si>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</si>
  <si>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</si>
  <si>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</si>
  <si>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</si>
  <si>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</si>
  <si>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</si>
  <si>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</si>
  <si>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</si>
  <si>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</si>
  <si>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</si>
  <si>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</si>
  <si>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</si>
  <si>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</si>
  <si>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</si>
  <si>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</si>
  <si>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</si>
  <si>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</si>
  <si>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</si>
  <si>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</si>
  <si>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</si>
  <si>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</si>
  <si>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</si>
  <si>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</si>
  <si>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</si>
  <si>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</si>
  <si>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</si>
  <si>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</si>
  <si>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</si>
  <si>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</si>
  <si>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</si>
  <si>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</si>
  <si>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</si>
  <si>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</si>
  <si>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</si>
  <si>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</si>
  <si>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</si>
  <si>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</si>
  <si>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</si>
  <si>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</si>
  <si>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</si>
  <si>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</si>
  <si>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</si>
  <si>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</si>
  <si>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</si>
  <si>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</si>
  <si>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</si>
  <si>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</si>
  <si>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</si>
  <si>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</si>
  <si>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</si>
  <si>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</si>
  <si>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</si>
  <si>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</si>
  <si>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</si>
  <si>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</si>
  <si>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</si>
  <si>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</si>
  <si>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</si>
  <si>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</si>
  <si>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</si>
  <si>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</si>
  <si>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</si>
  <si>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</si>
  <si>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</si>
  <si>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</si>
  <si>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</si>
  <si>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</si>
  <si>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</si>
  <si>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</si>
  <si>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</si>
  <si>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</si>
  <si>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</si>
  <si>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</si>
  <si>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</si>
  <si>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</si>
  <si>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</si>
  <si>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</si>
  <si>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</si>
  <si>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</si>
  <si>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</si>
  <si>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</si>
  <si>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</si>
  <si>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</si>
  <si>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</si>
  <si>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</si>
  <si>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</si>
  <si>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</si>
  <si>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</si>
  <si>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</si>
  <si>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</si>
  <si>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</si>
  <si>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</si>
  <si>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</si>
  <si>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</si>
  <si>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</si>
  <si>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</si>
  <si>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</si>
  <si>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</si>
  <si>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</si>
  <si>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</si>
  <si>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</si>
  <si>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</si>
  <si>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</si>
  <si>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</si>
  <si>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</si>
  <si>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</si>
  <si>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</si>
  <si>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</si>
  <si>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</si>
  <si>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</si>
  <si>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</si>
  <si>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</si>
  <si>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</si>
  <si>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</si>
  <si>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</si>
  <si>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</si>
  <si>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</si>
  <si>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</si>
  <si>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</si>
  <si>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</si>
  <si>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</si>
  <si>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</si>
  <si>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</si>
  <si>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</si>
  <si>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</si>
  <si>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</si>
  <si>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</si>
  <si>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</si>
  <si>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</si>
  <si>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</si>
  <si>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</si>
  <si>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</si>
  <si>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</si>
  <si>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</si>
  <si>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</si>
  <si>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</si>
  <si>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</si>
  <si>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</si>
  <si>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</si>
  <si>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</si>
  <si>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</si>
  <si>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</si>
  <si>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</si>
  <si>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</si>
  <si>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</si>
  <si>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</si>
  <si>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</si>
  <si>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</si>
  <si>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</si>
  <si>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</si>
  <si>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</si>
  <si>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</si>
  <si>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</si>
  <si>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</si>
  <si>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</si>
  <si>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</si>
  <si>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</si>
  <si>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</si>
  <si>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</si>
  <si>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</si>
  <si>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</si>
  <si>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</si>
  <si>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</si>
  <si>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</si>
  <si>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</si>
  <si>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</si>
  <si>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</si>
  <si>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</si>
  <si>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</si>
  <si>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</si>
  <si>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</si>
  <si>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</si>
  <si>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</si>
  <si>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</si>
  <si>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</si>
  <si>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</si>
  <si>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</si>
  <si>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</si>
  <si>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</si>
  <si>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</si>
  <si>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</si>
  <si>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</si>
  <si>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</si>
  <si>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</si>
  <si>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</si>
  <si>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</si>
  <si>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</si>
  <si>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</si>
  <si>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</si>
  <si>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</si>
  <si>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</si>
  <si>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</si>
  <si>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</si>
  <si>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</si>
  <si>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</si>
  <si>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</si>
  <si>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</si>
  <si>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</si>
  <si>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</si>
  <si>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</si>
  <si>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</si>
  <si>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</si>
  <si>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</si>
  <si>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</si>
  <si>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</si>
  <si>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</si>
  <si>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</si>
  <si>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</si>
  <si>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</si>
  <si>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</si>
  <si>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</si>
  <si>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</si>
  <si>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</si>
  <si>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</si>
  <si>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</si>
  <si>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</si>
  <si>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</si>
  <si>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</si>
  <si>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</si>
  <si>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</si>
  <si>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</si>
  <si>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</si>
  <si>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</si>
  <si>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</si>
  <si>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</si>
  <si>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</si>
  <si>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</si>
  <si>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</si>
  <si>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</si>
  <si>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</si>
  <si>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</si>
  <si>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</si>
  <si>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</si>
  <si>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</si>
  <si>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</si>
  <si>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</si>
  <si>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</si>
  <si>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</si>
  <si>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</si>
  <si>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</si>
  <si>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</si>
  <si>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</si>
  <si>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</si>
  <si>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</si>
  <si>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</si>
  <si>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</si>
  <si>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</si>
  <si>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</si>
  <si>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</si>
  <si>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</si>
  <si>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</si>
  <si>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</si>
  <si>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</si>
  <si>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</si>
  <si>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</si>
  <si>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</si>
  <si>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</si>
  <si>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</si>
  <si>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</si>
  <si>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</si>
  <si>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</si>
  <si>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</si>
  <si>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</si>
  <si>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</si>
  <si>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</si>
  <si>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</si>
  <si>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</si>
  <si>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</si>
  <si>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</si>
  <si>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</si>
  <si>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</si>
  <si>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</si>
  <si>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</si>
  <si>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</si>
  <si>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</si>
  <si>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</si>
  <si>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</si>
  <si>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</si>
  <si>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</si>
  <si>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</si>
  <si>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</si>
  <si>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</si>
  <si>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</si>
  <si>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</si>
  <si>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</si>
  <si>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</si>
  <si>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</si>
  <si>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</si>
  <si>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</si>
  <si>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</si>
  <si>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</si>
  <si>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</si>
  <si>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</si>
  <si>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</si>
  <si>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</si>
  <si>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</si>
  <si>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</si>
  <si>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</si>
  <si>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</si>
  <si>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</si>
  <si>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</si>
  <si>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</si>
  <si>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</si>
  <si>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</si>
  <si>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</si>
  <si>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</si>
  <si>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</si>
  <si>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</si>
  <si>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</si>
  <si>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</si>
  <si>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</si>
  <si>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</si>
  <si>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</si>
  <si>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</si>
  <si>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</si>
  <si>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</si>
  <si>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</si>
  <si>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</si>
  <si>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</si>
  <si>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</si>
  <si>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</si>
  <si>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</si>
  <si>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</si>
  <si>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</si>
  <si>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</si>
  <si>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</si>
  <si>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</si>
  <si>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</si>
  <si>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</si>
  <si>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</si>
  <si>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</si>
  <si>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</si>
  <si>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</si>
  <si>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</si>
  <si>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</si>
  <si>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</si>
  <si>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</si>
  <si>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</si>
  <si>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</si>
  <si>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</si>
  <si>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</si>
  <si>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</si>
  <si>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</si>
  <si>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</si>
  <si>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</si>
  <si>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</si>
  <si>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</si>
  <si>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</si>
  <si>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</si>
  <si>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</si>
  <si>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</si>
  <si>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</si>
  <si>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</si>
  <si>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</si>
  <si>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</si>
  <si>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</si>
  <si>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</si>
  <si>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</si>
  <si>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</si>
  <si>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</si>
  <si>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</si>
  <si>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</si>
  <si>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</si>
  <si>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</si>
  <si>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</si>
  <si>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</si>
  <si>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</si>
  <si>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</si>
  <si>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</si>
  <si>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</si>
  <si>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</si>
  <si>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</si>
  <si>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</si>
  <si>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</si>
  <si>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</si>
  <si>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</si>
  <si>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</si>
  <si>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</si>
  <si>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</si>
  <si>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</si>
  <si>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</si>
  <si>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</si>
  <si>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</si>
  <si>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</si>
  <si>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</si>
  <si>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</si>
  <si>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</si>
  <si>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</si>
  <si>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</si>
  <si>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</si>
  <si>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</si>
  <si>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</si>
  <si>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</si>
  <si>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</si>
  <si>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</si>
  <si>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</si>
  <si>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</si>
  <si>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</si>
  <si>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</si>
  <si>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</si>
  <si>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</si>
  <si>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</si>
  <si>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</si>
  <si>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</si>
  <si>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</si>
  <si>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</si>
  <si>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</si>
  <si>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</si>
  <si>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</si>
  <si>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</si>
  <si>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</si>
  <si>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</si>
  <si>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</si>
  <si>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</si>
  <si>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</si>
  <si>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</si>
  <si>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</si>
  <si>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</si>
  <si>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</si>
  <si>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</si>
  <si>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</si>
  <si>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</si>
  <si>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</si>
  <si>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</si>
  <si>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</si>
  <si>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</si>
  <si>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</si>
  <si>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</si>
  <si>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</si>
  <si>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</si>
  <si>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</si>
  <si>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</si>
  <si>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</si>
  <si>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</si>
  <si>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</si>
  <si>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</si>
  <si>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</si>
  <si>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</si>
  <si>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</si>
  <si>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</si>
  <si>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</si>
  <si>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</si>
  <si>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</si>
  <si>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</si>
  <si>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</si>
  <si>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</si>
  <si>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</si>
  <si>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</si>
  <si>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</si>
  <si>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</si>
  <si>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</si>
  <si>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</si>
  <si>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</si>
  <si>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</si>
  <si>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</si>
  <si>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</si>
  <si>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</si>
  <si>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</si>
  <si>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</si>
  <si>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</si>
  <si>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</si>
  <si>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</si>
  <si>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</si>
  <si>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</si>
  <si>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</si>
  <si>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</si>
  <si>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</si>
  <si>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</si>
  <si>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</si>
  <si>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</si>
  <si>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</si>
  <si>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</si>
  <si>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</si>
  <si>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</si>
  <si>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</si>
  <si>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</si>
  <si>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</si>
  <si>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</si>
  <si>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</si>
  <si>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</si>
  <si>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</si>
  <si>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</si>
  <si>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</si>
  <si>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</si>
  <si>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</si>
  <si>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</si>
  <si>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</si>
  <si>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</si>
  <si>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</si>
  <si>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</si>
  <si>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</si>
  <si>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</si>
  <si>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</si>
  <si>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</si>
  <si>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</si>
  <si>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</si>
  <si>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</si>
  <si>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</si>
  <si>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</si>
  <si>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</si>
  <si>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</si>
  <si>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</si>
  <si>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</si>
  <si>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</si>
  <si>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</si>
  <si>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</si>
  <si>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</si>
  <si>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</si>
  <si>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</si>
  <si>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</si>
  <si>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</si>
  <si>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</si>
  <si>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</si>
  <si>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</si>
  <si>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</si>
  <si>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</si>
  <si>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</si>
  <si>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</si>
  <si>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</si>
  <si>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</si>
  <si>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</si>
  <si>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</si>
  <si>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</si>
  <si>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</si>
  <si>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</si>
  <si>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</si>
  <si>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</si>
  <si>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</si>
  <si>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</si>
  <si>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</si>
  <si>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</si>
  <si>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</si>
  <si>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</si>
  <si>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</si>
  <si>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</si>
  <si>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</si>
  <si>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</si>
  <si>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</si>
  <si>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</si>
  <si>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</si>
  <si>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</si>
  <si>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</si>
  <si>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</si>
  <si>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</si>
  <si>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</si>
  <si>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</si>
  <si>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</si>
  <si>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</si>
  <si>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</si>
  <si>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</si>
  <si>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</si>
  <si>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</si>
  <si>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</si>
  <si>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</si>
  <si>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</si>
  <si>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</si>
  <si>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</si>
  <si>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</si>
  <si>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</si>
  <si>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</si>
  <si>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</si>
  <si>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</si>
  <si>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</si>
  <si>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</si>
  <si>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</si>
  <si>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</si>
  <si>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</si>
  <si>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</si>
  <si>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</si>
  <si>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</si>
  <si>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</si>
  <si>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</si>
  <si>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</si>
  <si>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</si>
  <si>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</si>
  <si>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</si>
  <si>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</si>
  <si>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</si>
  <si>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</si>
  <si>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</si>
  <si>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</si>
  <si>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</si>
  <si>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</si>
  <si>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</si>
  <si>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</si>
  <si>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</si>
  <si>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</si>
  <si>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</si>
  <si>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</si>
  <si>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</si>
  <si>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</si>
  <si>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</si>
  <si>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</si>
  <si>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</si>
  <si>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</si>
  <si>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</si>
  <si>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</si>
  <si>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</si>
  <si>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</si>
  <si>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</si>
  <si>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</si>
  <si>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</si>
  <si>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</si>
  <si>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</si>
  <si>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</si>
  <si>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</si>
  <si>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</si>
  <si>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</si>
  <si>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</si>
  <si>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</si>
  <si>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</si>
  <si>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</si>
  <si>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</si>
  <si>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</si>
  <si>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</si>
  <si>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</si>
  <si>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</si>
  <si>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</si>
  <si>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</si>
  <si>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</si>
  <si>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</si>
  <si>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</si>
  <si>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</si>
  <si>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</si>
  <si>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</si>
  <si>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</si>
  <si>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</si>
  <si>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</si>
  <si>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</si>
  <si>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</si>
  <si>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</si>
  <si>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</si>
  <si>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</si>
  <si>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</si>
  <si>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</si>
  <si>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</si>
  <si>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</si>
  <si>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</si>
  <si>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</si>
  <si>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</si>
  <si>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</si>
  <si>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</si>
  <si>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</si>
  <si>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</si>
  <si>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</si>
  <si>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</si>
  <si>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</si>
  <si>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</si>
  <si>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</si>
  <si>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</si>
  <si>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</si>
  <si>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</si>
  <si>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</si>
  <si>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</si>
  <si>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</si>
  <si>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</si>
  <si>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</si>
  <si>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</si>
  <si>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</si>
  <si>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</si>
  <si>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</si>
  <si>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</si>
  <si>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</si>
  <si>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</si>
  <si>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</si>
  <si>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</si>
  <si>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</si>
  <si>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</si>
  <si>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</si>
  <si>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</si>
  <si>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</si>
  <si>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</si>
  <si>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</si>
  <si>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</si>
  <si>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</si>
  <si>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</si>
  <si>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</si>
  <si>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</si>
  <si>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</si>
  <si>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</si>
  <si>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</si>
  <si>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</si>
  <si>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</si>
  <si>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</si>
  <si>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</si>
  <si>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</si>
  <si>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</si>
  <si>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</si>
  <si>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</si>
  <si>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</si>
  <si>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</si>
  <si>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</si>
  <si>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</si>
  <si>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</si>
  <si>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</si>
  <si>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</si>
  <si>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</si>
  <si>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</si>
  <si>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</si>
  <si>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</si>
  <si>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</si>
  <si>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</si>
  <si>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</si>
  <si>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</si>
  <si>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</si>
  <si>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</si>
  <si>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</si>
  <si>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</si>
  <si>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</si>
  <si>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</si>
  <si>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</si>
  <si>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</si>
  <si>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</si>
  <si>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</si>
  <si>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</si>
  <si>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</si>
  <si>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</si>
  <si>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</si>
  <si>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</si>
  <si>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</si>
  <si>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</si>
  <si>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</si>
  <si>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</si>
  <si>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</si>
  <si>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</si>
  <si>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</si>
  <si>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</si>
  <si>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</si>
  <si>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</si>
  <si>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</si>
  <si>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</si>
  <si>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</si>
  <si>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</si>
  <si>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</si>
  <si>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</si>
  <si>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</si>
  <si>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</si>
  <si>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</si>
  <si>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</si>
  <si>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</si>
  <si>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</si>
  <si>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</si>
  <si>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</si>
  <si>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</si>
  <si>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</si>
  <si>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</si>
  <si>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</si>
  <si>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</si>
  <si>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</si>
  <si>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</si>
  <si>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</si>
  <si>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</si>
  <si>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</si>
  <si>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</si>
  <si>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</si>
  <si>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</si>
  <si>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</si>
  <si>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</si>
  <si>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</si>
  <si>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</si>
  <si>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</si>
  <si>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</si>
  <si>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</si>
  <si>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</si>
  <si>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</si>
  <si>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</si>
  <si>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</si>
  <si>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</si>
  <si>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</si>
  <si>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</si>
  <si>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</si>
  <si>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</si>
  <si>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</si>
  <si>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</si>
  <si>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</si>
  <si>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</si>
  <si>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</si>
  <si>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</si>
  <si>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</si>
  <si>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</si>
  <si>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</si>
  <si>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</si>
  <si>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</si>
  <si>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</si>
  <si>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</si>
  <si>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</si>
  <si>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</si>
  <si>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</si>
  <si>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</si>
  <si>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</si>
  <si>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</si>
  <si>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</si>
  <si>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</si>
  <si>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</si>
  <si>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</si>
  <si>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</si>
  <si>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</si>
  <si>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</si>
  <si>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</si>
  <si>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</si>
  <si>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</si>
  <si>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</si>
  <si>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</si>
  <si>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</si>
  <si>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</si>
  <si>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</si>
  <si>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</si>
  <si>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</si>
  <si>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</si>
  <si>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</si>
  <si>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</si>
  <si>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</si>
  <si>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</si>
  <si>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</si>
  <si>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</si>
  <si>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</si>
  <si>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</si>
  <si>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</si>
  <si>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</si>
  <si>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</si>
  <si>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</si>
  <si>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</si>
  <si>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</si>
  <si>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</si>
  <si>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</si>
  <si>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</si>
  <si>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</si>
  <si>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</si>
  <si>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</si>
  <si>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</si>
  <si>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</si>
  <si>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</si>
  <si>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</si>
  <si>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</si>
  <si>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</si>
  <si>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</si>
  <si>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</si>
  <si>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</si>
  <si>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</si>
  <si>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</si>
  <si>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</si>
  <si>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</si>
  <si>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</si>
  <si>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</si>
  <si>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</si>
  <si>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</si>
  <si>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</si>
  <si>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</si>
  <si>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</si>
  <si>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</si>
  <si>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</si>
  <si>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</si>
  <si>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</si>
  <si>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</si>
  <si>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</si>
  <si>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</si>
  <si>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</si>
  <si>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</si>
  <si>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</si>
  <si>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</si>
  <si>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</si>
  <si>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</si>
  <si>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</si>
  <si>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</si>
  <si>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</si>
  <si>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</si>
  <si>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</si>
  <si>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</si>
  <si>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</si>
  <si>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</si>
  <si>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</si>
  <si>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</si>
  <si>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</si>
  <si>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</si>
  <si>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</si>
  <si>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</si>
  <si>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</si>
  <si>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</si>
  <si>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</si>
  <si>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</si>
  <si>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</si>
  <si>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</si>
  <si>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</si>
  <si>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</si>
  <si>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</si>
  <si>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</si>
  <si>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</si>
  <si>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</si>
  <si>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</si>
  <si>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</si>
  <si>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</si>
  <si>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</si>
  <si>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</si>
  <si>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</si>
  <si>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</si>
  <si>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</si>
  <si>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</si>
  <si>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</si>
  <si>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</si>
  <si>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</si>
  <si>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</si>
  <si>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</si>
  <si>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</si>
  <si>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</si>
  <si>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</si>
  <si>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</si>
  <si>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</si>
  <si>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</si>
  <si>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</si>
  <si>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</si>
  <si>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</si>
  <si>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</si>
  <si>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</si>
  <si>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</si>
  <si>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</si>
  <si>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</si>
  <si>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</si>
  <si>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</si>
  <si>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</si>
  <si>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</si>
  <si>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</si>
  <si>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</si>
  <si>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</si>
  <si>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</si>
  <si>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</si>
  <si>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</si>
  <si>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</si>
  <si>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</si>
  <si>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</si>
  <si>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</si>
  <si>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</si>
  <si>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</si>
  <si>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</si>
  <si>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</si>
  <si>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</si>
  <si>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</si>
  <si>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</si>
  <si>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</si>
  <si>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</si>
  <si>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</si>
  <si>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</si>
  <si>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</si>
  <si>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</si>
  <si>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</si>
  <si>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</si>
  <si>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</si>
  <si>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</si>
  <si>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</si>
  <si>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</si>
  <si>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</si>
  <si>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</si>
  <si>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</si>
  <si>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</si>
  <si>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</si>
  <si>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</si>
  <si>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</si>
  <si>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</si>
  <si>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</si>
  <si>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</si>
  <si>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</si>
  <si>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</si>
  <si>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</si>
  <si>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</si>
  <si>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</si>
  <si>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</si>
  <si>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</si>
  <si>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</si>
  <si>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</si>
  <si>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</si>
  <si>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</si>
  <si>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</si>
  <si>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</si>
  <si>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</si>
  <si>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</si>
  <si>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</si>
  <si>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</si>
  <si>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</si>
  <si>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</si>
  <si>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</si>
  <si>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</si>
  <si>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</si>
  <si>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</si>
  <si>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</si>
  <si>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</si>
  <si>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</si>
  <si>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</si>
  <si>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</si>
  <si>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</si>
  <si>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</si>
  <si>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</si>
  <si>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</si>
  <si>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</si>
  <si>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</si>
  <si>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</si>
  <si>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</si>
  <si>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</si>
  <si>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</si>
  <si>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</si>
  <si>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</si>
  <si>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</si>
  <si>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</si>
  <si>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</si>
  <si>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</si>
  <si>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</si>
  <si>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</si>
  <si>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</si>
  <si>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</si>
  <si>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</si>
  <si>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</si>
  <si>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</si>
  <si>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</si>
  <si>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</si>
  <si>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</si>
  <si>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</si>
  <si>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</si>
  <si>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</si>
  <si>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</si>
  <si>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</si>
  <si>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</si>
  <si>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</si>
  <si>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</si>
  <si>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</si>
  <si>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</si>
  <si>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</si>
  <si>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</si>
  <si>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</si>
  <si>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</si>
  <si>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</si>
  <si>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</si>
  <si>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</si>
  <si>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</si>
  <si>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</si>
  <si>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</si>
  <si>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</si>
  <si>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</si>
  <si>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</si>
  <si>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</si>
  <si>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</si>
  <si>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</si>
  <si>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</si>
  <si>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</si>
  <si>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</si>
  <si>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</si>
  <si>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</si>
  <si>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</si>
  <si>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</si>
  <si>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</si>
  <si>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</si>
  <si>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</si>
  <si>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</si>
  <si>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</si>
  <si>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</si>
  <si>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</si>
  <si>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</si>
  <si>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</si>
  <si>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</si>
  <si>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</si>
  <si>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</si>
  <si>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</si>
  <si>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</si>
  <si>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</si>
  <si>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</si>
  <si>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</si>
  <si>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</si>
  <si>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</si>
  <si>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</si>
  <si>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</si>
  <si>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</si>
  <si>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</si>
  <si>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</si>
  <si>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</si>
  <si>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</si>
  <si>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</si>
  <si>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</si>
  <si>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</si>
  <si>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</si>
  <si>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</si>
  <si>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</si>
  <si>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</si>
  <si>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</si>
  <si>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</si>
  <si>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</si>
  <si>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</si>
  <si>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</si>
  <si>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</si>
  <si>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</si>
  <si>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</si>
  <si>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</si>
  <si>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</si>
  <si>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</si>
  <si>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</si>
  <si>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</si>
  <si>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</si>
  <si>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</si>
  <si>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</si>
  <si>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</si>
  <si>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</si>
  <si>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</si>
  <si>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</si>
  <si>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</si>
  <si>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</si>
  <si>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</si>
  <si>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</si>
  <si>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</si>
  <si>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</si>
  <si>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</si>
  <si>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</si>
  <si>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</si>
  <si>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</si>
  <si>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</si>
  <si>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</si>
  <si>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</si>
  <si>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</si>
  <si>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</si>
  <si>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</si>
  <si>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</si>
  <si>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</si>
  <si>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</si>
  <si>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</si>
  <si>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</si>
  <si>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</si>
  <si>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</si>
  <si>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</si>
  <si>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</si>
  <si>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</si>
  <si>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</si>
  <si>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</si>
  <si>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</si>
  <si>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</si>
  <si>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</si>
  <si>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</si>
  <si>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</si>
  <si>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</si>
  <si>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</si>
  <si>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</si>
  <si>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</si>
  <si>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</si>
  <si>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</si>
  <si>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</si>
  <si>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</si>
  <si>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</si>
  <si>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</si>
  <si>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</si>
  <si>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</si>
  <si>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</si>
  <si>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</si>
  <si>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</si>
  <si>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</si>
  <si>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</si>
  <si>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</si>
  <si>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</si>
  <si>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</si>
  <si>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</si>
  <si>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</si>
  <si>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</si>
  <si>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</si>
  <si>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</si>
  <si>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</si>
  <si>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</si>
  <si>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</si>
  <si>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</si>
  <si>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</si>
  <si>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</si>
  <si>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</si>
  <si>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</si>
  <si>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</si>
  <si>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</si>
  <si>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</si>
  <si>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</si>
  <si>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</si>
  <si>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</si>
  <si>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</si>
  <si>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</si>
  <si>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</si>
  <si>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</si>
  <si>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</si>
  <si>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</si>
  <si>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</si>
  <si>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</si>
  <si>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</si>
  <si>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</si>
  <si>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</si>
  <si>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</si>
  <si>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</si>
  <si>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</si>
  <si>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</si>
  <si>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</si>
  <si>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</si>
  <si>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</si>
  <si>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</si>
  <si>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</si>
  <si>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</si>
  <si>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</si>
  <si>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</si>
  <si>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</si>
  <si>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</si>
  <si>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</si>
  <si>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</si>
  <si>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</si>
  <si>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</si>
  <si>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</si>
  <si>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</si>
  <si>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</si>
  <si>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</si>
  <si>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</si>
  <si>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</si>
  <si>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</si>
  <si>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</si>
  <si>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</si>
  <si>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</si>
  <si>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</si>
  <si>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</si>
  <si>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</si>
  <si>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</si>
  <si>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</si>
  <si>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</si>
  <si>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</si>
  <si>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</si>
  <si>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</si>
  <si>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</si>
  <si>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</si>
  <si>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</si>
  <si>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</si>
  <si>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</si>
  <si>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</si>
  <si>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</si>
  <si>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</si>
  <si>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</si>
  <si>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</si>
  <si>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</si>
  <si>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</si>
  <si>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</si>
  <si>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</si>
  <si>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</si>
  <si>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</si>
  <si>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</si>
  <si>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</si>
  <si>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</si>
  <si>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</si>
  <si>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</si>
  <si>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</si>
  <si>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</si>
  <si>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</si>
  <si>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</si>
  <si>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</si>
  <si>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</si>
  <si>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</si>
  <si>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</si>
  <si>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</si>
  <si>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</si>
  <si>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</si>
  <si>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</si>
  <si>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</si>
  <si>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</si>
  <si>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</si>
  <si>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</si>
  <si>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</si>
  <si>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</si>
  <si>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</si>
  <si>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</si>
  <si>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</si>
  <si>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</si>
  <si>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</si>
  <si>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</si>
  <si>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</si>
  <si>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</si>
  <si>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</si>
  <si>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</si>
  <si>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</si>
  <si>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</si>
  <si>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</si>
  <si>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</si>
  <si>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</si>
  <si>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</si>
  <si>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</si>
  <si>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</si>
  <si>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</si>
  <si>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</si>
  <si>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</si>
  <si>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</si>
  <si>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</si>
  <si>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</si>
  <si>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</si>
  <si>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</si>
  <si>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</si>
  <si>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</si>
  <si>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</si>
  <si>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</si>
  <si>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</si>
  <si>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</si>
  <si>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</si>
  <si>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</si>
  <si>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</si>
  <si>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</si>
  <si>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</si>
  <si>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</si>
  <si>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</si>
  <si>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</si>
  <si>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</si>
  <si>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</si>
  <si>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</si>
  <si>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</si>
  <si>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</si>
  <si>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</si>
  <si>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</si>
  <si>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</si>
  <si>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</si>
  <si>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</si>
  <si>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</si>
  <si>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</si>
  <si>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</si>
  <si>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</si>
  <si>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</si>
  <si>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</si>
  <si>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</si>
  <si>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</si>
  <si>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</si>
  <si>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</si>
  <si>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</si>
  <si>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</si>
  <si>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</si>
  <si>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</si>
  <si>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</si>
  <si>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</si>
  <si>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</si>
  <si>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</si>
  <si>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</si>
  <si>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</si>
  <si>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</si>
  <si>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</si>
  <si>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</si>
  <si>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</si>
  <si>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</si>
  <si>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</si>
  <si>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</si>
  <si>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</si>
  <si>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</si>
  <si>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</si>
  <si>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</si>
  <si>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</si>
  <si>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</si>
  <si>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</si>
  <si>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</si>
  <si>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</si>
  <si>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</si>
  <si>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</si>
  <si>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</si>
  <si>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</si>
  <si>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</si>
  <si>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</si>
  <si>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</si>
  <si>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</si>
  <si>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</si>
  <si>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</si>
  <si>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</si>
  <si>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</si>
  <si>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</si>
  <si>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</si>
  <si>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</si>
  <si>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</si>
  <si>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</si>
  <si>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</si>
  <si>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</si>
  <si>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</si>
  <si>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</si>
  <si>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</si>
  <si>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</si>
  <si>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</si>
  <si>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</si>
  <si>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</si>
  <si>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</si>
  <si>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</si>
  <si>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</si>
  <si>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</si>
  <si>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</si>
  <si>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</si>
  <si>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</si>
  <si>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</si>
  <si>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</si>
  <si>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</si>
  <si>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</si>
  <si>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</si>
  <si>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</si>
  <si>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</si>
  <si>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</si>
  <si>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</si>
  <si>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</si>
  <si>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</si>
  <si>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</si>
  <si>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</si>
  <si>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</si>
  <si>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</si>
  <si>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</si>
  <si>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</si>
  <si>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</si>
  <si>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</si>
  <si>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</si>
  <si>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</si>
  <si>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</si>
  <si>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</si>
  <si>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</si>
  <si>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</si>
  <si>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</si>
  <si>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</si>
  <si>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</si>
  <si>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</si>
  <si>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</si>
  <si>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</si>
  <si>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</si>
  <si>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</si>
  <si>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</si>
  <si>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</si>
  <si>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</si>
  <si>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</si>
  <si>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</si>
  <si>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</si>
  <si>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</si>
  <si>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</si>
  <si>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</si>
  <si>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</si>
  <si>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</si>
  <si>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</si>
  <si>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</si>
  <si>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</si>
  <si>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</si>
  <si>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</si>
  <si>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</si>
  <si>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</si>
  <si>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</si>
  <si>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</si>
  <si>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</si>
  <si>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</si>
  <si>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</si>
  <si>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</si>
  <si>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</si>
  <si>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</si>
  <si>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</si>
  <si>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</si>
  <si>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</si>
  <si>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</si>
  <si>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</si>
  <si>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</si>
  <si>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</si>
  <si>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</si>
  <si>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</si>
  <si>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</si>
  <si>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</si>
  <si>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</si>
  <si>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</si>
  <si>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</si>
  <si>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</si>
  <si>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</si>
  <si>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</si>
  <si>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</si>
  <si>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</si>
  <si>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</si>
  <si>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</si>
  <si>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</si>
  <si>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</si>
  <si>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</si>
  <si>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</si>
  <si>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</si>
  <si>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</si>
  <si>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</si>
  <si>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</si>
  <si>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</si>
  <si>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</si>
  <si>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</si>
  <si>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</si>
  <si>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</si>
  <si>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</si>
  <si>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</si>
  <si>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</si>
  <si>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</si>
  <si>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</si>
  <si>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</si>
  <si>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</si>
  <si>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</si>
  <si>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</si>
  <si>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</si>
  <si>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</si>
  <si>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</si>
  <si>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</si>
  <si>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</si>
  <si>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</si>
  <si>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</si>
  <si>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</si>
  <si>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</si>
  <si>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</si>
  <si>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</si>
  <si>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</si>
  <si>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</si>
  <si>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</si>
  <si>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</si>
  <si>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</si>
  <si>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</si>
  <si>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</si>
  <si>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</si>
  <si>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</si>
  <si>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</si>
  <si>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</si>
  <si>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</si>
  <si>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</si>
  <si>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</si>
  <si>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</si>
  <si>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</si>
  <si>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</si>
  <si>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</si>
  <si>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</si>
  <si>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</si>
  <si>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</si>
  <si>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</si>
  <si>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</si>
  <si>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</si>
  <si>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</si>
  <si>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</si>
  <si>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</si>
  <si>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</si>
  <si>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</si>
  <si>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</si>
  <si>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</si>
  <si>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</si>
  <si>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</si>
  <si>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</si>
  <si>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</si>
  <si>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</si>
  <si>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</si>
  <si>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</si>
  <si>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</si>
  <si>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</si>
  <si>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</si>
  <si>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</si>
  <si>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</si>
  <si>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</si>
  <si>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</si>
  <si>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</si>
  <si>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</si>
  <si>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</si>
  <si>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</si>
  <si>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</si>
  <si>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</si>
  <si>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</si>
  <si>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</si>
  <si>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</si>
  <si>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</si>
  <si>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</si>
  <si>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</si>
  <si>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</si>
  <si>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</si>
  <si>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</si>
  <si>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</si>
  <si>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</si>
  <si>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</si>
  <si>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</si>
  <si>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</si>
  <si>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</si>
  <si>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</si>
  <si>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</si>
  <si>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</si>
  <si>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</si>
  <si>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</si>
  <si>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</si>
  <si>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</si>
  <si>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</si>
  <si>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</si>
  <si>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</si>
  <si>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</si>
  <si>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</si>
  <si>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</si>
  <si>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</si>
  <si>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</si>
  <si>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</si>
  <si>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</si>
  <si>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</si>
  <si>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</si>
  <si>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</si>
  <si>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</si>
  <si>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</si>
  <si>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</si>
  <si>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</si>
  <si>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</si>
  <si>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</si>
  <si>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</si>
  <si>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</si>
  <si>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</si>
  <si>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</si>
  <si>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</si>
  <si>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</si>
  <si>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</si>
  <si>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</si>
  <si>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</si>
  <si>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</si>
  <si>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</si>
  <si>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</si>
  <si>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</si>
  <si>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</si>
  <si>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</si>
  <si>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</si>
  <si>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</si>
  <si>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</si>
  <si>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</si>
  <si>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</si>
  <si>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</si>
  <si>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</si>
  <si>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</si>
  <si>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</si>
  <si>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</si>
  <si>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</si>
  <si>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</si>
  <si>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</si>
  <si>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</si>
  <si>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</si>
  <si>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</si>
  <si>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</si>
  <si>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</si>
  <si>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</si>
  <si>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</si>
  <si>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</si>
  <si>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</si>
  <si>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</si>
  <si>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</si>
  <si>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</si>
  <si>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</si>
  <si>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</si>
  <si>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</si>
  <si>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</si>
  <si>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</si>
  <si>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</si>
  <si>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</si>
  <si>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</si>
  <si>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</si>
  <si>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</si>
  <si>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</si>
  <si>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</si>
  <si>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</si>
  <si>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</si>
  <si>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</si>
  <si>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</si>
  <si>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</si>
  <si>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</si>
  <si>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</si>
  <si>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</si>
  <si>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</si>
  <si>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</si>
  <si>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</si>
  <si>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</si>
  <si>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</si>
  <si>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</si>
  <si>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</si>
  <si>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</si>
  <si>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</si>
  <si>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</si>
  <si>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</si>
  <si>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</si>
  <si>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</si>
  <si>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</si>
  <si>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</si>
  <si>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</si>
  <si>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</si>
  <si>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</si>
  <si>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</si>
  <si>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</si>
  <si>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</si>
  <si>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</si>
  <si>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</si>
  <si>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</si>
  <si>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</si>
  <si>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</si>
  <si>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</si>
  <si>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</si>
  <si>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</si>
  <si>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</si>
  <si>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</si>
  <si>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</si>
  <si>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</si>
  <si>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</si>
  <si>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</si>
  <si>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</si>
  <si>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</si>
  <si>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</si>
  <si>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</si>
  <si>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</si>
  <si>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</si>
  <si>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</si>
  <si>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</si>
  <si>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</si>
  <si>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</si>
  <si>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</si>
  <si>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</si>
  <si>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</si>
  <si>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</si>
  <si>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</si>
  <si>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</si>
  <si>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</si>
  <si>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</si>
  <si>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</si>
  <si>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</si>
  <si>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</si>
  <si>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</si>
  <si>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</si>
  <si>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</si>
  <si>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</si>
  <si>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</si>
  <si>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</si>
  <si>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</si>
  <si>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</si>
  <si>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</si>
  <si>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</si>
  <si>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</si>
  <si>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</si>
  <si>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</si>
  <si>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</si>
  <si>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</si>
  <si>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</si>
  <si>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</si>
  <si>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</si>
  <si>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</si>
  <si>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</si>
  <si>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</si>
  <si>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</si>
  <si>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</si>
  <si>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</si>
  <si>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</si>
  <si>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</si>
  <si>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</si>
  <si>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</si>
  <si>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</si>
  <si>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</si>
  <si>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</si>
  <si>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</si>
  <si>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</si>
  <si>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</si>
  <si>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</si>
  <si>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</si>
  <si>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</si>
  <si>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</si>
  <si>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</si>
  <si>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</si>
  <si>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</si>
  <si>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</si>
  <si>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</si>
  <si>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</si>
  <si>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</si>
  <si>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</si>
  <si>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</si>
  <si>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</si>
  <si>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</si>
  <si>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</si>
  <si>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</si>
  <si>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</si>
  <si>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</si>
  <si>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</si>
  <si>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</si>
  <si>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</si>
  <si>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</si>
  <si>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</si>
  <si>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</si>
  <si>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</si>
  <si>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</si>
  <si>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</si>
  <si>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</si>
  <si>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</si>
  <si>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</si>
  <si>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</si>
  <si>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</si>
  <si>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</si>
  <si>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</si>
  <si>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</si>
  <si>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</si>
  <si>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</si>
  <si>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</si>
  <si>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</si>
  <si>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</si>
  <si>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</si>
  <si>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</si>
  <si>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</si>
  <si>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</si>
  <si>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</si>
  <si>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</si>
  <si>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</si>
  <si>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</si>
  <si>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</si>
  <si>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</si>
  <si>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</si>
  <si>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</si>
  <si>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</si>
  <si>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</si>
  <si>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</si>
  <si>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</si>
  <si>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</si>
  <si>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</si>
  <si>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</si>
  <si>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</si>
  <si>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</si>
  <si>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</si>
  <si>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</si>
  <si>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</si>
  <si>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</si>
  <si>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</si>
  <si>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</si>
  <si>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</si>
  <si>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</si>
  <si>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</si>
  <si>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</si>
  <si>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</si>
  <si>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</si>
  <si>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</si>
  <si>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</si>
  <si>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</si>
  <si>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</si>
  <si>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</si>
  <si>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</si>
  <si>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</si>
  <si>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</si>
  <si>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</si>
  <si>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</si>
  <si>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</si>
  <si>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</si>
  <si>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</si>
  <si>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</si>
  <si>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</si>
  <si>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</si>
  <si>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</si>
  <si>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</si>
  <si>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</si>
  <si>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</si>
  <si>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</si>
  <si>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</si>
  <si>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</si>
  <si>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</si>
  <si>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</si>
  <si>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</si>
  <si>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</si>
  <si>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</si>
  <si>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</si>
  <si>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</si>
  <si>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</si>
  <si>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</si>
  <si>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</si>
  <si>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</si>
  <si>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</si>
  <si>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</si>
  <si>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</si>
  <si>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</si>
  <si>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</si>
  <si>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</si>
  <si>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</si>
  <si>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</si>
  <si>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</si>
  <si>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</si>
  <si>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</si>
  <si>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</si>
  <si>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</si>
  <si>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</si>
  <si>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</si>
  <si>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</si>
  <si>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</si>
  <si>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</si>
  <si>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</si>
  <si>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</si>
  <si>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</si>
  <si>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</si>
  <si>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</si>
  <si>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</si>
  <si>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</si>
  <si>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</si>
  <si>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</si>
  <si>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</si>
  <si>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</si>
  <si>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</si>
  <si>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</si>
  <si>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</si>
  <si>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</si>
  <si>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</si>
  <si>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</si>
  <si>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</si>
  <si>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</si>
  <si>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</si>
  <si>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</si>
  <si>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</si>
  <si>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</si>
  <si>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</si>
  <si>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</si>
  <si>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</si>
  <si>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</si>
  <si>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</si>
  <si>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</si>
  <si>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</si>
  <si>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</si>
  <si>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</si>
  <si>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</si>
  <si>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</si>
  <si>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</si>
  <si>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</si>
  <si>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</si>
  <si>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</si>
  <si>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</si>
  <si>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</si>
  <si>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</si>
  <si>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</si>
  <si>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</si>
  <si>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</si>
  <si>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</si>
  <si>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</si>
  <si>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</si>
  <si>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</si>
  <si>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</si>
  <si>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</si>
  <si>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</si>
  <si>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</si>
  <si>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</si>
  <si>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</si>
  <si>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</si>
  <si>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</si>
  <si>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</si>
  <si>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</si>
  <si>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</si>
  <si>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</si>
  <si>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</si>
  <si>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</si>
  <si>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</si>
  <si>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</si>
  <si>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</si>
  <si>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</si>
  <si>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</si>
  <si>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</si>
  <si>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</si>
  <si>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</si>
  <si>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</si>
  <si>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</si>
  <si>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</si>
  <si>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</si>
  <si>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</si>
  <si>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</si>
  <si>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</si>
  <si>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</si>
  <si>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</si>
  <si>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</si>
  <si>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</si>
  <si>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</si>
  <si>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</si>
  <si>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</si>
  <si>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</si>
  <si>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</si>
  <si>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</si>
  <si>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</si>
  <si>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</si>
  <si>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</si>
  <si>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</si>
  <si>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</si>
  <si>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</si>
  <si>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</si>
  <si>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</si>
  <si>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</si>
  <si>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</si>
  <si>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</si>
  <si>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</si>
  <si>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</si>
  <si>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</si>
  <si>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</si>
  <si>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</si>
  <si>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</si>
  <si>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</si>
  <si>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</si>
  <si>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</si>
  <si>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</si>
  <si>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</si>
  <si>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</si>
  <si>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</si>
  <si>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</si>
  <si>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</si>
  <si>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</si>
  <si>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</si>
  <si>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</si>
  <si>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</si>
  <si>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</si>
  <si>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</si>
  <si>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</si>
  <si>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</si>
  <si>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</si>
  <si>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</si>
  <si>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</si>
  <si>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</si>
  <si>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</si>
  <si>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</si>
  <si>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</si>
  <si>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</si>
  <si>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</si>
  <si>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</si>
  <si>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</si>
  <si>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</si>
  <si>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</si>
  <si>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</si>
  <si>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</si>
  <si>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</si>
  <si>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</si>
  <si>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</si>
  <si>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</si>
  <si>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</si>
  <si>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</si>
  <si>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</si>
  <si>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</si>
  <si>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</si>
  <si>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</si>
  <si>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</si>
  <si>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</si>
  <si>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</si>
  <si>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</si>
  <si>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</si>
  <si>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</si>
  <si>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</si>
  <si>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</si>
  <si>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</si>
  <si>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</si>
  <si>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</si>
  <si>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</si>
  <si>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</si>
  <si>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</si>
  <si>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</si>
  <si>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</si>
  <si>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</si>
  <si>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</si>
  <si>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</si>
  <si>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</si>
  <si>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</si>
  <si>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</si>
  <si>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</si>
  <si>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</si>
  <si>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</si>
  <si>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</si>
  <si>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</si>
  <si>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</si>
  <si>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</si>
  <si>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</si>
  <si>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</si>
  <si>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</si>
  <si>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</si>
  <si>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</si>
  <si>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</si>
  <si>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</si>
  <si>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</si>
  <si>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</si>
  <si>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</si>
  <si>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</si>
  <si>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</si>
  <si>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</si>
  <si>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</si>
  <si>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</si>
  <si>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</si>
  <si>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</si>
  <si>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</si>
  <si>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</si>
  <si>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</si>
  <si>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</si>
  <si>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</si>
  <si>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</si>
  <si>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</si>
  <si>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</si>
  <si>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</si>
  <si>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</si>
  <si>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</si>
  <si>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</si>
  <si>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</si>
  <si>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</si>
  <si>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</si>
  <si>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</si>
  <si>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</si>
  <si>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</si>
  <si>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</si>
  <si>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</si>
  <si>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</si>
  <si>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</si>
  <si>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</si>
  <si>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</si>
  <si>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</si>
  <si>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</si>
  <si>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</si>
  <si>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</si>
  <si>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</si>
  <si>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</si>
  <si>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</si>
  <si>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</si>
  <si>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</si>
  <si>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</si>
  <si>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</si>
  <si>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</si>
  <si>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</si>
  <si>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</si>
  <si>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</si>
  <si>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</si>
  <si>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</si>
  <si>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</si>
  <si>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</si>
  <si>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</si>
  <si>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</si>
  <si>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</si>
  <si>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</si>
  <si>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</si>
  <si>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</si>
  <si>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</si>
  <si>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</si>
  <si>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</si>
  <si>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</si>
  <si>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</si>
  <si>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</si>
  <si>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</si>
  <si>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</si>
  <si>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</si>
  <si>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</si>
  <si>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</si>
  <si>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</si>
  <si>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</si>
  <si>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</si>
  <si>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</si>
  <si>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</si>
  <si>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</si>
  <si>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</si>
  <si>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</si>
  <si>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</si>
  <si>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</si>
  <si>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</si>
  <si>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</si>
  <si>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</si>
  <si>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</si>
  <si>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</si>
  <si>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</si>
  <si>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</si>
  <si>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</si>
  <si>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</si>
  <si>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</si>
  <si>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</si>
  <si>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</si>
  <si>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</si>
  <si>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</si>
  <si>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</si>
  <si>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</si>
  <si>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</si>
  <si>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</si>
  <si>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</si>
  <si>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</si>
  <si>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</si>
  <si>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</si>
  <si>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</si>
  <si>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</si>
  <si>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</si>
  <si>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</si>
  <si>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</si>
  <si>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</si>
  <si>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</si>
  <si>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</si>
  <si>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</si>
  <si>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</si>
  <si>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</si>
  <si>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</si>
  <si>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</si>
  <si>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</si>
  <si>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</si>
  <si>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</si>
  <si>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</si>
  <si>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</si>
  <si>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</si>
  <si>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</si>
  <si>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</si>
  <si>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</si>
  <si>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</si>
  <si>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</si>
  <si>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</si>
  <si>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</si>
  <si>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</si>
  <si>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</si>
  <si>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</si>
  <si>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</si>
  <si>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</si>
  <si>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</si>
  <si>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</si>
  <si>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</si>
  <si>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</si>
  <si>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</si>
  <si>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</si>
  <si>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</si>
  <si>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</si>
  <si>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</si>
  <si>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</si>
  <si>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</si>
  <si>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</si>
  <si>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</si>
  <si>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</si>
  <si>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</si>
  <si>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</si>
  <si>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</si>
  <si>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</si>
  <si>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</si>
  <si>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</si>
  <si>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</si>
  <si>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</si>
  <si>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</si>
  <si>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</si>
  <si>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</si>
  <si>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</si>
  <si>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</si>
  <si>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</si>
  <si>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</si>
  <si>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</si>
  <si>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</si>
  <si>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</si>
  <si>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</si>
  <si>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</si>
  <si>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</si>
  <si>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</si>
  <si>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</si>
  <si>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</si>
  <si>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</si>
  <si>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</si>
  <si>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</si>
  <si>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</si>
  <si>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</si>
  <si>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</si>
  <si>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</si>
  <si>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</si>
  <si>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</si>
  <si>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</si>
  <si>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</si>
  <si>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</si>
  <si>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</si>
  <si>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</si>
  <si>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</si>
  <si>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</si>
  <si>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</si>
  <si>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</si>
  <si>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</si>
  <si>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</si>
  <si>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</si>
  <si>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</si>
  <si>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</si>
  <si>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</si>
  <si>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</si>
  <si>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</si>
  <si>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</si>
  <si>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</si>
  <si>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</si>
  <si>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</si>
  <si>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</si>
  <si>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</si>
  <si>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</si>
  <si>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</si>
  <si>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</si>
  <si>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</si>
  <si>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</si>
  <si>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</si>
  <si>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</si>
  <si>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</si>
  <si>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</si>
  <si>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</si>
  <si>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</si>
  <si>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</si>
  <si>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</si>
  <si>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</si>
  <si>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</si>
  <si>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</si>
  <si>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</si>
  <si>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</si>
  <si>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</si>
  <si>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</si>
  <si>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</si>
  <si>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</si>
  <si>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</si>
  <si>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</si>
  <si>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</si>
  <si>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</si>
  <si>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</si>
  <si>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</si>
  <si>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</si>
  <si>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</si>
  <si>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</si>
  <si>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</si>
  <si>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</si>
  <si>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</si>
  <si>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</si>
  <si>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</si>
  <si>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</si>
  <si>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</si>
  <si>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</si>
  <si>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</si>
  <si>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</si>
  <si>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</si>
  <si>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</si>
  <si>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</si>
  <si>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</si>
  <si>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</si>
  <si>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</si>
  <si>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</si>
  <si>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</si>
  <si>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</si>
  <si>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</si>
  <si>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</si>
  <si>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</si>
  <si>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</si>
  <si>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</si>
  <si>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</si>
  <si>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</si>
  <si>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</si>
  <si>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</si>
  <si>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</si>
  <si>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</si>
  <si>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</si>
  <si>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</si>
  <si>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</si>
  <si>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</si>
  <si>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</si>
  <si>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</si>
  <si>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</si>
  <si>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</si>
  <si>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</si>
  <si>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</si>
  <si>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</si>
  <si>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</si>
  <si>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</si>
  <si>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</si>
  <si>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</si>
  <si>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</si>
  <si>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</si>
  <si>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</si>
  <si>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</si>
  <si>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</si>
  <si>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</si>
  <si>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</si>
  <si>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</si>
  <si>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</si>
  <si>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</si>
  <si>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</si>
  <si>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</si>
  <si>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</si>
  <si>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</si>
  <si>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</si>
  <si>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</si>
  <si>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</si>
  <si>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</si>
  <si>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</si>
  <si>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</si>
  <si>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</si>
  <si>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</si>
  <si>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</si>
  <si>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</si>
  <si>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</si>
  <si>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</si>
  <si>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</si>
  <si>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</si>
  <si>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</si>
  <si>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</si>
  <si>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</si>
  <si>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</si>
  <si>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</si>
  <si>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</si>
  <si>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</si>
  <si>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</si>
  <si>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</si>
  <si>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</si>
  <si>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</si>
  <si>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</si>
  <si>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</si>
  <si>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</si>
  <si>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</si>
  <si>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</si>
  <si>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</si>
  <si>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</si>
  <si>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</si>
  <si>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</si>
  <si>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</si>
  <si>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</si>
  <si>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</si>
  <si>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</si>
  <si>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</si>
  <si>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</si>
  <si>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</si>
  <si>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</si>
  <si>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</si>
  <si>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</si>
  <si>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</si>
  <si>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</si>
  <si>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</si>
  <si>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</si>
  <si>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</si>
  <si>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</si>
  <si>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</si>
  <si>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</si>
  <si>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</si>
  <si>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</si>
  <si>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</si>
  <si>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</si>
  <si>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</si>
  <si>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</si>
  <si>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</si>
  <si>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</si>
  <si>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</si>
  <si>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</si>
  <si>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</si>
  <si>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</si>
  <si>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</si>
  <si>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</si>
  <si>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</si>
  <si>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</si>
  <si>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</si>
  <si>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</si>
  <si>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</si>
  <si>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</si>
  <si>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</si>
  <si>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</si>
  <si>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</si>
  <si>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</si>
  <si>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</si>
  <si>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</si>
  <si>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</si>
  <si>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</si>
  <si>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</si>
  <si>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</si>
  <si>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</si>
  <si>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</si>
  <si>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</si>
  <si>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</si>
  <si>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</si>
  <si>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</si>
  <si>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</si>
  <si>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</si>
  <si>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</si>
  <si>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</si>
  <si>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</si>
  <si>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</si>
  <si>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</si>
  <si>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</si>
  <si>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</si>
  <si>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</si>
  <si>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</si>
  <si>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</si>
  <si>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</si>
  <si>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</si>
  <si>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</si>
  <si>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</si>
  <si>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</si>
  <si>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</si>
  <si>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</si>
  <si>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</si>
  <si>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</si>
  <si>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</si>
  <si>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</si>
  <si>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</si>
  <si>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</si>
  <si>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</si>
  <si>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</si>
  <si>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</si>
  <si>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</si>
  <si>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</si>
  <si>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</si>
  <si>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</si>
  <si>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</si>
  <si>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</si>
  <si>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</si>
  <si>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</si>
  <si>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</si>
  <si>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</si>
  <si>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</si>
  <si>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</si>
  <si>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</si>
  <si>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</si>
  <si>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</si>
  <si>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</si>
  <si>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</si>
  <si>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</si>
  <si>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</si>
  <si>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</si>
  <si>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</si>
  <si>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</si>
  <si>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</si>
  <si>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</si>
  <si>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</si>
  <si>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</si>
  <si>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</si>
  <si>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</si>
  <si>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</si>
  <si>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</si>
  <si>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</si>
  <si>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</si>
  <si>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</si>
  <si>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</si>
  <si>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</si>
  <si>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</si>
  <si>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</si>
  <si>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</si>
  <si>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</si>
  <si>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</si>
  <si>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</si>
  <si>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</si>
  <si>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</si>
  <si>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</si>
  <si>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</si>
  <si>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</si>
  <si>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</si>
  <si>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</si>
  <si>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</si>
  <si>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</si>
  <si>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</si>
  <si>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</si>
  <si>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</si>
  <si>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</si>
  <si>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</si>
  <si>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</si>
  <si>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</si>
  <si>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</si>
  <si>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</si>
  <si>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</si>
  <si>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</si>
  <si>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</si>
  <si>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</si>
  <si>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</si>
  <si>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</si>
  <si>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</si>
  <si>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</si>
  <si>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</si>
  <si>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</si>
  <si>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</si>
  <si>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</si>
  <si>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</si>
  <si>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</si>
  <si>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</si>
  <si>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</si>
  <si>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</si>
  <si>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</si>
  <si>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</si>
  <si>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</si>
  <si>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</si>
  <si>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</si>
  <si>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</si>
  <si>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</si>
  <si>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</si>
  <si>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</si>
  <si>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</si>
  <si>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</si>
  <si>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</si>
  <si>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</si>
  <si>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</si>
  <si>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</si>
  <si>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</si>
  <si>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</si>
  <si>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</si>
  <si>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</si>
  <si>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</si>
  <si>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</si>
  <si>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</si>
  <si>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</si>
  <si>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</si>
  <si>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</si>
  <si>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</si>
  <si>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</si>
  <si>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</si>
  <si>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</si>
  <si>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</si>
  <si>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</si>
  <si>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</si>
  <si>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</si>
  <si>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</si>
  <si>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</si>
  <si>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</si>
  <si>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</si>
  <si>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</si>
  <si>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</si>
  <si>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</si>
  <si>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</si>
  <si>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</si>
  <si>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</si>
  <si>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</si>
  <si>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</si>
  <si>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</si>
  <si>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</si>
  <si>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</si>
  <si>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</si>
  <si>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</si>
  <si>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</si>
  <si>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</si>
  <si>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</si>
  <si>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</si>
  <si>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</si>
  <si>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</si>
  <si>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</si>
  <si>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</si>
  <si>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</si>
  <si>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</si>
  <si>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</si>
  <si>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</si>
  <si>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</si>
  <si>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</si>
  <si>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</si>
  <si>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</si>
  <si>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</si>
  <si>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</si>
  <si>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</si>
  <si>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</si>
  <si>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</si>
  <si>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</si>
  <si>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</si>
  <si>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</si>
  <si>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</si>
  <si>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</si>
  <si>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</si>
  <si>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</si>
  <si>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</si>
  <si>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</si>
  <si>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</si>
  <si>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</si>
  <si>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</si>
  <si>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</si>
  <si>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</si>
  <si>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</si>
  <si>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</si>
  <si>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</si>
  <si>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</si>
  <si>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</si>
  <si>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</si>
  <si>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</si>
  <si>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</si>
  <si>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</si>
  <si>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</si>
  <si>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</si>
  <si>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</si>
  <si>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</si>
  <si>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</si>
  <si>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</si>
  <si>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</si>
  <si>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</si>
  <si>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</si>
  <si>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</si>
  <si>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</si>
  <si>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</si>
  <si>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</si>
  <si>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</si>
  <si>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</si>
  <si>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</si>
  <si>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</si>
  <si>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</si>
  <si>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</si>
  <si>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</si>
  <si>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</si>
  <si>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</si>
  <si>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</si>
  <si>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</si>
  <si>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</si>
  <si>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</si>
  <si>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</si>
  <si>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</si>
  <si>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</si>
  <si>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</si>
  <si>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</si>
  <si>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</si>
  <si>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</si>
  <si>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</si>
  <si>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</si>
  <si>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</si>
  <si>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</si>
  <si>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</si>
  <si>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</si>
  <si>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</si>
  <si>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</si>
  <si>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</si>
  <si>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</si>
  <si>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</si>
  <si>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</si>
  <si>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</si>
  <si>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</si>
  <si>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</si>
  <si>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</si>
  <si>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</si>
  <si>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</si>
  <si>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</si>
  <si>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</si>
  <si>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</si>
  <si>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</si>
  <si>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</si>
  <si>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</si>
  <si>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</si>
  <si>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</si>
  <si>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</si>
  <si>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</si>
  <si>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</si>
  <si>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</si>
  <si>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</si>
  <si>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</si>
  <si>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</si>
  <si>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</si>
  <si>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</si>
  <si>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</si>
  <si>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</si>
  <si>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</si>
  <si>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</si>
  <si>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</si>
  <si>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</si>
  <si>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</si>
  <si>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</si>
  <si>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</si>
  <si>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</si>
  <si>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</si>
  <si>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</si>
  <si>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</si>
  <si>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</si>
  <si>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</si>
  <si>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</si>
  <si>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</si>
  <si>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</si>
  <si>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</si>
  <si>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</si>
  <si>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</si>
  <si>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</si>
  <si>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</si>
  <si>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</si>
  <si>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</si>
  <si>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</si>
  <si>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</si>
  <si>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</si>
  <si>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</si>
  <si>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</si>
  <si>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</si>
  <si>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</si>
  <si>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</si>
  <si>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</si>
  <si>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</si>
  <si>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</si>
  <si>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</si>
  <si>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</si>
  <si>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</si>
  <si>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</si>
  <si>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</si>
  <si>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</si>
  <si>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</si>
  <si>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</si>
  <si>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</si>
  <si>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</si>
  <si>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</si>
  <si>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</si>
  <si>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</si>
  <si>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</si>
  <si>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</si>
  <si>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</si>
  <si>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</si>
  <si>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</si>
  <si>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</si>
  <si>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</si>
  <si>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</si>
  <si>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</si>
  <si>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</si>
  <si>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</si>
  <si>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</si>
  <si>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</si>
  <si>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</si>
  <si>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</si>
  <si>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</si>
  <si>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</si>
  <si>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</si>
  <si>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</si>
  <si>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</si>
  <si>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</si>
  <si>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</si>
  <si>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</si>
  <si>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</si>
  <si>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</si>
  <si>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</si>
  <si>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</si>
  <si>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</si>
  <si>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</si>
  <si>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</si>
  <si>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</si>
  <si>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</si>
  <si>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</si>
  <si>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</si>
  <si>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</si>
  <si>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</si>
  <si>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</si>
  <si>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</si>
  <si>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</si>
  <si>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</si>
  <si>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</si>
  <si>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</si>
  <si>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</si>
  <si>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</si>
  <si>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</si>
  <si>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</si>
  <si>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</si>
  <si>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</si>
  <si>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</si>
  <si>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</si>
  <si>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</si>
  <si>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</si>
  <si>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</si>
  <si>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</si>
  <si>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</si>
  <si>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</si>
  <si>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</si>
  <si>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</si>
  <si>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</si>
  <si>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</si>
  <si>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</si>
  <si>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</si>
  <si>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</si>
  <si>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</si>
  <si>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</si>
  <si>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</si>
  <si>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</si>
  <si>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</si>
  <si>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</si>
  <si>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</si>
  <si>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</si>
  <si>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</si>
  <si>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</si>
  <si>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</si>
  <si>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</si>
  <si>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</si>
  <si>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</si>
  <si>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</si>
  <si>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</si>
  <si>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</si>
  <si>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</si>
  <si>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</si>
  <si>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</si>
  <si>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</si>
  <si>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</si>
  <si>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</si>
  <si>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</si>
  <si>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</si>
  <si>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</si>
  <si>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</si>
  <si>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</si>
  <si>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</si>
  <si>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</si>
  <si>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</si>
  <si>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</si>
  <si>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</si>
  <si>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</si>
  <si>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</si>
  <si>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</si>
  <si>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</si>
  <si>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</si>
  <si>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</si>
  <si>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</si>
  <si>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</si>
  <si>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</si>
  <si>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</si>
  <si>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</si>
  <si>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</si>
  <si>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</si>
  <si>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</si>
  <si>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</si>
  <si>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</si>
  <si>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</si>
  <si>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</si>
  <si>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</si>
  <si>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</si>
  <si>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</si>
  <si>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</si>
  <si>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</si>
  <si>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</si>
  <si>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</si>
  <si>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</si>
  <si>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</si>
  <si>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</si>
  <si>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</si>
  <si>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</si>
  <si>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</si>
  <si>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</si>
  <si>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</si>
  <si>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</si>
  <si>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</si>
  <si>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</si>
  <si>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</si>
  <si>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</si>
  <si>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</si>
  <si>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</si>
  <si>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</si>
  <si>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</si>
  <si>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</si>
  <si>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</si>
  <si>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</si>
  <si>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</si>
  <si>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</si>
  <si>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</si>
  <si>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</si>
  <si>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</si>
  <si>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</si>
  <si>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</si>
  <si>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</si>
  <si>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</si>
  <si>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</si>
  <si>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</si>
  <si>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</si>
  <si>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</si>
  <si>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</si>
  <si>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</si>
  <si>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</si>
  <si>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</si>
  <si>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</si>
  <si>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</si>
  <si>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</si>
  <si>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</si>
  <si>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</si>
  <si>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</si>
  <si>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</si>
  <si>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</si>
  <si>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</si>
  <si>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</si>
  <si>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</si>
  <si>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</si>
  <si>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</si>
  <si>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</si>
  <si>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</si>
  <si>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</si>
  <si>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</si>
  <si>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</si>
  <si>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</si>
  <si>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</si>
  <si>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</si>
  <si>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</si>
  <si>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</si>
  <si>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</si>
  <si>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</si>
  <si>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</si>
  <si>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</si>
  <si>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</si>
  <si>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</si>
  <si>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</si>
  <si>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</si>
  <si>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</si>
  <si>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</si>
  <si>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</si>
  <si>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</si>
  <si>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</si>
  <si>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</si>
  <si>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</si>
  <si>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</si>
  <si>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</si>
  <si>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</si>
  <si>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</si>
  <si>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</si>
  <si>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</si>
  <si>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</si>
  <si>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</si>
  <si>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</si>
  <si>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</si>
  <si>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</si>
  <si>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</si>
  <si>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</si>
  <si>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</si>
  <si>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</si>
  <si>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</si>
  <si>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</si>
  <si>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</si>
  <si>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</si>
  <si>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</si>
  <si>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</si>
  <si>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</si>
  <si>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</si>
  <si>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</si>
  <si>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</si>
  <si>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</si>
  <si>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</si>
  <si>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</si>
  <si>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</si>
  <si>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</si>
  <si>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</si>
  <si>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</si>
  <si>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</si>
  <si>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</si>
  <si>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</si>
  <si>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</si>
  <si>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</si>
  <si>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</si>
  <si>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</si>
  <si>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</si>
  <si>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</si>
  <si>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</si>
  <si>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</si>
  <si>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</si>
  <si>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</si>
  <si>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</si>
  <si>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</si>
  <si>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</si>
  <si>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</si>
  <si>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</si>
  <si>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</si>
  <si>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</si>
  <si>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</si>
  <si>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</si>
  <si>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</si>
  <si>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</si>
  <si>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</si>
  <si>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</si>
  <si>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</si>
  <si>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</si>
  <si>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</si>
  <si>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</si>
  <si>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</si>
  <si>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</si>
  <si>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</si>
  <si>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</si>
  <si>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</si>
  <si>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</si>
  <si>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</si>
  <si>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</si>
  <si>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</si>
  <si>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</si>
  <si>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</si>
  <si>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</si>
  <si>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</si>
  <si>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</si>
  <si>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</si>
  <si>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</si>
  <si>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</si>
  <si>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</si>
  <si>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</si>
  <si>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</si>
  <si>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</si>
  <si>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</si>
  <si>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</si>
  <si>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</si>
  <si>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</si>
  <si>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</si>
  <si>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</si>
  <si>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</si>
  <si>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</si>
  <si>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</si>
  <si>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</si>
  <si>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</si>
  <si>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</si>
  <si>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</si>
  <si>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</si>
  <si>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</si>
  <si>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</si>
  <si>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</si>
  <si>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</si>
  <si>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</si>
  <si>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</si>
  <si>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</si>
  <si>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</si>
  <si>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</si>
  <si>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</si>
  <si>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</si>
  <si>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</si>
  <si>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</si>
  <si>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</si>
  <si>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</si>
  <si>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</si>
  <si>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</si>
  <si>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</si>
  <si>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</si>
  <si>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</si>
  <si>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</si>
  <si>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</si>
  <si>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</si>
  <si>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</si>
  <si>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</si>
  <si>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</si>
  <si>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</si>
  <si>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</si>
  <si>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</si>
  <si>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</si>
  <si>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</si>
  <si>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</si>
  <si>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</si>
  <si>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</si>
  <si>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</si>
  <si>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</si>
  <si>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</si>
  <si>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</si>
  <si>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</si>
  <si>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</si>
  <si>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</si>
  <si>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</si>
  <si>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</si>
  <si>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</si>
  <si>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</si>
  <si>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</si>
  <si>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</si>
  <si>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</si>
  <si>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</si>
  <si>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</si>
  <si>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</si>
  <si>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</si>
  <si>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</si>
  <si>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</si>
  <si>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</si>
  <si>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</si>
  <si>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</si>
  <si>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</si>
  <si>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</si>
  <si>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</si>
  <si>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</si>
  <si>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</si>
  <si>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</si>
  <si>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</si>
  <si>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</si>
  <si>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</si>
  <si>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</si>
  <si>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</si>
  <si>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</si>
  <si>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</si>
  <si>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</si>
  <si>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</si>
  <si>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</si>
  <si>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</si>
  <si>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</si>
  <si>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</si>
  <si>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</si>
  <si>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</si>
  <si>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</si>
  <si>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</si>
  <si>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</si>
  <si>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</si>
  <si>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</si>
  <si>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</si>
  <si>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</si>
  <si>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</si>
  <si>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</si>
  <si>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</si>
  <si>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</si>
  <si>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</si>
  <si>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</si>
  <si>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</si>
  <si>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</si>
  <si>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</si>
  <si>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</si>
  <si>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</si>
  <si>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</si>
  <si>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</si>
  <si>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</si>
  <si>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</si>
  <si>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</si>
  <si>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</si>
  <si>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</si>
  <si>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</si>
  <si>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</si>
  <si>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</si>
  <si>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</si>
  <si>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</si>
  <si>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</si>
  <si>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</si>
  <si>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</si>
  <si>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</si>
  <si>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</si>
  <si>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</si>
  <si>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</si>
  <si>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</si>
  <si>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</si>
  <si>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</si>
  <si>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</si>
  <si>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</si>
  <si>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</si>
  <si>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</si>
  <si>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</si>
  <si>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</si>
  <si>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</si>
  <si>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</si>
  <si>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</si>
  <si>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</si>
  <si>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</si>
  <si>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</si>
  <si>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</si>
  <si>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</si>
  <si>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</si>
  <si>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</si>
  <si>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</si>
  <si>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</si>
  <si>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</si>
  <si>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</si>
  <si>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</si>
  <si>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</si>
  <si>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</si>
  <si>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</si>
  <si>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</si>
  <si>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</si>
  <si>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</si>
  <si>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</si>
  <si>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</si>
  <si>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</si>
  <si>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</si>
  <si>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</si>
  <si>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</si>
  <si>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</si>
  <si>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</si>
  <si>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</si>
  <si>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</si>
  <si>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</si>
  <si>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</si>
  <si>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</si>
  <si>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</si>
  <si>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</si>
  <si>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</si>
  <si>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</si>
  <si>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</si>
  <si>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</si>
  <si>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</si>
  <si>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</si>
  <si>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</si>
  <si>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</si>
  <si>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</si>
  <si>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</si>
  <si>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</si>
  <si>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</si>
  <si>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</si>
  <si>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</si>
  <si>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</si>
  <si>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</si>
  <si>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</si>
  <si>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</si>
  <si>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</si>
  <si>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</si>
  <si>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</si>
  <si>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</si>
  <si>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</si>
  <si>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</si>
  <si>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</si>
  <si>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</si>
  <si>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</si>
  <si>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</si>
  <si>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</si>
  <si>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</si>
  <si>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</si>
  <si>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</si>
  <si>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</si>
  <si>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</si>
  <si>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</si>
  <si>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</si>
  <si>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</si>
  <si>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</si>
  <si>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</si>
  <si>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</si>
  <si>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</si>
  <si>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</si>
  <si>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</si>
  <si>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</si>
  <si>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</si>
  <si>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</si>
  <si>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</si>
  <si>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</si>
  <si>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</si>
  <si>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</si>
  <si>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</si>
  <si>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</si>
  <si>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</si>
  <si>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</si>
  <si>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</si>
  <si>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</si>
  <si>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</si>
  <si>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</si>
  <si>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</si>
  <si>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</si>
  <si>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</si>
  <si>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</si>
  <si>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</si>
  <si>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</si>
  <si>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</si>
  <si>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</si>
  <si>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</si>
  <si>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</si>
  <si>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</si>
  <si>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</si>
  <si>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</si>
  <si>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</si>
  <si>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</si>
  <si>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</si>
  <si>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</si>
  <si>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</si>
  <si>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</si>
  <si>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</si>
  <si>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</si>
  <si>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</si>
  <si>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</si>
  <si>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</si>
  <si>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</si>
  <si>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</si>
  <si>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</si>
  <si>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</si>
  <si>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</si>
  <si>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</si>
  <si>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</si>
  <si>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</si>
  <si>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</si>
  <si>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</si>
  <si>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</si>
  <si>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</si>
  <si>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</si>
  <si>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</si>
  <si>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</si>
  <si>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</si>
  <si>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</si>
  <si>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</si>
  <si>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</si>
  <si>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</si>
  <si>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</si>
  <si>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</si>
  <si>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</si>
  <si>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</si>
  <si>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</si>
  <si>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</si>
  <si>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</si>
  <si>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</si>
  <si>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</si>
  <si>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</si>
  <si>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</si>
  <si>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</si>
  <si>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</si>
  <si>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</si>
  <si>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</si>
  <si>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</si>
  <si>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</si>
  <si>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</si>
  <si>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</si>
  <si>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</si>
  <si>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</si>
  <si>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</si>
  <si>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</si>
  <si>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</si>
  <si>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</si>
  <si>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</si>
  <si>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</si>
  <si>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</si>
  <si>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</si>
  <si>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</si>
  <si>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</si>
  <si>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</si>
  <si>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</si>
  <si>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</si>
  <si>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</si>
  <si>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</si>
  <si>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</si>
  <si>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</si>
  <si>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</si>
  <si>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</si>
  <si>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</si>
  <si>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</si>
  <si>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</si>
  <si>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</si>
  <si>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</si>
  <si>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</si>
  <si>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</si>
  <si>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</si>
  <si>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</si>
  <si>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</si>
  <si>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</si>
  <si>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</si>
  <si>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</si>
  <si>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</si>
  <si>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</si>
  <si>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</si>
  <si>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</si>
  <si>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</si>
  <si>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</si>
  <si>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</si>
  <si>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</si>
  <si>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</si>
  <si>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</si>
  <si>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</si>
  <si>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</si>
  <si>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</si>
  <si>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</si>
  <si>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</si>
  <si>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</si>
  <si>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</si>
  <si>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</si>
  <si>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</si>
  <si>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</si>
  <si>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</si>
  <si>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</si>
  <si>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</si>
  <si>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</si>
  <si>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</si>
  <si>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</si>
  <si>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</si>
  <si>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</si>
  <si>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</si>
  <si>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</si>
  <si>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</si>
  <si>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</si>
  <si>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</si>
  <si>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</si>
  <si>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</si>
  <si>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</si>
  <si>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</si>
  <si>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</si>
  <si>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</si>
  <si>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</si>
  <si>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</si>
  <si>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</si>
  <si>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</si>
  <si>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</si>
  <si>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</si>
  <si>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</si>
  <si>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</si>
  <si>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</si>
  <si>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</si>
  <si>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</si>
  <si>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</si>
  <si>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</si>
  <si>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</si>
  <si>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</si>
  <si>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</si>
  <si>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</si>
  <si>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</si>
  <si>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</si>
  <si>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</si>
  <si>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</si>
  <si>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</si>
  <si>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</si>
  <si>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</si>
  <si>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</si>
  <si>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</si>
  <si>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</si>
  <si>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</si>
  <si>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</si>
  <si>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</si>
  <si>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</si>
  <si>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</si>
  <si>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</si>
  <si>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</si>
  <si>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</si>
  <si>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</si>
  <si>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</si>
  <si>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</si>
  <si>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</si>
  <si>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</si>
  <si>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</si>
  <si>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</si>
  <si>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</si>
  <si>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</si>
  <si>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</si>
  <si>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</si>
  <si>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</si>
  <si>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</si>
  <si>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</si>
  <si>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</si>
  <si>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</si>
  <si>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</si>
  <si>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</si>
  <si>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</si>
  <si>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</si>
  <si>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</si>
  <si>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</si>
  <si>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</si>
  <si>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</si>
  <si>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</si>
  <si>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</si>
  <si>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</si>
  <si>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</si>
  <si>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</si>
  <si>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</si>
  <si>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</si>
  <si>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</si>
  <si>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</si>
  <si>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</si>
  <si>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</si>
  <si>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</si>
  <si>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</si>
  <si>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</si>
  <si>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</si>
  <si>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</si>
  <si>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</si>
  <si>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</si>
  <si>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</si>
  <si>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</si>
  <si>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</si>
  <si>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</si>
  <si>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</si>
  <si>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</si>
  <si>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</si>
  <si>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</si>
  <si>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</si>
  <si>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</si>
  <si>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</si>
  <si>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</si>
  <si>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</si>
  <si>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</si>
  <si>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</si>
  <si>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</si>
  <si>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</si>
  <si>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</si>
  <si>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</si>
  <si>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</si>
  <si>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</si>
  <si>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</si>
  <si>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</si>
  <si>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</si>
  <si>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</si>
  <si>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</si>
  <si>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</si>
  <si>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</si>
  <si>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</si>
  <si>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</si>
  <si>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</si>
  <si>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</si>
  <si>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</si>
  <si>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</si>
  <si>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</si>
  <si>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</si>
  <si>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</si>
  <si>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</si>
  <si>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</si>
  <si>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</si>
  <si>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</si>
  <si>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</si>
  <si>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</si>
  <si>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</si>
  <si>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</si>
  <si>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</si>
  <si>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</si>
  <si>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</si>
  <si>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</si>
  <si>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</si>
  <si>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</si>
  <si>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</si>
  <si>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</si>
  <si>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</si>
  <si>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</si>
  <si>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</si>
  <si>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</si>
  <si>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</si>
  <si>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</si>
  <si>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</si>
  <si>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</si>
  <si>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</si>
  <si>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</si>
  <si>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</si>
  <si>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</si>
  <si>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</si>
  <si>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</si>
  <si>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</si>
  <si>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</si>
  <si>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</si>
  <si>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</si>
  <si>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</si>
  <si>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</si>
  <si>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</si>
  <si>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</si>
  <si>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</si>
  <si>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</si>
  <si>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</si>
  <si>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</si>
  <si>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</si>
  <si>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</si>
  <si>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</si>
  <si>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</si>
  <si>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</si>
  <si>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</si>
  <si>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</si>
  <si>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</si>
  <si>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</si>
  <si>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</si>
  <si>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</si>
  <si>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</si>
  <si>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</si>
  <si>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</si>
  <si>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</si>
  <si>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</si>
  <si>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</si>
  <si>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</si>
  <si>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</si>
  <si>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</si>
  <si>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</si>
  <si>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</si>
  <si>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</si>
  <si>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</si>
  <si>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</si>
  <si>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</si>
  <si>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</si>
  <si>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</si>
  <si>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</si>
  <si>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</si>
  <si>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</si>
  <si>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</si>
  <si>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</si>
  <si>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</si>
  <si>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</si>
  <si>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</si>
  <si>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</si>
  <si>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</si>
  <si>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</si>
  <si>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</si>
  <si>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</si>
  <si>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</si>
  <si>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</si>
  <si>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</si>
  <si>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</si>
  <si>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</si>
  <si>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</si>
  <si>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</si>
  <si>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</si>
  <si>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</si>
  <si>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</si>
  <si>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</si>
  <si>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</si>
  <si>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</si>
  <si>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</si>
  <si>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</si>
  <si>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</si>
  <si>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</si>
  <si>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</si>
  <si>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</si>
  <si>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</si>
  <si>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</si>
  <si>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</si>
  <si>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</si>
  <si>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</si>
  <si>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</si>
  <si>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</si>
  <si>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</si>
  <si>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</si>
  <si>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</si>
  <si>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</si>
  <si>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</si>
  <si>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</si>
  <si>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</si>
  <si>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</si>
  <si>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</si>
  <si>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</si>
  <si>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</si>
  <si>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</si>
  <si>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</si>
  <si>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</si>
  <si>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</si>
  <si>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</si>
  <si>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</si>
  <si>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</si>
  <si>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</si>
  <si>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</si>
  <si>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</si>
  <si>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</si>
  <si>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</si>
  <si>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</si>
  <si>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</si>
  <si>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</si>
  <si>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</si>
  <si>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</si>
  <si>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</si>
  <si>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</si>
  <si>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</si>
  <si>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</si>
  <si>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</si>
  <si>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</si>
  <si>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</si>
  <si>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</si>
  <si>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</si>
  <si>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</si>
  <si>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</si>
  <si>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</si>
  <si>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</si>
  <si>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</si>
  <si>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</si>
  <si>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</si>
  <si>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</si>
  <si>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</si>
  <si>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</si>
  <si>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</si>
  <si>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</si>
  <si>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</si>
  <si>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</si>
  <si>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</si>
  <si>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</si>
  <si>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</si>
  <si>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</si>
  <si>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</si>
  <si>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</si>
  <si>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</si>
  <si>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</si>
  <si>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</si>
  <si>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</si>
  <si>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</si>
  <si>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</si>
  <si>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</si>
  <si>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</si>
  <si>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</si>
  <si>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</si>
  <si>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</si>
  <si>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</si>
  <si>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</si>
  <si>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</si>
  <si>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</si>
  <si>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</si>
  <si>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</si>
  <si>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</si>
  <si>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</si>
  <si>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</si>
  <si>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</si>
  <si>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</si>
  <si>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</si>
  <si>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</si>
  <si>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</si>
  <si>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</si>
  <si>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</si>
  <si>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</si>
  <si>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</si>
  <si>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</si>
  <si>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</si>
  <si>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</si>
  <si>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</si>
  <si>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</si>
  <si>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</si>
  <si>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</si>
  <si>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</si>
  <si>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</si>
  <si>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</si>
  <si>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</si>
  <si>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</si>
  <si>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</si>
  <si>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</si>
  <si>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</si>
  <si>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</si>
  <si>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</si>
  <si>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</si>
  <si>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</si>
  <si>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</si>
  <si>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</si>
  <si>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</si>
  <si>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</si>
  <si>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</si>
  <si>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</si>
  <si>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</si>
  <si>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</si>
  <si>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</si>
  <si>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</si>
  <si>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</si>
  <si>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</si>
  <si>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</si>
  <si>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</si>
  <si>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</si>
  <si>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</si>
  <si>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</si>
  <si>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</si>
  <si>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</si>
  <si>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</si>
  <si>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</si>
  <si>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</si>
  <si>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</si>
  <si>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</si>
  <si>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</si>
  <si>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</si>
  <si>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</si>
  <si>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</si>
  <si>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</si>
  <si>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</si>
  <si>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</si>
  <si>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</si>
  <si>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</si>
  <si>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</si>
  <si>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</si>
  <si>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</si>
  <si>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</si>
  <si>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</si>
  <si>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</si>
  <si>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</si>
  <si>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</si>
  <si>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</si>
  <si>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</si>
  <si>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</si>
  <si>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</si>
  <si>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</si>
  <si>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</si>
  <si>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</si>
  <si>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</si>
  <si>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</si>
  <si>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</si>
  <si>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</si>
  <si>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</si>
  <si>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</si>
  <si>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</si>
  <si>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</si>
  <si>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</si>
  <si>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</si>
  <si>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</si>
  <si>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</si>
  <si>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</si>
  <si>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</si>
  <si>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</si>
  <si>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</si>
  <si>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</si>
  <si>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</si>
  <si>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</si>
  <si>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</si>
  <si>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</si>
  <si>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</si>
  <si>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</si>
  <si>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</si>
  <si>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</si>
  <si>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</si>
  <si>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</si>
  <si>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</si>
  <si>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</si>
  <si>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</si>
  <si>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</si>
  <si>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</si>
  <si>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</si>
  <si>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</si>
  <si>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</si>
  <si>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</si>
  <si>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</si>
  <si>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</si>
  <si>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</si>
  <si>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</si>
  <si>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</si>
  <si>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</si>
  <si>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</si>
  <si>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</si>
  <si>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</si>
  <si>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</si>
  <si>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</si>
  <si>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</si>
  <si>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</si>
  <si>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</si>
  <si>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</si>
  <si>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</si>
  <si>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</si>
  <si>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</si>
  <si>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</si>
  <si>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</si>
  <si>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</si>
  <si>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</si>
  <si>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</si>
  <si>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</si>
  <si>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</si>
  <si>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</si>
  <si>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</si>
  <si>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</si>
  <si>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</si>
  <si>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</si>
  <si>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</si>
  <si>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</si>
  <si>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</si>
  <si>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</si>
  <si>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</si>
  <si>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</si>
  <si>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</si>
  <si>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</si>
  <si>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</si>
  <si>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</si>
  <si>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</si>
  <si>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</si>
  <si>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</si>
  <si>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</si>
  <si>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</si>
  <si>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</si>
  <si>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</si>
  <si>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</si>
  <si>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</si>
  <si>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</si>
  <si>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</si>
  <si>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</si>
  <si>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</si>
  <si>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</si>
  <si>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</si>
  <si>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</si>
  <si>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</si>
  <si>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</si>
  <si>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</si>
  <si>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</si>
  <si>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</si>
  <si>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</si>
  <si>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</si>
  <si>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</si>
  <si>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</si>
  <si>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</si>
  <si>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</si>
  <si>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</si>
  <si>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</si>
  <si>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</si>
  <si>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</si>
  <si>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</si>
  <si>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</si>
  <si>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</si>
  <si>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</si>
  <si>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</si>
  <si>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</si>
  <si>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</si>
  <si>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</si>
  <si>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</si>
  <si>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</si>
  <si>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</si>
  <si>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</si>
  <si>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</si>
  <si>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</si>
  <si>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</si>
  <si>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</si>
  <si>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</si>
  <si>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</si>
  <si>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</si>
  <si>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</si>
  <si>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</si>
  <si>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</si>
  <si>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</si>
  <si>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</si>
  <si>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</si>
  <si>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</si>
  <si>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</si>
  <si>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</si>
  <si>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</si>
  <si>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</si>
  <si>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</si>
  <si>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</si>
  <si>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</si>
  <si>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</si>
  <si>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</si>
  <si>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</si>
  <si>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</si>
  <si>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</si>
  <si>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</si>
  <si>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</si>
  <si>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</si>
  <si>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</si>
  <si>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</si>
  <si>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</si>
  <si>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</si>
  <si>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</si>
  <si>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</si>
  <si>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</si>
  <si>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</si>
  <si>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</si>
  <si>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</si>
  <si>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</si>
  <si>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</si>
  <si>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</si>
  <si>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</si>
  <si>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</si>
  <si>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</si>
  <si>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</si>
  <si>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</si>
  <si>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</si>
  <si>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</si>
  <si>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</si>
  <si>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</si>
  <si>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</si>
  <si>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</si>
  <si>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</si>
  <si>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</si>
  <si>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</si>
  <si>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</si>
  <si>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</si>
  <si>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</si>
  <si>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</si>
  <si>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</si>
  <si>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</si>
  <si>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</si>
  <si>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</si>
  <si>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</si>
  <si>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</si>
  <si>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</si>
  <si>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</si>
  <si>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</si>
  <si>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</si>
  <si>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</si>
  <si>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</si>
  <si>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</si>
  <si>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</si>
  <si>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</si>
  <si>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</si>
  <si>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</si>
  <si>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</si>
  <si>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</si>
  <si>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</si>
  <si>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</si>
  <si>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</si>
  <si>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</si>
  <si>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</si>
  <si>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</si>
  <si>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</si>
  <si>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</si>
  <si>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</si>
  <si>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</si>
  <si>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</si>
  <si>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</si>
  <si>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</si>
  <si>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</si>
  <si>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</si>
  <si>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</si>
  <si>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</si>
  <si>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</si>
  <si>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</si>
  <si>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</si>
  <si>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</si>
  <si>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</si>
  <si>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</si>
  <si>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</si>
  <si>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</si>
  <si>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</si>
  <si>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</si>
  <si>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</si>
  <si>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</si>
  <si>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</si>
  <si>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</si>
  <si>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</si>
  <si>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</si>
  <si>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</si>
  <si>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</si>
  <si>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</si>
  <si>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</si>
  <si>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</si>
  <si>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</si>
  <si>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</si>
  <si>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</si>
  <si>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</si>
  <si>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</si>
  <si>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</si>
  <si>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</si>
  <si>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</si>
  <si>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</si>
  <si>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</si>
  <si>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</si>
  <si>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</si>
  <si>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</si>
  <si>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</si>
  <si>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</si>
  <si>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</si>
  <si>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</si>
  <si>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</si>
  <si>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</si>
  <si>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</si>
  <si>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</si>
  <si>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</si>
  <si>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</si>
  <si>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</si>
  <si>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</si>
  <si>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</si>
  <si>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</si>
  <si>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</si>
  <si>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</si>
  <si>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</si>
  <si>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</si>
  <si>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</si>
  <si>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</si>
  <si>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</si>
  <si>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</si>
  <si>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</si>
  <si>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</si>
  <si>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</si>
  <si>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</si>
  <si>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</si>
  <si>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</si>
  <si>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</si>
  <si>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</si>
  <si>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</si>
  <si>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</si>
  <si>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</si>
  <si>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</si>
  <si>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</si>
  <si>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</si>
  <si>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</si>
  <si>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</si>
  <si>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</si>
  <si>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</si>
  <si>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</si>
  <si>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</si>
  <si>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</si>
  <si>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</si>
  <si>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</si>
  <si>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</si>
  <si>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</si>
  <si>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</si>
  <si>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</si>
  <si>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</si>
  <si>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</si>
  <si>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</si>
  <si>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</si>
  <si>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</si>
  <si>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</si>
  <si>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</si>
  <si>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</si>
  <si>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</si>
  <si>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</si>
  <si>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</si>
  <si>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</si>
  <si>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</si>
  <si>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</si>
  <si>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</si>
  <si>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</si>
  <si>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</si>
  <si>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</si>
  <si>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</si>
  <si>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</si>
  <si>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</si>
  <si>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</si>
  <si>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</si>
  <si>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</si>
  <si>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</si>
  <si>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</si>
  <si>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</si>
  <si>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</si>
  <si>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</si>
  <si>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</si>
  <si>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</si>
  <si>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</si>
  <si>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</si>
  <si>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</si>
  <si>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</si>
  <si>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</si>
  <si>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</si>
  <si>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</si>
  <si>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</si>
  <si>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</si>
  <si>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</si>
  <si>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</si>
  <si>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</si>
  <si>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</si>
  <si>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</si>
  <si>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</si>
  <si>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</si>
  <si>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</si>
  <si>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</si>
  <si>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</si>
  <si>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</si>
  <si>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</si>
  <si>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</si>
  <si>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</si>
  <si>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</si>
  <si>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</si>
  <si>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</si>
  <si>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</si>
  <si>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</si>
  <si>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</si>
  <si>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</si>
  <si>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</si>
  <si>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</si>
  <si>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</si>
  <si>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</si>
  <si>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</si>
  <si>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</si>
  <si>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</si>
  <si>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</si>
  <si>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</si>
  <si>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</si>
  <si>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</si>
  <si>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</si>
  <si>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</si>
  <si>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</si>
  <si>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</si>
  <si>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</si>
  <si>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</si>
  <si>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</si>
  <si>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</si>
  <si>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</si>
  <si>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</si>
  <si>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</si>
  <si>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</si>
  <si>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</si>
  <si>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</si>
  <si>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</si>
  <si>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</si>
  <si>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</si>
  <si>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</si>
  <si>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</si>
  <si>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</si>
  <si>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</si>
  <si>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</si>
  <si>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</si>
  <si>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</si>
  <si>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</si>
  <si>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</si>
  <si>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</si>
  <si>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</si>
  <si>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</si>
  <si>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</si>
  <si>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</si>
  <si>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</si>
  <si>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</si>
  <si>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</si>
  <si>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</si>
  <si>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</si>
  <si>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</si>
  <si>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</si>
  <si>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</si>
  <si>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</si>
  <si>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</si>
  <si>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</si>
  <si>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</si>
  <si>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</si>
  <si>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</si>
  <si>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</si>
  <si>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</si>
  <si>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</si>
  <si>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</si>
  <si>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</si>
  <si>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</si>
  <si>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</si>
  <si>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</si>
  <si>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</si>
  <si>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</si>
  <si>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</si>
  <si>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</si>
  <si>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</si>
  <si>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</si>
  <si>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</si>
  <si>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</si>
  <si>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</si>
  <si>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</si>
  <si>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</si>
  <si>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</si>
  <si>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</si>
  <si>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</si>
  <si>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</si>
  <si>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</si>
  <si>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</si>
  <si>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</si>
  <si>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</si>
  <si>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</si>
  <si>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</si>
  <si>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</si>
  <si>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</si>
  <si>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</si>
  <si>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</si>
  <si>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</si>
  <si>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</si>
  <si>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</si>
  <si>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</si>
  <si>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</si>
  <si>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</si>
  <si>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</si>
  <si>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</si>
  <si>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</si>
  <si>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</si>
  <si>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</si>
  <si>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</si>
  <si>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</si>
  <si>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</si>
  <si>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</si>
  <si>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</si>
  <si>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</si>
  <si>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</si>
  <si>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</si>
  <si>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</si>
  <si>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</si>
  <si>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</si>
  <si>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</si>
  <si>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</si>
  <si>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</si>
  <si>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</si>
  <si>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</si>
  <si>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</si>
  <si>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</si>
  <si>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</si>
  <si>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</si>
  <si>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</si>
  <si>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</si>
  <si>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</si>
  <si>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</si>
  <si>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</si>
  <si>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</si>
  <si>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</si>
  <si>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</si>
  <si>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</si>
  <si>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</si>
  <si>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</si>
  <si>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</si>
  <si>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</si>
  <si>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</si>
  <si>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</si>
  <si>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</si>
  <si>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</si>
  <si>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</si>
  <si>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</si>
  <si>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</si>
  <si>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</si>
  <si>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</si>
  <si>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</si>
  <si>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</si>
  <si>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</si>
  <si>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</si>
  <si>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</si>
  <si>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</si>
  <si>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</si>
  <si>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</si>
  <si>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</si>
  <si>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</si>
  <si>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</si>
  <si>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</si>
  <si>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</si>
  <si>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</si>
  <si>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</si>
  <si>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</si>
  <si>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</si>
  <si>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</si>
  <si>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</si>
  <si>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</si>
  <si>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</si>
  <si>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</si>
  <si>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</si>
  <si>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</si>
  <si>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</si>
  <si>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</si>
  <si>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</si>
  <si>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</si>
  <si>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</si>
  <si>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</si>
  <si>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</si>
  <si>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</si>
  <si>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</si>
  <si>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</si>
  <si>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</si>
  <si>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</si>
  <si>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</si>
  <si>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</si>
  <si>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</si>
  <si>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</si>
  <si>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</si>
  <si>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</si>
  <si>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</si>
  <si>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</si>
  <si>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</si>
  <si>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</si>
  <si>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</si>
  <si>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</si>
  <si>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</si>
  <si>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</si>
  <si>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</si>
  <si>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</si>
  <si>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</si>
  <si>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</si>
  <si>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</si>
  <si>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</si>
  <si>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</si>
  <si>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</si>
  <si>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</si>
  <si>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</si>
  <si>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</si>
  <si>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</si>
  <si>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</si>
  <si>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</si>
  <si>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</si>
  <si>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</si>
  <si>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</si>
  <si>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</si>
  <si>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</si>
  <si>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</si>
  <si>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</si>
  <si>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</si>
  <si>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</si>
  <si>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</si>
  <si>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</si>
  <si>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</si>
  <si>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</si>
  <si>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</si>
  <si>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</si>
  <si>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</si>
  <si>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</si>
  <si>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</si>
  <si>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</si>
  <si>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</si>
  <si>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</si>
  <si>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</si>
  <si>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</si>
  <si>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</si>
  <si>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</si>
  <si>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</si>
  <si>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</si>
  <si>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</si>
  <si>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</si>
  <si>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</si>
  <si>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</si>
  <si>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</si>
  <si>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</si>
  <si>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</si>
  <si>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</si>
  <si>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</si>
  <si>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</si>
  <si>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</si>
  <si>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</si>
  <si>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</si>
  <si>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</si>
  <si>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</si>
  <si>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</si>
  <si>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</si>
  <si>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</si>
  <si>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</si>
  <si>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</si>
  <si>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</si>
  <si>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</si>
  <si>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</si>
  <si>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</si>
  <si>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</si>
  <si>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</si>
  <si>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</si>
  <si>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</si>
  <si>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</si>
  <si>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</si>
  <si>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</si>
  <si>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</si>
  <si>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</si>
  <si>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</si>
  <si>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</si>
  <si>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</si>
  <si>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</si>
  <si>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</si>
  <si>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</si>
  <si>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</si>
  <si>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</si>
  <si>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</si>
  <si>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</si>
  <si>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</si>
  <si>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</si>
  <si>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</si>
  <si>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</si>
  <si>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</si>
  <si>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</si>
  <si>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</si>
  <si>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</si>
  <si>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</si>
  <si>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</si>
  <si>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</si>
  <si>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</si>
  <si>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</si>
  <si>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</si>
  <si>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</si>
  <si>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</si>
  <si>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</si>
  <si>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</si>
  <si>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</si>
  <si>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</si>
  <si>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</si>
  <si>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</si>
  <si>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</si>
  <si>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</si>
  <si>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</si>
  <si>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</si>
  <si>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</si>
  <si>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</si>
  <si>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</si>
  <si>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</si>
  <si>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</si>
  <si>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</si>
  <si>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</si>
  <si>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</si>
  <si>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</si>
  <si>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</si>
  <si>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</si>
  <si>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</si>
  <si>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</si>
  <si>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</si>
  <si>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</si>
  <si>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</si>
  <si>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</si>
  <si>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</si>
  <si>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</si>
  <si>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</si>
  <si>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</si>
  <si>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</si>
  <si>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</si>
  <si>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</si>
  <si>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</si>
  <si>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</si>
  <si>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</si>
  <si>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</si>
  <si>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</si>
  <si>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</si>
  <si>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</si>
  <si>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</si>
  <si>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</si>
  <si>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</si>
  <si>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</si>
  <si>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</si>
  <si>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</si>
  <si>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</si>
  <si>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</si>
  <si>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</si>
  <si>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</si>
  <si>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</si>
  <si>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</si>
  <si>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</si>
  <si>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</si>
  <si>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</si>
  <si>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</si>
  <si>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</si>
  <si>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</si>
  <si>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</si>
  <si>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</si>
  <si>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</si>
  <si>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</si>
  <si>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</si>
  <si>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</si>
  <si>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</si>
  <si>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</si>
  <si>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</si>
  <si>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</si>
  <si>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</si>
  <si>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</si>
  <si>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</si>
  <si>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</si>
  <si>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</si>
  <si>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</si>
  <si>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</si>
  <si>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</si>
  <si>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</si>
  <si>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</si>
  <si>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</si>
  <si>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</si>
  <si>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</si>
  <si>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</si>
  <si>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</si>
  <si>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</si>
  <si>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</si>
  <si>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</si>
  <si>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</si>
  <si>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</si>
  <si>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</si>
  <si>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</si>
  <si>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</si>
  <si>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</si>
  <si>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</si>
  <si>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</si>
  <si>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</si>
  <si>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</si>
  <si>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</si>
  <si>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</si>
  <si>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</si>
  <si>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</si>
  <si>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</si>
  <si>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</si>
  <si>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</si>
  <si>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</si>
  <si>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</si>
  <si>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</si>
  <si>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</si>
  <si>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</si>
  <si>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</si>
  <si>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</si>
  <si>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</si>
  <si>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</si>
  <si>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</si>
  <si>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</si>
  <si>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</si>
  <si>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</si>
  <si>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</si>
  <si>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</si>
  <si>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</si>
  <si>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</si>
  <si>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</si>
  <si>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</si>
  <si>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</si>
  <si>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</si>
  <si>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</si>
  <si>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</si>
  <si>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</si>
  <si>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</si>
  <si>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</si>
  <si>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</si>
  <si>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</si>
  <si>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</si>
  <si>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</si>
  <si>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</si>
  <si>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</si>
  <si>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</si>
  <si>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</si>
  <si>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</si>
  <si>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</si>
  <si>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</si>
  <si>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</si>
  <si>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</si>
  <si>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</si>
  <si>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</si>
  <si>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</si>
  <si>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</si>
  <si>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</si>
  <si>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</si>
  <si>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</si>
  <si>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</si>
  <si>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</si>
  <si>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</si>
  <si>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</si>
  <si>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</si>
  <si>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</si>
  <si>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</si>
  <si>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</si>
  <si>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</si>
  <si>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</si>
  <si>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</si>
  <si>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</si>
  <si>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</si>
  <si>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</si>
  <si>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</si>
  <si>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</si>
  <si>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</si>
  <si>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</si>
  <si>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</si>
  <si>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</si>
  <si>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</si>
  <si>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</si>
  <si>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</si>
  <si>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</si>
  <si>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</si>
  <si>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</si>
  <si>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</si>
  <si>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</si>
  <si>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</si>
  <si>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</si>
  <si>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</si>
  <si>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</si>
  <si>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</si>
  <si>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</si>
  <si>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</si>
  <si>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</si>
  <si>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</si>
  <si>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</si>
  <si>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</si>
  <si>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</si>
  <si>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</si>
  <si>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</si>
  <si>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</si>
  <si>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</si>
  <si>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</si>
  <si>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</si>
  <si>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</si>
  <si>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</si>
  <si>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</si>
  <si>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</si>
  <si>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</si>
  <si>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</si>
  <si>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</si>
  <si>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</si>
  <si>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</si>
  <si>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</si>
  <si>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</si>
  <si>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</si>
  <si>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</si>
  <si>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</si>
  <si>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</si>
  <si>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</si>
  <si>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</si>
  <si>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</si>
  <si>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</si>
  <si>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</si>
  <si>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</si>
  <si>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</si>
  <si>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</si>
  <si>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</si>
  <si>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</si>
  <si>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</si>
  <si>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</si>
  <si>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</si>
  <si>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</si>
  <si>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</si>
  <si>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</si>
  <si>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</si>
  <si>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</si>
  <si>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</si>
  <si>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</si>
  <si>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</si>
  <si>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</si>
  <si>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</si>
  <si>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</si>
  <si>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</si>
  <si>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</si>
  <si>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</si>
  <si>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</si>
  <si>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</si>
  <si>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</si>
  <si>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</si>
  <si>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</si>
  <si>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</si>
  <si>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</si>
  <si>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</si>
  <si>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</si>
  <si>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</si>
  <si>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</si>
  <si>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</si>
  <si>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</si>
  <si>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</si>
  <si>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</si>
  <si>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</si>
  <si>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</si>
  <si>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</si>
  <si>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</si>
  <si>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</si>
  <si>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</si>
  <si>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</si>
  <si>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</si>
  <si>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</si>
  <si>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</si>
  <si>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</si>
  <si>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</si>
  <si>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</si>
  <si>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</si>
  <si>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</si>
  <si>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</si>
  <si>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</si>
  <si>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</si>
  <si>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</si>
  <si>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</si>
  <si>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</si>
  <si>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</si>
  <si>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</si>
  <si>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</si>
  <si>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</si>
  <si>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</si>
  <si>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</si>
  <si>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</si>
  <si>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</si>
  <si>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</si>
  <si>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</si>
  <si>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</si>
  <si>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</si>
  <si>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</si>
  <si>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</si>
  <si>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</si>
  <si>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</si>
  <si>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</si>
  <si>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</si>
  <si>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</si>
  <si>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</si>
  <si>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</si>
  <si>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</si>
  <si>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</si>
  <si>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</si>
  <si>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</si>
  <si>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</si>
  <si>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</si>
  <si>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</si>
  <si>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</si>
  <si>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</si>
  <si>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</si>
  <si>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</si>
  <si>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</si>
  <si>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</si>
  <si>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</si>
  <si>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</si>
  <si>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</si>
  <si>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</si>
  <si>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</si>
  <si>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</si>
  <si>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</si>
  <si>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</si>
  <si>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</si>
  <si>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</si>
  <si>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</si>
  <si>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</si>
  <si>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</si>
  <si>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</si>
  <si>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</si>
  <si>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</si>
  <si>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</si>
  <si>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</si>
  <si>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</si>
  <si>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</si>
  <si>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</si>
  <si>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</si>
  <si>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</si>
  <si>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</si>
  <si>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</si>
  <si>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</si>
  <si>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</si>
  <si>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</si>
  <si>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</si>
  <si>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</si>
  <si>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</si>
  <si>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</si>
  <si>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</si>
  <si>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</si>
  <si>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</si>
  <si>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</si>
  <si>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</si>
  <si>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</si>
  <si>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</si>
  <si>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</si>
  <si>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</si>
  <si>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</si>
  <si>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</si>
  <si>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</si>
  <si>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</si>
  <si>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</si>
  <si>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</si>
  <si>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</si>
  <si>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</si>
  <si>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</si>
  <si>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</si>
  <si>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</si>
  <si>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</si>
  <si>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</si>
  <si>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</si>
  <si>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</si>
  <si>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</si>
  <si>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</si>
  <si>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</si>
  <si>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</si>
  <si>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</si>
  <si>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</si>
  <si>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</si>
  <si>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</si>
  <si>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</si>
  <si>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</si>
  <si>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</si>
  <si>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</si>
  <si>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</si>
  <si>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</si>
  <si>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</si>
  <si>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</si>
  <si>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</si>
  <si>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</si>
  <si>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</si>
  <si>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</si>
  <si>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</si>
  <si>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</si>
  <si>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</si>
  <si>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</si>
  <si>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</si>
  <si>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</si>
  <si>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</si>
  <si>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</si>
  <si>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</si>
  <si>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</si>
  <si>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</si>
  <si>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</si>
  <si>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</si>
  <si>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</si>
  <si>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</si>
  <si>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</si>
  <si>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</si>
  <si>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</si>
  <si>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</si>
  <si>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</si>
  <si>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</si>
  <si>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</si>
  <si>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</si>
  <si>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</si>
  <si>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</si>
  <si>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</si>
  <si>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</si>
  <si>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</si>
  <si>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</si>
  <si>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</si>
  <si>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</si>
  <si>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</si>
  <si>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</si>
  <si>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</si>
  <si>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</si>
  <si>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</si>
  <si>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</si>
  <si>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</si>
  <si>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</si>
  <si>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</si>
  <si>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</si>
  <si>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</si>
  <si>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</si>
  <si>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</si>
  <si>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</si>
  <si>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</si>
  <si>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</si>
  <si>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</si>
  <si>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</si>
  <si>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</si>
  <si>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</si>
  <si>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</si>
  <si>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</si>
  <si>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</si>
  <si>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</si>
  <si>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</si>
  <si>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</si>
  <si>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</si>
  <si>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</si>
  <si>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</si>
  <si>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</si>
  <si>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</si>
  <si>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</si>
  <si>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</si>
  <si>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</si>
  <si>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</si>
  <si>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</si>
  <si>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</si>
  <si>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</si>
  <si>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</si>
  <si>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</si>
  <si>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</si>
  <si>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</si>
  <si>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</si>
  <si>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</si>
  <si>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</si>
  <si>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</si>
  <si>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</si>
  <si>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</si>
  <si>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</si>
  <si>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</si>
  <si>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</si>
  <si>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</si>
  <si>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</si>
  <si>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</si>
  <si>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</si>
  <si>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</si>
  <si>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</si>
  <si>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</si>
  <si>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</si>
  <si>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</si>
  <si>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</si>
  <si>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</si>
  <si>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</si>
  <si>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</si>
  <si>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</si>
  <si>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</si>
  <si>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</si>
  <si>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</si>
  <si>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</si>
  <si>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</si>
  <si>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</si>
  <si>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</si>
  <si>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</si>
  <si>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</si>
  <si>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</si>
  <si>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</si>
  <si>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</si>
  <si>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</si>
  <si>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</si>
  <si>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</si>
  <si>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</si>
  <si>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</si>
  <si>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</si>
  <si>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</si>
  <si>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</si>
  <si>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</si>
  <si>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</si>
  <si>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</si>
  <si>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</si>
  <si>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</si>
  <si>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</si>
  <si>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</si>
  <si>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</si>
  <si>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</si>
  <si>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</si>
  <si>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</si>
  <si>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</si>
  <si>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</si>
  <si>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</si>
  <si>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</si>
  <si>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</si>
  <si>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</si>
  <si>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</si>
  <si>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</si>
  <si>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</si>
  <si>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</si>
  <si>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</si>
  <si>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</si>
  <si>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</si>
  <si>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</si>
  <si>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</si>
  <si>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</si>
  <si>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</si>
  <si>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</si>
  <si>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</si>
  <si>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</si>
  <si>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</si>
  <si>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</si>
  <si>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</si>
  <si>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</si>
  <si>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</si>
  <si>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</si>
  <si>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</si>
  <si>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</si>
  <si>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</si>
  <si>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</si>
  <si>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</si>
  <si>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</si>
  <si>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</si>
  <si>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</si>
  <si>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</si>
  <si>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</si>
  <si>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</si>
  <si>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</si>
  <si>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</si>
  <si>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</si>
  <si>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</si>
  <si>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</si>
  <si>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</si>
  <si>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</si>
  <si>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</si>
  <si>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</si>
  <si>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</si>
  <si>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</si>
  <si>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</si>
  <si>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</si>
  <si>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</si>
  <si>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</si>
  <si>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</si>
  <si>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</si>
  <si>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</si>
  <si>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</si>
  <si>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</si>
  <si>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</si>
  <si>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</si>
  <si>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</si>
  <si>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</si>
  <si>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</si>
  <si>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</si>
  <si>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</si>
  <si>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</si>
  <si>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</si>
  <si>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</si>
  <si>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</si>
  <si>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</si>
  <si>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</si>
  <si>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</si>
  <si>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</si>
  <si>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</si>
  <si>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</si>
  <si>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</si>
  <si>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</si>
  <si>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</si>
  <si>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</si>
  <si>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</si>
  <si>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</si>
  <si>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</si>
  <si>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</si>
  <si>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</si>
  <si>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</si>
  <si>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</si>
  <si>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</si>
  <si>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</si>
  <si>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</si>
  <si>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</si>
  <si>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</si>
  <si>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</si>
  <si>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</si>
  <si>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</si>
  <si>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</si>
  <si>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</si>
  <si>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</si>
  <si>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</si>
  <si>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</si>
  <si>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</si>
  <si>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</si>
  <si>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</si>
  <si>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</si>
  <si>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</si>
  <si>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</si>
  <si>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</si>
  <si>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</si>
  <si>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</si>
  <si>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</si>
  <si>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</si>
  <si>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</si>
  <si>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</si>
  <si>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</si>
  <si>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</si>
  <si>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</si>
  <si>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</si>
  <si>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</si>
  <si>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</si>
  <si>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</si>
  <si>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</si>
  <si>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</si>
  <si>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</si>
  <si>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</si>
  <si>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</si>
  <si>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</si>
  <si>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</si>
  <si>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</si>
  <si>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</si>
  <si>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</si>
  <si>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</si>
  <si>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</si>
  <si>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</si>
  <si>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</si>
  <si>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</si>
  <si>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</si>
  <si>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</si>
  <si>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</si>
  <si>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</si>
  <si>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</si>
  <si>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</si>
  <si>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</si>
  <si>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</si>
  <si>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</si>
  <si>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</si>
  <si>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</si>
  <si>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</si>
  <si>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</si>
  <si>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</si>
  <si>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</si>
  <si>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</si>
  <si>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</si>
  <si>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</si>
  <si>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</si>
  <si>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</si>
  <si>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</si>
  <si>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</si>
  <si>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</si>
  <si>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</si>
  <si>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</si>
  <si>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</si>
  <si>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</si>
  <si>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</si>
  <si>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</si>
  <si>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</si>
  <si>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</si>
  <si>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</si>
  <si>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</si>
  <si>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</si>
  <si>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</si>
  <si>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</si>
  <si>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</si>
  <si>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</si>
  <si>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</si>
  <si>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</si>
  <si>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</si>
  <si>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</si>
  <si>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</si>
  <si>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</si>
  <si>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</si>
  <si>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</si>
  <si>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</si>
  <si>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</si>
  <si>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</si>
  <si>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</si>
  <si>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</si>
  <si>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</si>
  <si>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</si>
  <si>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</si>
  <si>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</si>
  <si>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</si>
  <si>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</si>
  <si>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</si>
  <si>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</si>
  <si>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</si>
  <si>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</si>
  <si>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</si>
  <si>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</si>
  <si>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</si>
  <si>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</si>
  <si>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</si>
  <si>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</si>
  <si>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</si>
  <si>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</si>
  <si>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</si>
  <si>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</si>
  <si>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</si>
  <si>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</si>
  <si>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</si>
  <si>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</si>
  <si>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</si>
  <si>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</si>
  <si>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</si>
  <si>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</si>
  <si>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</si>
  <si>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</si>
  <si>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</si>
  <si>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</si>
  <si>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</si>
  <si>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</si>
  <si>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</si>
  <si>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</si>
  <si>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</si>
  <si>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</si>
  <si>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</si>
  <si>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</si>
  <si>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</si>
  <si>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</si>
  <si>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</si>
  <si>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</si>
  <si>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</si>
  <si>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</si>
  <si>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</si>
  <si>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</si>
  <si>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</si>
  <si>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</si>
  <si>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</si>
  <si>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</si>
  <si>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</si>
  <si>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</si>
  <si>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</si>
  <si>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</si>
  <si>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</si>
  <si>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</si>
  <si>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</si>
  <si>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</si>
  <si>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</si>
  <si>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</si>
  <si>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</si>
  <si>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</si>
  <si>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</si>
  <si>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</si>
  <si>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</si>
  <si>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</si>
  <si>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</si>
  <si>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</si>
  <si>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</si>
  <si>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</si>
  <si>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</si>
  <si>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</si>
  <si>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</si>
  <si>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</si>
  <si>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</si>
  <si>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</si>
  <si>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</si>
  <si>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</si>
  <si>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</si>
  <si>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</si>
  <si>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</si>
  <si>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</si>
  <si>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</si>
  <si>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</si>
  <si>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</si>
  <si>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</si>
  <si>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</si>
  <si>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</si>
  <si>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</si>
  <si>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</si>
  <si>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</si>
  <si>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</si>
  <si>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</si>
  <si>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</si>
  <si>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</si>
  <si>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</si>
  <si>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</si>
  <si>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</si>
  <si>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</si>
  <si>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</si>
  <si>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</si>
  <si>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</si>
  <si>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</si>
  <si>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</si>
  <si>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</si>
  <si>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</si>
  <si>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</si>
  <si>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</si>
  <si>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</si>
  <si>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</si>
  <si>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</si>
  <si>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</si>
  <si>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</si>
  <si>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</si>
  <si>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</si>
  <si>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</si>
  <si>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</si>
  <si>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</si>
  <si>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</si>
  <si>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</si>
  <si>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</si>
  <si>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</si>
  <si>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</si>
  <si>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</si>
  <si>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</si>
  <si>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</si>
  <si>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</si>
  <si>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</si>
  <si>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</si>
  <si>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</si>
  <si>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</si>
  <si>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</si>
  <si>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</si>
  <si>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</si>
  <si>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</si>
  <si>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</si>
  <si>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</si>
  <si>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</si>
  <si>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</si>
  <si>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</si>
  <si>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</si>
  <si>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</si>
  <si>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</si>
  <si>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</si>
  <si>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</si>
  <si>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</si>
  <si>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</si>
  <si>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</si>
  <si>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</si>
  <si>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</si>
  <si>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</si>
  <si>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</si>
  <si>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</si>
  <si>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</si>
  <si>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</si>
  <si>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</si>
  <si>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</si>
  <si>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</si>
  <si>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</si>
  <si>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</si>
  <si>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</si>
  <si>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</si>
  <si>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</si>
  <si>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</si>
  <si>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</si>
  <si>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</si>
  <si>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</si>
  <si>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</si>
  <si>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</si>
  <si>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</si>
  <si>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</si>
  <si>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</si>
  <si>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</si>
  <si>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</si>
  <si>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</si>
  <si>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</si>
  <si>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</si>
  <si>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</si>
  <si>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</si>
  <si>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</si>
  <si>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</si>
  <si>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</si>
  <si>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</si>
  <si>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</si>
  <si>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</si>
  <si>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</si>
  <si>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</si>
  <si>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</si>
  <si>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</si>
  <si>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</si>
  <si>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</si>
  <si>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</si>
  <si>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</si>
  <si>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</si>
  <si>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</si>
  <si>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</si>
  <si>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</si>
  <si>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</si>
  <si>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</si>
  <si>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</si>
  <si>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</si>
  <si>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</si>
  <si>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</si>
  <si>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</si>
  <si>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</si>
  <si>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</si>
  <si>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</si>
  <si>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</si>
  <si>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</si>
  <si>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</si>
  <si>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</si>
  <si>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</si>
  <si>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</si>
  <si>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</si>
  <si>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</si>
  <si>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</si>
  <si>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</si>
  <si>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</si>
  <si>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</si>
  <si>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</si>
  <si>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</si>
  <si>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</si>
  <si>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</si>
  <si>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</si>
  <si>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</si>
  <si>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</si>
  <si>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</si>
  <si>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</si>
  <si>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</si>
  <si>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</si>
  <si>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</si>
  <si>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</si>
  <si>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</si>
  <si>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</si>
  <si>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</si>
  <si>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</si>
  <si>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</si>
  <si>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</si>
  <si>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</si>
  <si>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</si>
  <si>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</si>
  <si>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</si>
  <si>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</si>
  <si>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</si>
  <si>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</si>
  <si>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</si>
  <si>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</si>
  <si>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</si>
  <si>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</si>
  <si>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</si>
  <si>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</si>
  <si>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</si>
  <si>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</si>
  <si>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</si>
  <si>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</si>
  <si>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</si>
  <si>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</si>
  <si>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</si>
  <si>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</si>
  <si>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</si>
  <si>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</si>
  <si>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</si>
  <si>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</si>
  <si>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</si>
  <si>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</si>
  <si>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</si>
  <si>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</si>
  <si>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</si>
  <si>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</si>
  <si>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</si>
  <si>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</si>
  <si>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</si>
  <si>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</si>
  <si>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</si>
  <si>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</si>
  <si>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</si>
  <si>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</si>
  <si>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</si>
  <si>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</si>
  <si>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</si>
  <si>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</si>
  <si>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</si>
  <si>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</si>
  <si>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</si>
  <si>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</si>
  <si>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</si>
  <si>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</si>
  <si>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</si>
  <si>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</si>
  <si>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</si>
  <si>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</si>
  <si>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</si>
  <si>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</si>
  <si>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</si>
  <si>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</si>
  <si>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</si>
  <si>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</si>
  <si>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</si>
  <si>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</si>
  <si>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</si>
  <si>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</si>
  <si>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</si>
  <si>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</si>
  <si>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</si>
  <si>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</si>
  <si>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</si>
  <si>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</si>
  <si>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</si>
  <si>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</si>
  <si>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</si>
  <si>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</si>
  <si>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</si>
  <si>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</si>
  <si>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</si>
  <si>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</si>
  <si>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</si>
  <si>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</si>
  <si>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</si>
  <si>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</si>
  <si>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</si>
  <si>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</si>
  <si>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</si>
  <si>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</si>
  <si>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</si>
  <si>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</si>
  <si>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</si>
  <si>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</si>
  <si>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</si>
  <si>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</si>
  <si>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</si>
  <si>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</si>
  <si>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</si>
  <si>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</si>
  <si>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</si>
  <si>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</si>
  <si>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</si>
  <si>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</si>
  <si>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</si>
  <si>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</si>
  <si>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</si>
  <si>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</si>
  <si>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</si>
  <si>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</si>
  <si>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</si>
  <si>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</si>
  <si>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</si>
  <si>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</si>
  <si>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</si>
  <si>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</si>
  <si>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</si>
  <si>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</si>
  <si>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</si>
  <si>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</si>
  <si>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</si>
  <si>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</si>
  <si>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</si>
  <si>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</si>
  <si>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</si>
  <si>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</si>
  <si>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</si>
  <si>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</si>
  <si>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</si>
  <si>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</si>
  <si>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</si>
  <si>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</si>
  <si>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</si>
  <si>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</si>
  <si>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</si>
  <si>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</si>
  <si>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</si>
  <si>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</si>
  <si>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</si>
  <si>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</si>
  <si>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</si>
  <si>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</si>
  <si>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</si>
  <si>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</si>
  <si>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</si>
  <si>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</si>
  <si>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</si>
  <si>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</si>
  <si>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</si>
  <si>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</si>
  <si>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</si>
  <si>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</si>
  <si>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</si>
  <si>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</si>
  <si>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</si>
  <si>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</si>
  <si>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</si>
  <si>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</si>
  <si>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</si>
  <si>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</si>
  <si>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</si>
  <si>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</si>
  <si>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</si>
  <si>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</si>
  <si>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</si>
  <si>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</si>
  <si>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</si>
  <si>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</si>
  <si>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</si>
  <si>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</si>
  <si>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</si>
  <si>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</si>
  <si>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</si>
  <si>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</si>
  <si>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</si>
  <si>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</si>
  <si>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</si>
  <si>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</si>
  <si>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</si>
  <si>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</si>
  <si>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</si>
  <si>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</si>
  <si>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</si>
  <si>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</si>
  <si>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</si>
  <si>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</si>
  <si>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</si>
  <si>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</si>
  <si>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</si>
  <si>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</si>
  <si>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</si>
  <si>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</si>
  <si>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</si>
  <si>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</si>
  <si>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</si>
  <si>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</si>
  <si>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</si>
  <si>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</si>
  <si>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</si>
  <si>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</si>
  <si>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</si>
  <si>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</si>
  <si>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</si>
  <si>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</si>
  <si>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</si>
  <si>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</si>
  <si>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</si>
  <si>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</si>
  <si>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</si>
  <si>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</si>
  <si>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</si>
  <si>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</si>
  <si>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</si>
  <si>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</si>
  <si>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</si>
  <si>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</si>
  <si>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</si>
  <si>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</si>
  <si>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</si>
  <si>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</si>
  <si>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</si>
  <si>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</si>
  <si>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</si>
  <si>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</si>
  <si>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</si>
  <si>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</si>
  <si>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</si>
  <si>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</si>
  <si>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</si>
  <si>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</si>
  <si>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</si>
  <si>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</si>
  <si>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</si>
  <si>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</si>
  <si>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</si>
  <si>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</si>
  <si>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</si>
  <si>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</si>
  <si>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</si>
  <si>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</si>
  <si>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</si>
  <si>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</si>
  <si>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</si>
  <si>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</si>
  <si>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</si>
  <si>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</si>
  <si>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</si>
  <si>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</si>
  <si>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</si>
  <si>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</si>
  <si>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</si>
  <si>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</si>
  <si>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</si>
  <si>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</si>
  <si>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</si>
  <si>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</si>
  <si>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</si>
  <si>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</si>
  <si>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</si>
  <si>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</si>
  <si>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</si>
  <si>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</si>
  <si>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</si>
  <si>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</si>
  <si>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</si>
  <si>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</si>
  <si>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</si>
  <si>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</si>
  <si>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</si>
  <si>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</si>
  <si>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</si>
  <si>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</si>
  <si>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</si>
  <si>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</si>
  <si>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</si>
  <si>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</si>
  <si>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</si>
  <si>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</si>
  <si>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</si>
  <si>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</si>
  <si>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</si>
  <si>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</si>
  <si>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</si>
  <si>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</si>
  <si>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</si>
  <si>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</si>
  <si>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</si>
  <si>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</si>
  <si>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</si>
  <si>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</si>
  <si>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</si>
  <si>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</si>
  <si>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</si>
  <si>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</si>
  <si>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</si>
  <si>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</si>
  <si>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</si>
  <si>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</si>
  <si>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</si>
  <si>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</si>
  <si>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</si>
  <si>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</si>
  <si>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</si>
  <si>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</si>
  <si>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</si>
  <si>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</si>
  <si>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</si>
  <si>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</si>
  <si>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</si>
  <si>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</si>
  <si>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</si>
  <si>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</si>
  <si>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</si>
  <si>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</si>
  <si>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</si>
  <si>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</si>
  <si>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</si>
  <si>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</si>
  <si>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</si>
  <si>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</si>
  <si>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</si>
  <si>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</si>
  <si>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</si>
  <si>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</si>
  <si>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</si>
  <si>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</si>
  <si>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</si>
  <si>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</si>
  <si>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</si>
  <si>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</si>
  <si>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</si>
  <si>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</si>
  <si>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</si>
  <si>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</si>
  <si>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</si>
  <si>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</si>
  <si>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</si>
  <si>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</si>
  <si>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</si>
  <si>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</si>
  <si>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</si>
  <si>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</si>
  <si>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</si>
  <si>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</si>
  <si>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</si>
  <si>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</si>
  <si>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</si>
  <si>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</si>
  <si>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</si>
  <si>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</si>
  <si>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</si>
  <si>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</si>
  <si>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</si>
  <si>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</si>
  <si>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</si>
  <si>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</si>
  <si>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</si>
  <si>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</si>
  <si>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</si>
  <si>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</si>
  <si>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</si>
  <si>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</si>
  <si>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</si>
  <si>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</si>
  <si>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</si>
  <si>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</si>
  <si>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</si>
  <si>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</si>
  <si>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</si>
  <si>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</si>
  <si>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</si>
  <si>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</si>
  <si>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</si>
  <si>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</si>
  <si>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</si>
  <si>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</si>
  <si>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</si>
  <si>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</si>
  <si>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</si>
  <si>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</si>
  <si>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</si>
  <si>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</si>
  <si>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</si>
  <si>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</si>
  <si>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</si>
  <si>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</si>
  <si>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</si>
  <si>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</si>
  <si>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</si>
  <si>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</si>
  <si>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</si>
  <si>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</si>
  <si>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</si>
  <si>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</si>
  <si>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</si>
  <si>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</si>
  <si>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</si>
  <si>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</si>
  <si>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</si>
  <si>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</si>
  <si>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</si>
  <si>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</si>
  <si>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</si>
  <si>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</si>
  <si>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</si>
  <si>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</si>
  <si>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</si>
  <si>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</si>
  <si>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</si>
  <si>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</si>
  <si>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</si>
  <si>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</si>
  <si>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</si>
  <si>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</si>
  <si>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</si>
  <si>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</si>
  <si>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</si>
  <si>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</si>
  <si>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</si>
  <si>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</si>
  <si>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</si>
  <si>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</si>
  <si>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</si>
  <si>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</si>
  <si>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</si>
  <si>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</si>
  <si>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</si>
  <si>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</si>
  <si>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</si>
  <si>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</si>
  <si>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</si>
  <si>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</si>
  <si>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</si>
  <si>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</si>
  <si>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</si>
  <si>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</si>
  <si>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</si>
  <si>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</si>
  <si>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</si>
  <si>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</si>
  <si>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</si>
  <si>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</si>
  <si>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</si>
  <si>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</si>
  <si>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</si>
  <si>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</si>
  <si>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</si>
  <si>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</si>
  <si>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</si>
  <si>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</si>
  <si>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</si>
  <si>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</si>
  <si>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</si>
  <si>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</si>
  <si>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</si>
  <si>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</si>
  <si>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</si>
  <si>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</si>
  <si>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</si>
  <si>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</si>
  <si>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</si>
  <si>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</si>
  <si>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</si>
  <si>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</si>
  <si>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</si>
  <si>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</si>
  <si>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</si>
  <si>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</si>
  <si>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</si>
  <si>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</si>
  <si>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</si>
  <si>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</si>
  <si>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</si>
  <si>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</si>
  <si>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</si>
  <si>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</si>
  <si>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</si>
  <si>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</si>
  <si>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</si>
  <si>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</si>
  <si>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</si>
  <si>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</si>
  <si>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</si>
  <si>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</si>
  <si>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</si>
  <si>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</si>
  <si>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</si>
  <si>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</si>
  <si>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</si>
  <si>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</si>
  <si>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</si>
  <si>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</si>
  <si>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</si>
  <si>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</si>
  <si>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</si>
  <si>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</si>
  <si>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</si>
  <si>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</si>
  <si>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</si>
  <si>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</si>
  <si>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</si>
  <si>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</si>
  <si>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</si>
  <si>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</si>
  <si>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</si>
  <si>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</si>
  <si>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</si>
  <si>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</si>
  <si>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</si>
  <si>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</si>
  <si>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</si>
  <si>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</si>
  <si>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</si>
  <si>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</si>
  <si>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</si>
  <si>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</si>
  <si>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</si>
  <si>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</si>
  <si>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</si>
  <si>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</si>
  <si>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</si>
  <si>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</si>
  <si>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</si>
  <si>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</si>
  <si>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</si>
  <si>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</si>
  <si>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</si>
  <si>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</si>
  <si>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</si>
  <si>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</si>
  <si>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</si>
  <si>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</si>
  <si>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</si>
  <si>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</si>
  <si>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</si>
  <si>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</si>
  <si>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</si>
  <si>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</si>
  <si>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</si>
  <si>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</si>
  <si>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</si>
  <si>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</si>
  <si>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</si>
  <si>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</si>
  <si>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</si>
  <si>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</si>
  <si>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</si>
  <si>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</si>
  <si>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</si>
  <si>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</si>
  <si>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</si>
  <si>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</si>
  <si>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</si>
  <si>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</si>
  <si>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</si>
  <si>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</si>
  <si>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</si>
  <si>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</si>
  <si>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</si>
  <si>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</si>
  <si>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</si>
  <si>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</si>
  <si>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</si>
  <si>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</si>
  <si>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</si>
  <si>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</si>
  <si>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</si>
  <si>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</si>
  <si>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</si>
  <si>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</si>
  <si>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</si>
  <si>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</si>
  <si>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</si>
  <si>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</si>
  <si>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</si>
  <si>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</si>
  <si>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</si>
  <si>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</si>
  <si>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</si>
  <si>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</si>
  <si>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</si>
  <si>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</si>
  <si>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</si>
  <si>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</si>
  <si>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</si>
  <si>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</si>
  <si>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</si>
  <si>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</si>
  <si>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</si>
  <si>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</si>
  <si>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</si>
  <si>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</si>
  <si>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</si>
  <si>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</si>
  <si>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</si>
  <si>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</si>
  <si>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</si>
  <si>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</si>
  <si>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</si>
  <si>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</si>
  <si>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</si>
  <si>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</si>
  <si>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</si>
  <si>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</si>
  <si>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</si>
  <si>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</si>
  <si>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</si>
  <si>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</si>
  <si>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</si>
  <si>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</si>
  <si>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</si>
  <si>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</si>
  <si>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</si>
  <si>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</si>
  <si>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</si>
  <si>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</si>
  <si>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</si>
  <si>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</si>
  <si>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</si>
  <si>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</si>
  <si>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</si>
  <si>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</si>
  <si>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</si>
  <si>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</si>
  <si>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</si>
  <si>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</si>
  <si>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</si>
  <si>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</si>
  <si>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</si>
  <si>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</si>
  <si>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</si>
  <si>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</si>
  <si>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</si>
  <si>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</si>
  <si>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</si>
  <si>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</si>
  <si>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</si>
  <si>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</si>
  <si>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</si>
  <si>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</si>
  <si>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</si>
  <si>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</si>
  <si>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</si>
  <si>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</si>
  <si>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</si>
  <si>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</si>
  <si>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</si>
  <si>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</si>
  <si>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</si>
  <si>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</si>
  <si>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</si>
  <si>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</si>
  <si>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</si>
  <si>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</si>
  <si>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</si>
  <si>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</si>
  <si>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</si>
  <si>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</si>
  <si>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</si>
  <si>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</si>
  <si>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</si>
  <si>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</si>
  <si>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</si>
  <si>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</si>
  <si>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</si>
  <si>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</si>
  <si>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</si>
  <si>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</si>
  <si>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</si>
  <si>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</si>
  <si>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</si>
  <si>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</si>
  <si>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</si>
  <si>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</si>
  <si>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</si>
  <si>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</si>
  <si>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</si>
  <si>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</si>
  <si>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</si>
  <si>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</si>
  <si>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</si>
  <si>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</si>
  <si>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</si>
  <si>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</si>
  <si>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</si>
  <si>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</si>
  <si>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</si>
  <si>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</si>
  <si>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</si>
  <si>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</si>
  <si>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</si>
  <si>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</si>
  <si>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</si>
  <si>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</si>
  <si>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</si>
  <si>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</si>
  <si>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</si>
  <si>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</si>
  <si>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</si>
  <si>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</si>
  <si>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</si>
  <si>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</si>
  <si>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</si>
  <si>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</si>
  <si>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</si>
  <si>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</si>
  <si>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</si>
  <si>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</si>
  <si>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</si>
  <si>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</si>
  <si>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</si>
  <si>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</si>
  <si>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</si>
  <si>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</si>
  <si>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</si>
  <si>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</si>
  <si>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</si>
  <si>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</si>
  <si>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</si>
  <si>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</si>
  <si>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</si>
  <si>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</si>
  <si>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</si>
  <si>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</si>
  <si>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</si>
  <si>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</si>
  <si>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</si>
  <si>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</si>
  <si>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</si>
  <si>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</si>
  <si>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</si>
  <si>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</si>
  <si>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</si>
  <si>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</si>
  <si>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</si>
  <si>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</si>
  <si>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</si>
  <si>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</si>
  <si>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</si>
  <si>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</si>
  <si>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</si>
  <si>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</si>
  <si>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</si>
  <si>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</si>
  <si>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</si>
  <si>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</si>
  <si>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</si>
  <si>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</si>
  <si>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</si>
  <si>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</si>
  <si>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</si>
  <si>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</si>
  <si>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</si>
  <si>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</si>
  <si>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</si>
  <si>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</si>
  <si>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</si>
  <si>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</si>
  <si>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</si>
  <si>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</si>
  <si>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</si>
  <si>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</si>
  <si>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</si>
  <si>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</si>
  <si>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</si>
  <si>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</si>
  <si>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</si>
  <si>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</si>
  <si>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</si>
  <si>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</si>
  <si>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</si>
  <si>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</si>
  <si>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</si>
  <si>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</si>
  <si>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</si>
  <si>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</si>
  <si>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</si>
  <si>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</si>
  <si>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</si>
  <si>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</si>
  <si>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</si>
  <si>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</si>
  <si>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</si>
  <si>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</si>
  <si>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</si>
  <si>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</si>
  <si>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</si>
  <si>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</si>
  <si>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</si>
  <si>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</si>
  <si>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</si>
  <si>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</si>
  <si>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</si>
  <si>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</si>
  <si>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</si>
  <si>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</si>
  <si>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</si>
  <si>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</si>
  <si>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</si>
  <si>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</si>
  <si>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</si>
  <si>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</si>
  <si>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</si>
  <si>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</si>
  <si>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</si>
  <si>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</si>
  <si>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</si>
  <si>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</si>
  <si>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</si>
  <si>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</si>
  <si>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</si>
  <si>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</si>
  <si>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</si>
  <si>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</si>
  <si>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</si>
  <si>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</si>
  <si>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</si>
  <si>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</si>
  <si>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</si>
  <si>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</si>
  <si>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</si>
  <si>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</si>
  <si>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</si>
  <si>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</si>
  <si>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</si>
  <si>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</si>
  <si>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</si>
  <si>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</si>
  <si>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</si>
  <si>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</si>
  <si>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</si>
  <si>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</si>
  <si>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</si>
  <si>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</si>
  <si>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</si>
  <si>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</si>
  <si>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</si>
  <si>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</si>
  <si>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</si>
  <si>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</si>
  <si>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</si>
  <si>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</si>
  <si>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</si>
  <si>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</si>
  <si>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</si>
  <si>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</si>
  <si>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</si>
  <si>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</si>
  <si>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</si>
  <si>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</si>
  <si>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</si>
  <si>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</si>
  <si>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</si>
  <si>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</si>
  <si>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</si>
  <si>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</si>
  <si>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</si>
  <si>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</si>
  <si>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</si>
  <si>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</si>
  <si>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</si>
  <si>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</si>
  <si>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</si>
  <si>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</si>
  <si>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</si>
  <si>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</si>
  <si>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</si>
  <si>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</si>
  <si>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</si>
  <si>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</si>
  <si>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</si>
  <si>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</si>
  <si>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</si>
  <si>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</si>
  <si>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</si>
  <si>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</si>
  <si>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</si>
  <si>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</si>
  <si>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</si>
  <si>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</si>
  <si>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</si>
  <si>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</si>
  <si>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</si>
  <si>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</si>
  <si>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</si>
  <si>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</si>
  <si>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</si>
  <si>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</si>
  <si>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</si>
  <si>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</si>
  <si>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</si>
  <si>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</si>
  <si>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</si>
  <si>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</si>
  <si>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</si>
  <si>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</si>
  <si>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</si>
  <si>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</si>
  <si>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</si>
  <si>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</si>
  <si>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</si>
  <si>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</si>
  <si>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</si>
  <si>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</si>
  <si>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</si>
  <si>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</si>
  <si>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</si>
  <si>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</si>
  <si>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</si>
  <si>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</si>
  <si>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</si>
  <si>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</si>
  <si>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</si>
  <si>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</si>
  <si>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</si>
  <si>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</si>
  <si>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</si>
  <si>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</si>
  <si>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</si>
  <si>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</si>
  <si>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</si>
  <si>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</si>
  <si>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</si>
  <si>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</si>
  <si>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</si>
  <si>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</si>
  <si>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</si>
  <si>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</si>
  <si>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</si>
  <si>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</si>
  <si>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</si>
  <si>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</si>
  <si>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</si>
  <si>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</si>
  <si>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</si>
  <si>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</si>
  <si>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</si>
  <si>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</si>
  <si>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</si>
  <si>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</si>
  <si>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</si>
  <si>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</si>
  <si>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</si>
  <si>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</si>
  <si>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</si>
  <si>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</si>
  <si>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</si>
  <si>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</si>
  <si>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</si>
  <si>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</si>
  <si>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</si>
  <si>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</si>
  <si>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</si>
  <si>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</si>
  <si>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</si>
  <si>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</si>
  <si>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</si>
  <si>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</si>
  <si>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</si>
  <si>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</si>
  <si>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</si>
  <si>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</si>
  <si>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</si>
  <si>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</si>
  <si>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</si>
  <si>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</si>
  <si>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</si>
  <si>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</si>
  <si>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</si>
  <si>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</si>
  <si>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</si>
  <si>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</si>
  <si>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</si>
  <si>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</si>
  <si>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</si>
  <si>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</si>
  <si>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</si>
  <si>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</si>
  <si>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</si>
  <si>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</si>
  <si>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</si>
  <si>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</si>
  <si>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</si>
  <si>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</si>
  <si>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</si>
  <si>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</si>
  <si>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</si>
  <si>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</si>
  <si>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</si>
  <si>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</si>
  <si>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</si>
  <si>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</si>
  <si>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</si>
  <si>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</si>
  <si>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</si>
  <si>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</si>
  <si>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</si>
  <si>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</si>
  <si>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</si>
  <si>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</si>
  <si>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</si>
  <si>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</si>
  <si>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</si>
  <si>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</si>
  <si>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</si>
  <si>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</si>
  <si>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</si>
  <si>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</si>
  <si>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</si>
  <si>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</si>
  <si>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</si>
  <si>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</si>
  <si>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</si>
  <si>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</si>
  <si>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</si>
  <si>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</si>
  <si>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</si>
  <si>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</si>
  <si>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</si>
  <si>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</si>
  <si>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</si>
  <si>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</si>
  <si>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</si>
  <si>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</si>
  <si>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</si>
  <si>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</si>
  <si>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</si>
  <si>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</si>
  <si>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</si>
  <si>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</si>
  <si>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</si>
  <si>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</si>
  <si>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</si>
  <si>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</si>
  <si>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</si>
  <si>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</si>
  <si>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</si>
  <si>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</si>
  <si>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</si>
  <si>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</si>
  <si>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</si>
  <si>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</si>
  <si>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</si>
  <si>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</si>
  <si>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</si>
  <si>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</si>
  <si>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</si>
  <si>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</si>
  <si>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</si>
  <si>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</si>
  <si>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</si>
  <si>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</si>
  <si>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</si>
  <si>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</si>
  <si>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</si>
  <si>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</si>
  <si>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</si>
  <si>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</si>
  <si>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</si>
  <si>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</si>
  <si>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</si>
  <si>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</si>
  <si>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</si>
  <si>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</si>
  <si>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</si>
  <si>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</si>
  <si>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</si>
  <si>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</si>
  <si>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</si>
  <si>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</si>
  <si>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</si>
  <si>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</si>
  <si>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</si>
  <si>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</si>
  <si>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</si>
  <si>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</si>
  <si>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</si>
  <si>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</si>
  <si>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</si>
  <si>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</si>
  <si>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</si>
  <si>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</si>
  <si>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</si>
  <si>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</si>
  <si>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</si>
  <si>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</si>
  <si>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</si>
  <si>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</si>
  <si>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</si>
  <si>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</si>
  <si>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</si>
  <si>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</si>
  <si>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</si>
  <si>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</si>
  <si>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</si>
  <si>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</si>
  <si>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</si>
  <si>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</si>
  <si>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</si>
  <si>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</si>
  <si>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</si>
  <si>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</si>
  <si>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</si>
  <si>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</si>
  <si>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</si>
  <si>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</si>
  <si>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</si>
  <si>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</si>
  <si>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</si>
  <si>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</si>
  <si>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</si>
  <si>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</si>
  <si>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</si>
  <si>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</si>
  <si>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</si>
  <si>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</si>
  <si>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</si>
  <si>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</si>
  <si>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</si>
  <si>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</si>
  <si>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</si>
  <si>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</si>
  <si>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</si>
  <si>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</si>
  <si>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</si>
  <si>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</si>
  <si>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</si>
  <si>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</si>
  <si>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</si>
  <si>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</si>
  <si>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</si>
  <si>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</si>
  <si>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</si>
  <si>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</si>
  <si>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</si>
  <si>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</si>
  <si>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</si>
  <si>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</si>
  <si>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</si>
  <si>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</si>
  <si>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</si>
  <si>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</si>
  <si>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</si>
  <si>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</si>
  <si>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</si>
  <si>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</si>
  <si>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</si>
  <si>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</si>
  <si>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</si>
  <si>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</si>
  <si>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</si>
  <si>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</si>
  <si>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</si>
  <si>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</si>
  <si>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</si>
  <si>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</si>
  <si>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</si>
  <si>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</si>
  <si>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</si>
  <si>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</si>
  <si>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</si>
  <si>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</si>
  <si>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</si>
  <si>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</si>
  <si>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</si>
  <si>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</si>
  <si>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</si>
  <si>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</si>
  <si>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</si>
  <si>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</si>
  <si>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</si>
  <si>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</si>
  <si>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</si>
  <si>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</si>
  <si>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</si>
  <si>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</si>
  <si>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</si>
  <si>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</si>
  <si>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</si>
  <si>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</si>
  <si>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</si>
  <si>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</si>
  <si>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</si>
  <si>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</si>
  <si>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</si>
  <si>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</si>
  <si>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</si>
  <si>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</si>
  <si>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</si>
  <si>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</si>
  <si>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</si>
  <si>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</si>
  <si>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</si>
  <si>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</si>
  <si>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</si>
  <si>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</si>
  <si>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</si>
  <si>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</si>
  <si>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</si>
  <si>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</si>
  <si>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</si>
  <si>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</si>
  <si>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</si>
  <si>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</si>
  <si>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</si>
  <si>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</si>
  <si>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</si>
  <si>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</si>
  <si>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</si>
  <si>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</si>
  <si>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</si>
  <si>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</si>
  <si>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</si>
  <si>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</si>
  <si>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</si>
  <si>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</si>
  <si>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</si>
  <si>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</si>
  <si>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</si>
  <si>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</si>
  <si>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</si>
  <si>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</si>
  <si>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</si>
  <si>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</si>
  <si>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</si>
  <si>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</si>
  <si>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</si>
  <si>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</si>
  <si>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</si>
  <si>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</si>
  <si>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</si>
  <si>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</si>
  <si>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</si>
  <si>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</si>
  <si>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</si>
  <si>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</si>
  <si>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</si>
  <si>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</si>
  <si>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</si>
  <si>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</si>
  <si>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</si>
  <si>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</si>
  <si>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</si>
  <si>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</si>
  <si>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</si>
  <si>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</si>
  <si>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</si>
  <si>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</si>
  <si>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</si>
  <si>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</si>
  <si>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</si>
  <si>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</si>
  <si>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</si>
  <si>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</si>
  <si>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</si>
  <si>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</si>
  <si>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</si>
  <si>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</si>
  <si>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</si>
  <si>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</si>
  <si>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</si>
  <si>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</si>
  <si>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</si>
  <si>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</si>
  <si>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</si>
  <si>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</si>
  <si>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</si>
  <si>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</si>
  <si>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</si>
  <si>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</si>
  <si>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</si>
  <si>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</si>
  <si>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</si>
  <si>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</si>
  <si>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</si>
  <si>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</si>
  <si>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</si>
  <si>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</si>
  <si>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</si>
  <si>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</si>
  <si>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</si>
  <si>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</si>
  <si>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</si>
  <si>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</si>
  <si>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</si>
  <si>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</si>
  <si>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</si>
  <si>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</si>
  <si>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</si>
  <si>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</si>
  <si>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</si>
  <si>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</si>
  <si>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</si>
  <si>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</si>
  <si>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</si>
  <si>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</si>
  <si>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</si>
  <si>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</si>
  <si>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</si>
  <si>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</si>
  <si>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</si>
  <si>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</si>
  <si>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</si>
  <si>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</si>
  <si>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</si>
  <si>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</si>
  <si>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</si>
  <si>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</si>
  <si>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</si>
  <si>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</si>
  <si>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</si>
  <si>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</si>
  <si>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</si>
  <si>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</si>
  <si>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</si>
  <si>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</si>
  <si>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</si>
  <si>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</si>
  <si>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</si>
  <si>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</si>
  <si>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</si>
  <si>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</si>
  <si>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</si>
  <si>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</si>
  <si>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</si>
  <si>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</si>
  <si>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</si>
  <si>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</si>
  <si>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</si>
  <si>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</si>
  <si>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</si>
  <si>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</si>
  <si>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</si>
  <si>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</si>
  <si>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</si>
  <si>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</si>
  <si>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</si>
  <si>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</si>
  <si>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</si>
  <si>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</si>
  <si>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</si>
  <si>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</si>
  <si>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</si>
  <si>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</si>
  <si>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</si>
  <si>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</si>
  <si>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</si>
  <si>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</si>
  <si>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</si>
  <si>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</si>
  <si>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</si>
  <si>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</si>
  <si>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</si>
  <si>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</si>
  <si>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</si>
  <si>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</si>
  <si>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</si>
  <si>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</si>
  <si>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</si>
  <si>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</si>
  <si>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</si>
  <si>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</si>
  <si>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</si>
  <si>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</si>
  <si>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</si>
  <si>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</si>
  <si>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</si>
  <si>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</si>
  <si>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</si>
  <si>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</si>
  <si>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</si>
  <si>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</si>
  <si>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</si>
  <si>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</si>
  <si>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</si>
  <si>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</si>
  <si>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</si>
  <si>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</si>
  <si>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</si>
  <si>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</si>
  <si>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</si>
  <si>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</si>
  <si>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</si>
  <si>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</si>
  <si>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</si>
  <si>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</si>
  <si>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</si>
  <si>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</si>
  <si>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</si>
  <si>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</si>
  <si>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</si>
  <si>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</si>
  <si>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</si>
  <si>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</si>
  <si>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</si>
  <si>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</si>
  <si>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</si>
  <si>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</si>
  <si>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</si>
  <si>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</si>
  <si>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</si>
  <si>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</si>
  <si>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</si>
  <si>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</si>
  <si>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</si>
  <si>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</si>
  <si>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</si>
  <si>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</si>
  <si>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</si>
  <si>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</si>
  <si>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</si>
  <si>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</si>
  <si>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</si>
  <si>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</si>
  <si>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</si>
  <si>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</si>
  <si>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</si>
  <si>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</si>
  <si>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</si>
  <si>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</si>
  <si>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</si>
  <si>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</si>
  <si>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</si>
  <si>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</si>
  <si>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</si>
  <si>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</si>
  <si>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</si>
  <si>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</si>
  <si>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</si>
  <si>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</si>
  <si>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</si>
  <si>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</si>
  <si>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</si>
  <si>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</si>
  <si>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</si>
  <si>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</si>
  <si>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</si>
  <si>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</si>
  <si>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</si>
  <si>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</si>
  <si>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</si>
  <si>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</si>
  <si>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</si>
  <si>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</si>
  <si>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</si>
  <si>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</si>
  <si>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</si>
  <si>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</si>
  <si>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</si>
  <si>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</si>
  <si>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</si>
  <si>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</si>
  <si>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</si>
  <si>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</si>
  <si>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</si>
  <si>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</si>
  <si>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</si>
  <si>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</si>
  <si>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</si>
  <si>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</si>
  <si>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</si>
  <si>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</si>
  <si>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</si>
  <si>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</si>
  <si>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</si>
  <si>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</si>
  <si>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</si>
  <si>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</si>
  <si>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</si>
  <si>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</si>
  <si>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</si>
  <si>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</si>
  <si>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</si>
  <si>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</si>
  <si>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</si>
  <si>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</si>
  <si>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</si>
  <si>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</si>
  <si>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</si>
  <si>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</si>
  <si>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</si>
  <si>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</si>
  <si>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</si>
  <si>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</si>
  <si>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</si>
  <si>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</si>
  <si>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</si>
  <si>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</si>
  <si>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</si>
  <si>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</si>
  <si>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</si>
  <si>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</si>
  <si>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</si>
  <si>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</si>
  <si>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</si>
  <si>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</si>
  <si>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</si>
  <si>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</si>
  <si>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</si>
  <si>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</si>
  <si>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</si>
  <si>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</si>
  <si>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</si>
  <si>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</si>
  <si>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</si>
  <si>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</si>
  <si>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</si>
  <si>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</si>
  <si>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</si>
  <si>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</si>
  <si>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</si>
  <si>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</si>
  <si>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</si>
  <si>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</si>
  <si>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</si>
  <si>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</si>
  <si>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</si>
  <si>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</si>
  <si>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</si>
  <si>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</si>
  <si>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</si>
  <si>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</si>
  <si>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</si>
  <si>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</si>
  <si>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</si>
  <si>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</si>
  <si>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</si>
  <si>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</si>
  <si>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</si>
  <si>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</si>
  <si>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</si>
  <si>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</si>
  <si>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</si>
  <si>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</si>
  <si>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</si>
  <si>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</si>
  <si>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</si>
  <si>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</si>
  <si>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</si>
  <si>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</si>
  <si>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</si>
  <si>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</si>
  <si>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</si>
  <si>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</si>
  <si>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</si>
  <si>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</si>
  <si>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</si>
  <si>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</si>
  <si>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</si>
  <si>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</si>
  <si>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</si>
  <si>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</si>
  <si>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</si>
  <si>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</si>
  <si>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</si>
  <si>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</si>
  <si>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</si>
  <si>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</si>
  <si>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</si>
  <si>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</si>
  <si>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</si>
  <si>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</si>
  <si>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</si>
  <si>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</si>
  <si>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</si>
  <si>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</si>
  <si>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</si>
  <si>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</si>
  <si>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</si>
  <si>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</si>
  <si>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</si>
  <si>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</si>
  <si>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</si>
  <si>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</si>
  <si>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</si>
  <si>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</si>
  <si>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</si>
  <si>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</si>
  <si>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</si>
  <si>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</si>
  <si>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</si>
  <si>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</si>
  <si>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</si>
  <si>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</si>
  <si>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</si>
  <si>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</si>
  <si>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</si>
  <si>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</si>
  <si>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</si>
  <si>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</si>
  <si>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</si>
  <si>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</si>
  <si>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</si>
  <si>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</si>
  <si>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</si>
  <si>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</si>
  <si>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</si>
  <si>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</si>
  <si>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</si>
  <si>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</si>
  <si>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</si>
  <si>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</si>
  <si>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</si>
  <si>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</si>
  <si>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</si>
  <si>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</si>
  <si>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</si>
  <si>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</si>
  <si>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</si>
  <si>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</si>
  <si>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</si>
  <si>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</si>
  <si>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</si>
  <si>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</si>
  <si>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</si>
  <si>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</si>
  <si>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</si>
  <si>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</si>
  <si>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</si>
  <si>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</si>
  <si>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</si>
  <si>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</si>
  <si>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</si>
  <si>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</si>
  <si>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</si>
  <si>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</si>
  <si>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</si>
  <si>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</si>
  <si>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</si>
  <si>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</si>
  <si>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</si>
  <si>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</si>
  <si>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</si>
  <si>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</si>
  <si>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</si>
  <si>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</si>
  <si>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</si>
  <si>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</si>
  <si>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</si>
  <si>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</si>
  <si>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</si>
  <si>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</si>
  <si>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</si>
  <si>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</si>
  <si>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</si>
  <si>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</si>
  <si>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</si>
  <si>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</si>
  <si>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</si>
  <si>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</si>
  <si>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</si>
  <si>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</si>
  <si>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</si>
  <si>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</si>
  <si>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</si>
  <si>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</si>
  <si>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</si>
  <si>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</si>
  <si>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</si>
  <si>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</si>
  <si>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</si>
  <si>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</si>
  <si>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</si>
  <si>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</si>
  <si>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</si>
  <si>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</si>
  <si>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</si>
  <si>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</si>
  <si>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</si>
  <si>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</si>
  <si>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</si>
  <si>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</si>
  <si>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</si>
  <si>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</si>
  <si>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</si>
  <si>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</si>
  <si>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</si>
  <si>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</si>
  <si>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</si>
  <si>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</si>
  <si>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</si>
  <si>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</si>
  <si>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</si>
  <si>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</si>
  <si>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</si>
  <si>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</si>
  <si>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</si>
  <si>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</si>
  <si>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</si>
  <si>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</si>
  <si>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</si>
  <si>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</si>
  <si>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</si>
  <si>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</si>
  <si>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</si>
  <si>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</si>
  <si>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</si>
  <si>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</si>
  <si>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</si>
  <si>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</si>
  <si>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</si>
  <si>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</si>
  <si>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</si>
  <si>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</si>
  <si>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</si>
  <si>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</si>
  <si>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</si>
  <si>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</si>
  <si>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</si>
  <si>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</si>
  <si>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</si>
  <si>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</si>
  <si>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</si>
  <si>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</si>
  <si>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</si>
  <si>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</si>
  <si>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</si>
  <si>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</si>
  <si>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</si>
  <si>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</si>
  <si>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</si>
  <si>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</si>
  <si>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</si>
  <si>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</si>
  <si>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</si>
  <si>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</si>
  <si>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</si>
  <si>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</si>
  <si>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</si>
  <si>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</si>
  <si>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</si>
  <si>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</si>
  <si>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</si>
  <si>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</si>
  <si>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</si>
  <si>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</si>
  <si>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</si>
  <si>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</si>
  <si>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</si>
  <si>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</si>
  <si>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</si>
  <si>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</si>
  <si>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</si>
  <si>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</si>
  <si>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</si>
  <si>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</si>
  <si>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</si>
  <si>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</si>
  <si>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</si>
  <si>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</si>
  <si>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</si>
  <si>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</si>
  <si>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</si>
  <si>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</si>
  <si>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</si>
  <si>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</si>
  <si>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</si>
  <si>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</si>
  <si>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</si>
  <si>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</si>
  <si>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</si>
  <si>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</si>
  <si>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</si>
  <si>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</si>
  <si>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</si>
  <si>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</si>
  <si>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</si>
  <si>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</si>
  <si>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</si>
  <si>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</si>
  <si>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</si>
  <si>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</si>
  <si>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</si>
  <si>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</si>
  <si>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</si>
  <si>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</si>
  <si>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</si>
  <si>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</si>
  <si>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</si>
  <si>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</si>
  <si>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</si>
  <si>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</si>
  <si>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</si>
  <si>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</si>
  <si>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</si>
  <si>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</si>
  <si>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</si>
  <si>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</si>
  <si>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</si>
  <si>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</si>
  <si>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</si>
  <si>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</si>
  <si>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</si>
  <si>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</si>
  <si>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</si>
  <si>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</si>
  <si>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</si>
  <si>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</si>
  <si>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</si>
  <si>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</si>
  <si>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</si>
  <si>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</si>
  <si>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</si>
  <si>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</si>
  <si>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</si>
  <si>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</si>
  <si>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</si>
  <si>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</si>
  <si>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</si>
  <si>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</si>
  <si>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</si>
  <si>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</si>
  <si>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</si>
  <si>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</si>
  <si>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</si>
  <si>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</si>
  <si>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</si>
  <si>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</si>
  <si>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</si>
  <si>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</si>
  <si>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</si>
  <si>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</si>
  <si>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</si>
  <si>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</si>
  <si>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</si>
  <si>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</si>
  <si>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</si>
  <si>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</si>
  <si>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</si>
  <si>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</si>
  <si>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</si>
  <si>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</si>
  <si>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</si>
  <si>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</si>
  <si>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</si>
  <si>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</si>
  <si>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</si>
  <si>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</si>
  <si>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</si>
  <si>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</si>
  <si>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</si>
  <si>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</si>
  <si>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</si>
  <si>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</si>
  <si>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</si>
  <si>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</si>
  <si>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</si>
  <si>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</si>
  <si>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</si>
  <si>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</si>
  <si>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</si>
  <si>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</si>
  <si>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</si>
  <si>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</si>
  <si>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</si>
  <si>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</si>
  <si>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</si>
  <si>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</si>
  <si>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</si>
  <si>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</si>
  <si>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</si>
  <si>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</si>
  <si>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</si>
  <si>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</si>
  <si>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</si>
  <si>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</si>
  <si>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</si>
  <si>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</si>
  <si>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</si>
  <si>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</si>
  <si>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</si>
  <si>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</si>
  <si>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</si>
  <si>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</si>
  <si>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</si>
  <si>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</si>
  <si>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</si>
  <si>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</si>
  <si>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</si>
  <si>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</si>
  <si>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</si>
  <si>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</si>
  <si>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</si>
  <si>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</si>
  <si>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</si>
  <si>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</si>
  <si>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</si>
  <si>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</si>
  <si>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</si>
  <si>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</si>
  <si>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</si>
  <si>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</si>
  <si>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</si>
  <si>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</si>
  <si>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</si>
  <si>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</si>
  <si>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</si>
  <si>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</si>
  <si>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</si>
  <si>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</si>
  <si>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</si>
  <si>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</si>
  <si>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</si>
  <si>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</si>
  <si>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</si>
  <si>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</si>
  <si>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</si>
  <si>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</si>
  <si>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</si>
  <si>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</si>
  <si>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</si>
  <si>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</si>
  <si>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</si>
  <si>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</si>
  <si>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</si>
  <si>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</si>
  <si>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</si>
  <si>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</si>
  <si>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</si>
  <si>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</si>
  <si>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</si>
  <si>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</si>
  <si>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</si>
  <si>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</si>
  <si>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</si>
  <si>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</si>
  <si>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</si>
  <si>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</si>
  <si>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</si>
  <si>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</si>
  <si>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</si>
  <si>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</si>
  <si>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</si>
  <si>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</si>
  <si>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</si>
  <si>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</si>
  <si>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</si>
  <si>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</si>
  <si>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</si>
  <si>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</si>
  <si>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</si>
  <si>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</si>
  <si>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</si>
  <si>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</si>
  <si>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</si>
  <si>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</si>
  <si>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</si>
  <si>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</si>
  <si>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</si>
  <si>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</si>
  <si>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</si>
  <si>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</si>
  <si>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</si>
  <si>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</si>
  <si>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</si>
  <si>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</si>
  <si>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</si>
  <si>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</si>
  <si>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</si>
  <si>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</si>
  <si>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</si>
  <si>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</si>
  <si>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</si>
  <si>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</si>
  <si>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</si>
  <si>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</si>
  <si>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</si>
  <si>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</si>
  <si>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</si>
  <si>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</si>
  <si>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</si>
  <si>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</si>
  <si>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</si>
  <si>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</si>
  <si>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</si>
  <si>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</si>
  <si>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</si>
  <si>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</si>
  <si>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</si>
  <si>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</si>
  <si>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</si>
  <si>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</si>
  <si>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</si>
  <si>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</si>
  <si>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</si>
  <si>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</si>
  <si>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</si>
  <si>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</si>
  <si>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</si>
  <si>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</si>
  <si>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</si>
  <si>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</si>
  <si>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</si>
  <si>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</si>
  <si>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</si>
  <si>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</si>
  <si>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</si>
  <si>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</si>
  <si>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</si>
  <si>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</si>
  <si>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</si>
  <si>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</si>
  <si>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</si>
  <si>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</si>
  <si>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</si>
  <si>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</si>
  <si>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</si>
  <si>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</si>
  <si>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</si>
  <si>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</si>
  <si>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</si>
  <si>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</si>
  <si>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</si>
  <si>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</si>
  <si>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</si>
  <si>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</si>
  <si>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</si>
  <si>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</si>
  <si>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</si>
  <si>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</si>
  <si>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</si>
  <si>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</si>
  <si>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</si>
  <si>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</si>
  <si>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</si>
  <si>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</si>
  <si>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</si>
  <si>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</si>
  <si>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</si>
  <si>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</si>
  <si>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</si>
  <si>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</si>
  <si>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</si>
  <si>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</si>
  <si>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</si>
  <si>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</si>
  <si>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</si>
  <si>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</si>
  <si>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</si>
  <si>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</si>
  <si>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</si>
  <si>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</si>
  <si>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</si>
  <si>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</si>
  <si>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</si>
  <si>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</si>
  <si>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</si>
  <si>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</si>
  <si>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</si>
  <si>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</si>
  <si>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</si>
  <si>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</si>
  <si>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</si>
  <si>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</si>
  <si>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</si>
  <si>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</si>
  <si>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</si>
  <si>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</si>
  <si>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</si>
  <si>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</si>
  <si>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</si>
  <si>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</si>
  <si>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</si>
  <si>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</si>
  <si>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</si>
  <si>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</si>
  <si>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</si>
  <si>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</si>
  <si>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</si>
  <si>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</si>
  <si>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</si>
  <si>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</si>
  <si>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</si>
  <si>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</si>
  <si>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</si>
  <si>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</si>
  <si>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</si>
  <si>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</si>
  <si>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</si>
  <si>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</si>
  <si>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</si>
  <si>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</si>
  <si>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</si>
  <si>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</si>
  <si>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</si>
  <si>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</si>
  <si>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</si>
  <si>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</si>
  <si>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</si>
  <si>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</si>
  <si>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</si>
  <si>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</si>
  <si>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</si>
  <si>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</si>
  <si>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</si>
  <si>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</si>
  <si>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</si>
  <si>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</si>
  <si>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</si>
  <si>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</si>
  <si>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</si>
  <si>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</si>
  <si>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</si>
  <si>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</si>
  <si>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</si>
  <si>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</si>
  <si>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</si>
  <si>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</si>
  <si>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</si>
  <si>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</si>
  <si>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</si>
  <si>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</si>
  <si>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</si>
  <si>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</si>
  <si>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</si>
  <si>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</si>
  <si>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</si>
  <si>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</si>
  <si>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</si>
  <si>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</si>
  <si>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</si>
  <si>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</si>
  <si>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</si>
  <si>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</si>
  <si>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</si>
  <si>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</si>
  <si>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</si>
  <si>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</si>
  <si>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</si>
  <si>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</si>
  <si>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</si>
  <si>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</si>
  <si>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</si>
  <si>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</si>
  <si>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</si>
  <si>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</si>
  <si>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</si>
  <si>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</si>
  <si>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</si>
  <si>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</si>
  <si>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</si>
  <si>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</si>
  <si>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</si>
  <si>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</si>
  <si>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</si>
  <si>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</si>
  <si>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</si>
  <si>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</si>
  <si>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</si>
  <si>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</si>
  <si>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</si>
  <si>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</si>
  <si>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</si>
  <si>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</si>
  <si>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</si>
  <si>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</si>
  <si>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</si>
  <si>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</si>
  <si>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</si>
  <si>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</si>
  <si>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</si>
  <si>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</si>
  <si>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</si>
  <si>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</si>
  <si>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</si>
  <si>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</si>
  <si>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</si>
  <si>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</si>
  <si>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</si>
  <si>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</si>
  <si>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</si>
  <si>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</si>
  <si>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</si>
  <si>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</si>
  <si>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</si>
  <si>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</si>
  <si>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</si>
  <si>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</si>
  <si>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</si>
  <si>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</si>
  <si>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</si>
  <si>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</si>
  <si>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</si>
  <si>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</si>
  <si>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</si>
  <si>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</si>
  <si>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</si>
  <si>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</si>
  <si>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</si>
  <si>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</si>
  <si>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</si>
  <si>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</si>
  <si>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</si>
  <si>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</si>
  <si>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</si>
  <si>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</si>
  <si>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</si>
  <si>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</si>
  <si>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</si>
  <si>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</si>
  <si>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</si>
  <si>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</si>
  <si>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</si>
  <si>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</si>
  <si>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</si>
  <si>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</si>
  <si>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</si>
  <si>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</si>
  <si>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</si>
  <si>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</si>
  <si>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</si>
  <si>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</si>
  <si>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</si>
  <si>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</si>
  <si>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</si>
  <si>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</si>
  <si>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</si>
  <si>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</si>
  <si>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</si>
  <si>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</si>
  <si>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</si>
  <si>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</si>
  <si>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</si>
  <si>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</si>
  <si>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</si>
  <si>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</si>
  <si>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</si>
  <si>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</si>
  <si>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</si>
  <si>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</si>
  <si>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</si>
  <si>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</si>
  <si>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</si>
  <si>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</si>
  <si>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</si>
  <si>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</si>
  <si>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</si>
  <si>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</si>
  <si>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</si>
  <si>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</si>
  <si>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</si>
  <si>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</si>
  <si>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</si>
  <si>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</si>
  <si>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</si>
  <si>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</si>
  <si>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</si>
  <si>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</si>
  <si>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</si>
  <si>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</si>
  <si>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</si>
  <si>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</si>
  <si>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</si>
  <si>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</si>
  <si>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</si>
  <si>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</si>
  <si>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</si>
  <si>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</si>
  <si>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</si>
  <si>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</si>
  <si>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</si>
  <si>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</si>
  <si>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</si>
  <si>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</si>
  <si>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</si>
  <si>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</si>
  <si>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</si>
  <si>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</si>
  <si>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</si>
  <si>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</si>
  <si>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</si>
  <si>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</si>
  <si>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</si>
  <si>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</si>
  <si>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</si>
  <si>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</si>
  <si>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</si>
  <si>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</si>
  <si>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</si>
  <si>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</si>
  <si>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</si>
  <si>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</si>
  <si>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</si>
  <si>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</si>
  <si>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</si>
  <si>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</si>
  <si>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</si>
  <si>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</si>
  <si>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</si>
  <si>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</si>
  <si>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</si>
  <si>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</si>
  <si>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</si>
  <si>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</si>
  <si>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</si>
  <si>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</si>
  <si>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</si>
  <si>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</si>
  <si>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</si>
  <si>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</si>
  <si>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</si>
  <si>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</si>
  <si>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</si>
  <si>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</si>
  <si>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</si>
  <si>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</si>
  <si>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</si>
  <si>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</si>
  <si>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</si>
  <si>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</si>
  <si>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</si>
  <si>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</si>
  <si>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</si>
  <si>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</si>
  <si>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</si>
  <si>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</si>
  <si>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</si>
  <si>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</si>
  <si>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</si>
  <si>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</si>
  <si>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</si>
  <si>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</si>
  <si>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</si>
  <si>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</si>
  <si>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</si>
  <si>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</si>
  <si>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</si>
  <si>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</si>
  <si>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</si>
  <si>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</si>
  <si>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</si>
  <si>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</si>
  <si>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</si>
  <si>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</si>
  <si>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</si>
  <si>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</si>
  <si>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</si>
  <si>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</si>
  <si>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</si>
  <si>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</si>
  <si>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</si>
  <si>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</si>
  <si>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</si>
  <si>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</si>
  <si>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</si>
  <si>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</si>
  <si>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</si>
  <si>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</si>
  <si>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</si>
  <si>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</si>
  <si>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</si>
  <si>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</si>
  <si>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</si>
  <si>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</si>
  <si>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</si>
  <si>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</si>
  <si>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</si>
  <si>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</si>
  <si>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</si>
  <si>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</si>
  <si>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</si>
  <si>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</si>
  <si>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</si>
  <si>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</si>
  <si>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</si>
  <si>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</si>
  <si>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</si>
  <si>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</si>
  <si>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</si>
  <si>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</si>
  <si>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</si>
  <si>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</si>
  <si>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</si>
  <si>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</si>
  <si>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</si>
  <si>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</si>
  <si>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</si>
  <si>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</si>
  <si>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</si>
  <si>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</si>
  <si>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</si>
  <si>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</si>
  <si>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</si>
  <si>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</si>
  <si>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</si>
  <si>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</si>
  <si>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</si>
  <si>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</si>
  <si>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</si>
  <si>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</si>
  <si>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</si>
  <si>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</si>
  <si>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</si>
  <si>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</si>
  <si>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</si>
  <si>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</si>
  <si>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</si>
  <si>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</si>
  <si>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</si>
  <si>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</si>
  <si>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</si>
  <si>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</si>
  <si>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</si>
  <si>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</si>
  <si>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</si>
  <si>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</si>
  <si>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</si>
  <si>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</si>
  <si>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</si>
  <si>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</si>
  <si>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</si>
  <si>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</si>
  <si>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</si>
  <si>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</si>
  <si>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</si>
  <si>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</si>
  <si>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</si>
  <si>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</si>
  <si>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</si>
  <si>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</si>
  <si>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</si>
  <si>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</si>
  <si>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</si>
  <si>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</si>
  <si>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</si>
  <si>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</si>
  <si>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</si>
  <si>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</si>
  <si>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</si>
  <si>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</si>
  <si>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</si>
  <si>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</si>
  <si>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</si>
  <si>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</si>
  <si>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</si>
  <si>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</si>
  <si>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</si>
  <si>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</si>
  <si>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</si>
  <si>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</si>
  <si>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</si>
  <si>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</si>
  <si>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</si>
  <si>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</si>
  <si>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</si>
  <si>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</si>
  <si>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</si>
  <si>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</si>
  <si>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</si>
  <si>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</si>
  <si>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</si>
  <si>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</si>
  <si>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</si>
  <si>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</si>
  <si>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</si>
  <si>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</si>
  <si>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</si>
  <si>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</si>
  <si>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</si>
  <si>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</si>
  <si>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</si>
  <si>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</si>
  <si>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</si>
  <si>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</si>
  <si>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</si>
  <si>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</si>
  <si>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</si>
  <si>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</si>
  <si>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</si>
  <si>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</si>
  <si>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</si>
  <si>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</si>
  <si>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</si>
  <si>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</si>
  <si>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</si>
  <si>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</si>
  <si>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</si>
  <si>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</si>
  <si>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</si>
  <si>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</si>
  <si>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</si>
  <si>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</si>
  <si>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</si>
  <si>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</si>
  <si>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</si>
  <si>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</si>
  <si>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</si>
  <si>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</si>
  <si>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</si>
  <si>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</si>
  <si>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</si>
  <si>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</si>
  <si>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</si>
  <si>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</si>
  <si>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</si>
  <si>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</si>
  <si>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</si>
  <si>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</si>
  <si>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</si>
  <si>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</si>
  <si>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</si>
  <si>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</si>
  <si>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</si>
  <si>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</si>
  <si>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</si>
  <si>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</si>
  <si>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</si>
  <si>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</si>
  <si>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</si>
  <si>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</si>
  <si>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</si>
  <si>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</si>
  <si>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</si>
  <si>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</si>
  <si>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</si>
  <si>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</si>
  <si>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</si>
  <si>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</si>
  <si>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</si>
  <si>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</si>
  <si>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</si>
  <si>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</si>
  <si>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</si>
  <si>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</si>
  <si>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</si>
  <si>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</si>
  <si>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</si>
  <si>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</si>
  <si>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</si>
  <si>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</si>
  <si>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</si>
  <si>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</si>
  <si>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</si>
  <si>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</si>
  <si>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</si>
  <si>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</si>
  <si>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</si>
  <si>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</si>
  <si>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</si>
  <si>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</si>
  <si>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</si>
  <si>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</si>
  <si>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</si>
  <si>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</si>
  <si>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</si>
  <si>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</si>
  <si>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</si>
  <si>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</si>
  <si>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</si>
  <si>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</si>
  <si>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</si>
  <si>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</si>
  <si>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</si>
  <si>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</si>
  <si>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</si>
  <si>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</si>
  <si>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</si>
  <si>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</si>
  <si>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</si>
  <si>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</si>
  <si>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</si>
  <si>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</si>
  <si>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</si>
  <si>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</si>
  <si>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</si>
  <si>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</si>
  <si>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</si>
  <si>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</si>
  <si>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</si>
  <si>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</si>
  <si>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</si>
  <si>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</si>
  <si>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</si>
  <si>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</si>
  <si>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</si>
  <si>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</si>
  <si>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</si>
  <si>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</si>
  <si>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</si>
  <si>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</si>
  <si>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</si>
  <si>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</si>
  <si>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</si>
  <si>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</si>
  <si>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</si>
  <si>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</si>
  <si>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</si>
  <si>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</si>
  <si>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</si>
  <si>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</si>
  <si>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</si>
  <si>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</si>
  <si>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</si>
  <si>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</si>
  <si>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</si>
  <si>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</si>
  <si>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</si>
  <si>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</si>
  <si>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</si>
  <si>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</si>
  <si>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</si>
  <si>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</si>
  <si>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</si>
  <si>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</si>
  <si>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</si>
  <si>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</si>
  <si>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</si>
  <si>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</si>
  <si>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</si>
  <si>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</si>
  <si>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</si>
  <si>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</si>
  <si>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</si>
  <si>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</si>
  <si>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</si>
  <si>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</si>
  <si>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</si>
  <si>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</si>
  <si>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</si>
  <si>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</si>
  <si>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</si>
  <si>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</si>
  <si>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</si>
  <si>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</si>
  <si>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</si>
  <si>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</si>
  <si>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</si>
  <si>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</si>
  <si>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</si>
  <si>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</si>
  <si>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</si>
  <si>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</si>
  <si>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</si>
  <si>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</si>
  <si>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</si>
  <si>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</si>
  <si>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</si>
  <si>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</si>
  <si>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</si>
  <si>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</si>
  <si>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</si>
  <si>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</si>
  <si>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</si>
  <si>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</si>
  <si>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</si>
  <si>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</si>
  <si>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</si>
  <si>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</si>
  <si>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</si>
  <si>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</si>
  <si>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</si>
  <si>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</si>
  <si>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</si>
  <si>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</si>
  <si>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</si>
  <si>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</si>
  <si>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</si>
  <si>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</si>
  <si>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</si>
  <si>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</si>
  <si>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</si>
  <si>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</si>
  <si>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</si>
  <si>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</si>
  <si>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</si>
  <si>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</si>
  <si>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</si>
  <si>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</si>
  <si>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</si>
  <si>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</si>
  <si>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</si>
  <si>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</si>
  <si>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</si>
  <si>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</si>
  <si>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</si>
  <si>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</si>
  <si>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</si>
  <si>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</si>
  <si>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</si>
  <si>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</si>
  <si>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</si>
  <si>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</si>
  <si>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</si>
  <si>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</si>
  <si>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</si>
  <si>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</si>
  <si>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</si>
  <si>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</si>
  <si>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</si>
  <si>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</si>
  <si>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</si>
  <si>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</si>
  <si>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</si>
  <si>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</si>
  <si>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</si>
  <si>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</si>
  <si>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</si>
  <si>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</si>
  <si>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</si>
  <si>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</si>
  <si>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</si>
  <si>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</si>
  <si>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</si>
  <si>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</si>
  <si>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</si>
  <si>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</si>
  <si>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</si>
  <si>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</si>
  <si>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</si>
  <si>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</si>
  <si>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</si>
  <si>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</si>
  <si>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</si>
  <si>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</si>
  <si>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</si>
  <si>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</si>
  <si>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</si>
  <si>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</si>
  <si>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</si>
  <si>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</si>
  <si>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</si>
  <si>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</si>
  <si>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</si>
  <si>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</si>
  <si>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</si>
  <si>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</si>
  <si>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</si>
  <si>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</si>
  <si>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</si>
  <si>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</si>
  <si>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</si>
  <si>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</si>
  <si>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</si>
  <si>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</si>
  <si>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</si>
  <si>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</si>
  <si>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</si>
  <si>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</si>
  <si>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</si>
  <si>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</si>
  <si>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</si>
  <si>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</si>
  <si>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</si>
  <si>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</si>
  <si>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</si>
  <si>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</si>
  <si>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</si>
  <si>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</si>
  <si>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</si>
  <si>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</si>
  <si>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</si>
  <si>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</si>
  <si>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</si>
  <si>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</si>
  <si>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</si>
  <si>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</si>
  <si>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</si>
  <si>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</si>
  <si>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</si>
  <si>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</si>
  <si>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</si>
  <si>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</si>
  <si>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</si>
  <si>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</si>
  <si>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</si>
  <si>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</si>
  <si>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</si>
  <si>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</si>
  <si>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</si>
  <si>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</si>
  <si>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</si>
  <si>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</si>
  <si>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</si>
  <si>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</si>
  <si>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</si>
  <si>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</si>
  <si>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</si>
  <si>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</si>
  <si>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</si>
  <si>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</si>
  <si>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</si>
  <si>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</si>
  <si>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</si>
  <si>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</si>
  <si>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</si>
  <si>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</si>
  <si>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</si>
  <si>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</si>
  <si>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</si>
  <si>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</si>
  <si>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</si>
  <si>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</si>
  <si>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</si>
  <si>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</si>
  <si>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</si>
  <si>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</si>
  <si>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</si>
  <si>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</si>
  <si>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</si>
  <si>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</si>
  <si>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</si>
  <si>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</si>
  <si>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</si>
  <si>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</si>
  <si>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</si>
  <si>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</si>
  <si>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</si>
  <si>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</si>
  <si>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</si>
  <si>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</si>
  <si>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</si>
  <si>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</si>
  <si>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</si>
  <si>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</si>
  <si>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</si>
  <si>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</si>
  <si>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</si>
  <si>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</si>
  <si>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</si>
  <si>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</si>
  <si>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</si>
  <si>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</si>
  <si>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</si>
  <si>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</si>
  <si>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</si>
  <si>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</si>
  <si>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</si>
  <si>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</si>
  <si>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</si>
  <si>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</si>
  <si>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</si>
  <si>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</si>
  <si>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</si>
  <si>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</si>
  <si>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</si>
  <si>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</si>
  <si>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</si>
  <si>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</si>
  <si>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</si>
  <si>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</si>
  <si>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</si>
  <si>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</si>
  <si>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</si>
  <si>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</si>
  <si>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</si>
  <si>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</si>
  <si>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</si>
  <si>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</si>
  <si>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</si>
  <si>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</si>
  <si>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</si>
  <si>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</si>
  <si>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</si>
  <si>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</si>
  <si>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</si>
  <si>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</si>
  <si>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</si>
  <si>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</si>
  <si>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</si>
  <si>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</si>
  <si>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</si>
  <si>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</si>
  <si>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</si>
  <si>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</si>
  <si>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</si>
  <si>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</si>
  <si>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</si>
  <si>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</si>
  <si>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</si>
  <si>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</si>
  <si>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</si>
  <si>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</si>
  <si>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</si>
  <si>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</si>
  <si>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</si>
  <si>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</si>
  <si>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</si>
  <si>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</si>
  <si>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</si>
  <si>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</si>
  <si>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</si>
  <si>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</si>
  <si>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</si>
  <si>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</si>
  <si>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</si>
  <si>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</si>
  <si>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</si>
  <si>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</si>
  <si>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</si>
  <si>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</si>
  <si>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</si>
  <si>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</si>
  <si>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</si>
  <si>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</si>
  <si>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</si>
  <si>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</si>
  <si>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</si>
  <si>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</si>
  <si>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</si>
  <si>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</si>
  <si>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</si>
  <si>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</si>
  <si>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</si>
  <si>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</si>
  <si>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</si>
  <si>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</si>
  <si>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</si>
  <si>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</si>
  <si>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</si>
  <si>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</si>
  <si>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</si>
  <si>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</si>
  <si>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</si>
  <si>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</si>
  <si>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</si>
  <si>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</si>
  <si>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</si>
  <si>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</si>
  <si>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</si>
  <si>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</si>
  <si>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</si>
  <si>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</si>
  <si>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</si>
  <si>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</si>
  <si>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</si>
  <si>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</si>
  <si>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</si>
  <si>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</si>
  <si>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</si>
  <si>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</si>
  <si>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</si>
  <si>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</si>
  <si>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</si>
  <si>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</si>
  <si>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</si>
  <si>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</si>
  <si>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</si>
  <si>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</si>
  <si>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</si>
  <si>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</si>
  <si>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</si>
  <si>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</si>
  <si>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</si>
  <si>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</si>
  <si>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</si>
  <si>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</si>
  <si>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</si>
  <si>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</si>
  <si>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</si>
  <si>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</si>
  <si>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</si>
  <si>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</si>
  <si>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</si>
  <si>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</si>
  <si>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</si>
  <si>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</si>
  <si>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</si>
  <si>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</si>
  <si>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</si>
  <si>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</si>
  <si>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</si>
  <si>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</si>
  <si>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</si>
  <si>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</si>
  <si>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</si>
  <si>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</si>
  <si>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</si>
  <si>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</si>
  <si>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</si>
  <si>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</si>
  <si>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</si>
  <si>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</si>
  <si>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</si>
  <si>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</si>
  <si>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</si>
  <si>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</si>
  <si>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</si>
  <si>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</si>
  <si>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</si>
  <si>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</si>
  <si>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</si>
  <si>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</si>
  <si>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</si>
  <si>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</si>
  <si>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</si>
  <si>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</si>
  <si>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</si>
  <si>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</si>
  <si>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</si>
  <si>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</si>
  <si>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</si>
  <si>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</si>
  <si>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</si>
  <si>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</si>
  <si>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</si>
  <si>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</si>
  <si>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</si>
  <si>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</si>
  <si>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</si>
  <si>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</si>
  <si>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</si>
  <si>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</si>
  <si>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</si>
  <si>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</si>
  <si>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</si>
  <si>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</si>
  <si>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</si>
  <si>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</si>
  <si>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</si>
  <si>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</si>
  <si>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</si>
  <si>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</si>
  <si>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</si>
  <si>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</si>
  <si>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</si>
  <si>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</si>
  <si>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</si>
  <si>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</si>
  <si>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</si>
  <si>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</si>
  <si>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</si>
  <si>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</si>
  <si>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</si>
  <si>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</si>
  <si>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</si>
  <si>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</si>
  <si>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</si>
  <si>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</si>
  <si>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</si>
  <si>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</si>
  <si>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</si>
  <si>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</si>
  <si>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</si>
  <si>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</si>
  <si>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</si>
  <si>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</si>
  <si>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</si>
  <si>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</si>
  <si>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</si>
  <si>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</si>
  <si>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</si>
  <si>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</si>
  <si>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</si>
  <si>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</si>
  <si>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</si>
  <si>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</si>
  <si>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</si>
  <si>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</si>
  <si>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</si>
  <si>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</si>
  <si>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</si>
  <si>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</si>
  <si>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</si>
  <si>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</si>
  <si>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</si>
  <si>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</si>
  <si>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</si>
  <si>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</si>
  <si>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</si>
  <si>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</si>
  <si>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</si>
  <si>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</si>
  <si>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</si>
  <si>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</si>
  <si>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</si>
  <si>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</si>
  <si>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</si>
  <si>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</si>
  <si>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</si>
  <si>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</si>
  <si>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</si>
  <si>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</si>
  <si>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</si>
  <si>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</si>
  <si>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</si>
  <si>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</si>
  <si>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</si>
  <si>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</si>
  <si>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</si>
  <si>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</si>
  <si>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</si>
  <si>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</si>
  <si>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</si>
  <si>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</si>
  <si>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</si>
  <si>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</si>
  <si>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</si>
  <si>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</si>
  <si>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</si>
  <si>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</si>
  <si>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</si>
  <si>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</si>
  <si>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</si>
  <si>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</si>
  <si>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</si>
  <si>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</si>
  <si>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</si>
  <si>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</si>
  <si>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</si>
  <si>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</si>
  <si>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</si>
  <si>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</si>
  <si>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</si>
  <si>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</si>
  <si>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</si>
  <si>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</si>
  <si>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</si>
  <si>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</si>
  <si>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</si>
  <si>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</si>
  <si>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</si>
  <si>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</si>
  <si>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</si>
  <si>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</si>
  <si>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</si>
  <si>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</si>
  <si>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</si>
  <si>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</si>
  <si>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</si>
  <si>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</si>
  <si>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</si>
  <si>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</si>
  <si>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</si>
  <si>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</si>
  <si>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</si>
  <si>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</si>
  <si>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</si>
  <si>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</si>
  <si>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</si>
  <si>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</si>
  <si>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</si>
  <si>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</si>
  <si>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</si>
  <si>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</si>
  <si>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</si>
  <si>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</si>
  <si>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</si>
  <si>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</si>
  <si>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</si>
  <si>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</si>
  <si>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</si>
  <si>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</si>
  <si>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</si>
  <si>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</si>
  <si>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</si>
  <si>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</si>
  <si>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</si>
  <si>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</si>
  <si>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</si>
  <si>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</si>
  <si>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</si>
  <si>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</si>
  <si>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</si>
  <si>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</si>
  <si>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</si>
  <si>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</si>
  <si>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</si>
  <si>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</si>
  <si>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</si>
  <si>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</si>
  <si>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</si>
  <si>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</si>
  <si>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</si>
  <si>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</si>
  <si>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</si>
  <si>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</si>
  <si>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</si>
  <si>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</si>
  <si>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</si>
  <si>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</si>
  <si>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</si>
  <si>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</si>
  <si>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</si>
  <si>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</si>
  <si>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</si>
  <si>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</si>
  <si>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</si>
  <si>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</si>
  <si>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</si>
  <si>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</si>
  <si>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</si>
  <si>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</si>
  <si>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</si>
  <si>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</si>
  <si>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</si>
  <si>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</si>
  <si>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</si>
  <si>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</si>
  <si>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</si>
  <si>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</si>
  <si>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</si>
  <si>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</si>
  <si>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</si>
  <si>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</si>
  <si>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</si>
  <si>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</si>
  <si>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</si>
  <si>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</si>
  <si>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</si>
  <si>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</si>
  <si>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</si>
  <si>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</si>
  <si>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</si>
  <si>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</si>
  <si>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</si>
  <si>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</si>
  <si>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</si>
  <si>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</si>
  <si>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</si>
  <si>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</si>
  <si>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</si>
  <si>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</si>
  <si>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</si>
  <si>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</si>
  <si>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</si>
  <si>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</si>
  <si>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</si>
  <si>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</si>
  <si>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</si>
  <si>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</si>
  <si>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</si>
  <si>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</si>
  <si>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</si>
  <si>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</si>
  <si>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</si>
  <si>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</si>
  <si>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</si>
  <si>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</si>
  <si>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</si>
  <si>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</si>
  <si>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</si>
  <si>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</si>
  <si>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</si>
  <si>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</si>
  <si>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</si>
  <si>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</si>
  <si>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</si>
  <si>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</si>
  <si>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</si>
  <si>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</si>
  <si>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</si>
  <si>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</si>
  <si>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</si>
  <si>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</si>
  <si>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</si>
  <si>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</si>
  <si>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</si>
  <si>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</si>
  <si>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</si>
  <si>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</si>
  <si>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</si>
  <si>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</si>
  <si>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</si>
  <si>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</si>
  <si>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</si>
  <si>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</si>
  <si>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</si>
  <si>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</si>
  <si>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</si>
  <si>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</si>
  <si>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</si>
  <si>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</si>
  <si>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</si>
  <si>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</si>
  <si>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</si>
  <si>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</si>
  <si>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</si>
  <si>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</si>
  <si>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</si>
  <si>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</si>
  <si>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</si>
  <si>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</si>
  <si>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</si>
  <si>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</si>
  <si>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</si>
  <si>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</si>
  <si>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</si>
  <si>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</si>
  <si>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</si>
  <si>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</si>
  <si>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</si>
  <si>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</si>
  <si>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</si>
  <si>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</si>
  <si>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</si>
  <si>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</si>
  <si>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</si>
  <si>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</si>
  <si>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</si>
  <si>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</si>
  <si>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</si>
  <si>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</si>
  <si>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</si>
  <si>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</si>
  <si>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</si>
  <si>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</si>
  <si>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</si>
  <si>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</si>
  <si>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Top-5</t>
  </si>
  <si>
    <t>Customers</t>
  </si>
  <si>
    <t># Customers</t>
  </si>
  <si>
    <t>Average Customer Age</t>
  </si>
  <si>
    <t>Gender</t>
  </si>
  <si>
    <t>F</t>
  </si>
  <si>
    <t>M</t>
  </si>
  <si>
    <t>Age-Group</t>
  </si>
  <si>
    <t>Middle-Aged</t>
  </si>
  <si>
    <t>Senior</t>
  </si>
  <si>
    <t>Under Range</t>
  </si>
  <si>
    <t>Young Adult</t>
  </si>
  <si>
    <t>HighLight</t>
  </si>
  <si>
    <t>Percent Cont</t>
  </si>
  <si>
    <t>Age Group</t>
  </si>
  <si>
    <t>FactInternetSales[ProductKey]</t>
  </si>
  <si>
    <t>FactInternetSales[OrderDateKey]</t>
  </si>
  <si>
    <t>FactInternetSales[DueDateKey]</t>
  </si>
  <si>
    <t>FactInternetSales[ShipDateKey]</t>
  </si>
  <si>
    <t>FactInternetSales[CustomerKey]</t>
  </si>
  <si>
    <t>FactInternetSales[SalesTerritoryKey]</t>
  </si>
  <si>
    <t>FactInternetSales[OrderQuantity]</t>
  </si>
  <si>
    <t>FactInternetSales[UnitPrice]</t>
  </si>
  <si>
    <t>FactInternetSales[Cost]</t>
  </si>
  <si>
    <t>FactInternetSales[OrderDate]</t>
  </si>
  <si>
    <t>FactInternetSales[Total Revenue]</t>
  </si>
  <si>
    <t>FactInternetSales[COGS]</t>
  </si>
  <si>
    <t>FactInternetSales[Total Profit]</t>
  </si>
  <si>
    <t>FactInternetSales[Product Price Types]</t>
  </si>
  <si>
    <t>Data returned for  Total Profit, Senior, All - France (First 1000 rows).</t>
  </si>
  <si>
    <t>Country</t>
  </si>
  <si>
    <t>France</t>
  </si>
  <si>
    <t>Australia</t>
  </si>
  <si>
    <t>Canada</t>
  </si>
  <si>
    <t>Germany</t>
  </si>
  <si>
    <t>United Kingdom</t>
  </si>
  <si>
    <t>United States</t>
  </si>
  <si>
    <t>X</t>
  </si>
  <si>
    <t>Y</t>
  </si>
  <si>
    <t>Hightligth</t>
  </si>
  <si>
    <t>Max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</si>
</sst>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 #,##0.00_ ;_ * \-#,##0.00_ ;_ * &quot;-&quot;??_ ;_ @_ "/>
    <numFmt numFmtId="164" formatCode="0.0%;\-0.0%;0.0%"/>
    <numFmt numFmtId="165" formatCode="[&lt;999999]0.00,\ &quot; k&quot;;[&lt;999999999]0.00,,&quot; M&quot;;0.00&quot; B&quot;"/>
    <numFmt numFmtId="166" formatCode="[&lt;999999]\$0.00,\ &quot; k&quot;;[&lt;999999999]\$0.00,,&quot; M&quot;;\$0.00&quot; B&quot;"/>
    <numFmt numFmtId="167" formatCode="0.00_ ;\-0.00\ "/>
    <numFmt numFmtId="168" formatCode="0.0%"/>
    <numFmt numFmtId="169" formatCode="_ * #,##0_ ;_ * \-#,##0_ ;_ * &quot;-&quot;??_ ;_ @_ "/>
    <numFmt numFmtId="170" formatCode="[&lt;999999]#,\ &quot; k&quot;;[&lt;999999999]0#,,&quot; M&quot;;#&quot; B&quot;"/>
    <numFmt numFmtId="171" formatCode="\+0.0%;\-0.0%;0.0%"/>
    <numFmt numFmtId="172" formatCode="0_ ;\-0\ "/>
  </numFmts>
  <fonts count="6" x14ac:knownFonts="1">
    <font>
      <sz val="11"/>
      <color theme="1"/>
      <name val="Calibri"/>
      <family val="2"/>
      <scheme val="minor"/>
    </font>
    <font>
      <b/>
      <sz val="11"/>
      <color theme="1"/>
      <name val="Calibri"/>
      <family val="2"/>
      <scheme val="minor"/>
    </font>
    <font>
      <sz val="11"/>
      <color theme="0"/>
      <name val="Calibri"/>
      <family val="2"/>
      <scheme val="minor"/>
    </font>
    <font>
      <sz val="8"/>
      <color rgb="FF000000"/>
      <name val="Segoe UI"/>
      <family val="2"/>
    </font>
    <font>
      <sz val="11"/>
      <color theme="1"/>
      <name val="Calibri"/>
      <family val="2"/>
      <scheme val="minor"/>
    </font>
    <font>
      <sz val="11"/>
      <name val="Calibri"/>
      <family val="2"/>
      <scheme val="minor"/>
    </font>
  </fonts>
  <fills count="9">
    <fill>
      <patternFill patternType="none"/>
    </fill>
    <fill>
      <patternFill patternType="gray125"/>
    </fill>
    <fill>
      <patternFill patternType="solid">
        <fgColor rgb="FFFF0000"/>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1"/>
        <bgColor indexed="64"/>
      </patternFill>
    </fill>
    <fill>
      <patternFill patternType="solid">
        <fgColor theme="4" tint="0.59999389629810485"/>
        <bgColor indexed="64"/>
      </patternFill>
    </fill>
    <fill>
      <patternFill patternType="solid">
        <fgColor theme="1" tint="0.149998474074526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2">
    <xf numFmtId="0" fontId="0" fillId="0" borderId="0"/>
    <xf numFmtId="43" fontId="4" fillId="0" borderId="0" applyFont="0" applyFill="0" applyBorder="0" applyAlignment="0" applyProtection="0"/>
  </cellStyleXfs>
  <cellXfs count="39">
    <xf numFmtId="0" fontId="0" fillId="0" borderId="0" xfId="0"/>
    <xf numFmtId="0" fontId="1" fillId="0" borderId="0" xfId="0" applyFont="1"/>
    <xf numFmtId="0" fontId="2" fillId="2" borderId="0" xfId="0" applyFont="1" applyFill="1"/>
    <xf numFmtId="0" fontId="0" fillId="0" borderId="1" xfId="0" pivotButton="1" applyBorder="1"/>
    <xf numFmtId="0" fontId="0" fillId="0" borderId="1" xfId="0" applyBorder="1" applyAlignment="1">
      <alignment horizontal="center" vertical="top"/>
    </xf>
    <xf numFmtId="0" fontId="0" fillId="0" borderId="1" xfId="0" applyBorder="1" applyAlignment="1">
      <alignment horizontal="center"/>
    </xf>
    <xf numFmtId="166" fontId="0" fillId="0" borderId="1" xfId="0" applyNumberFormat="1" applyBorder="1"/>
    <xf numFmtId="165" fontId="0" fillId="0" borderId="1" xfId="0" applyNumberFormat="1" applyBorder="1"/>
    <xf numFmtId="0" fontId="0" fillId="0" borderId="1" xfId="0" applyBorder="1"/>
    <xf numFmtId="1" fontId="0" fillId="0" borderId="1" xfId="0" applyNumberFormat="1" applyBorder="1"/>
    <xf numFmtId="164" fontId="0" fillId="0" borderId="1" xfId="0" applyNumberFormat="1" applyBorder="1"/>
    <xf numFmtId="3" fontId="0" fillId="0" borderId="1" xfId="0" applyNumberFormat="1" applyBorder="1"/>
    <xf numFmtId="167" fontId="0" fillId="0" borderId="1" xfId="1" applyNumberFormat="1" applyFont="1" applyBorder="1" applyAlignment="1">
      <alignment horizontal="center" vertical="center"/>
    </xf>
    <xf numFmtId="168" fontId="0" fillId="0" borderId="1" xfId="0" applyNumberFormat="1" applyBorder="1"/>
    <xf numFmtId="169" fontId="0" fillId="0" borderId="1" xfId="1" applyNumberFormat="1" applyFont="1" applyBorder="1"/>
    <xf numFmtId="170" fontId="0" fillId="0" borderId="1" xfId="0" applyNumberFormat="1" applyBorder="1"/>
    <xf numFmtId="170" fontId="0" fillId="0" borderId="1" xfId="1" applyNumberFormat="1" applyFont="1" applyBorder="1"/>
    <xf numFmtId="0" fontId="0" fillId="3" borderId="0" xfId="0" applyFill="1"/>
    <xf numFmtId="0" fontId="2" fillId="4" borderId="1" xfId="0" applyFont="1" applyFill="1" applyBorder="1"/>
    <xf numFmtId="0" fontId="2" fillId="3" borderId="1" xfId="0" applyFont="1" applyFill="1" applyBorder="1"/>
    <xf numFmtId="9" fontId="2" fillId="3" borderId="1" xfId="0" applyNumberFormat="1" applyFont="1" applyFill="1" applyBorder="1"/>
    <xf numFmtId="171" fontId="2" fillId="3" borderId="1" xfId="0" applyNumberFormat="1" applyFont="1" applyFill="1" applyBorder="1"/>
    <xf numFmtId="172" fontId="0" fillId="0" borderId="1" xfId="1" applyNumberFormat="1" applyFont="1" applyBorder="1"/>
    <xf numFmtId="0" fontId="0" fillId="0" borderId="0" xfId="0" pivotButton="1"/>
    <xf numFmtId="0" fontId="0" fillId="0" borderId="2" xfId="0" applyBorder="1"/>
    <xf numFmtId="0" fontId="2" fillId="5" borderId="1" xfId="0" applyFont="1" applyFill="1" applyBorder="1" applyAlignment="1">
      <alignment horizontal="center" vertical="center"/>
    </xf>
    <xf numFmtId="0" fontId="2" fillId="5" borderId="0" xfId="0" applyFont="1" applyFill="1" applyAlignment="1">
      <alignment horizontal="center" vertical="center"/>
    </xf>
    <xf numFmtId="166" fontId="0" fillId="0" borderId="0" xfId="0" applyNumberFormat="1"/>
    <xf numFmtId="0" fontId="5" fillId="6" borderId="0" xfId="0" applyFont="1" applyFill="1"/>
    <xf numFmtId="168" fontId="0" fillId="0" borderId="0" xfId="0" applyNumberFormat="1"/>
    <xf numFmtId="0" fontId="0" fillId="6" borderId="0" xfId="0" applyFill="1"/>
    <xf numFmtId="0" fontId="5" fillId="7" borderId="1" xfId="0" applyFont="1" applyFill="1" applyBorder="1" applyAlignment="1">
      <alignment horizontal="center" vertical="center"/>
    </xf>
    <xf numFmtId="9" fontId="0" fillId="0" borderId="1" xfId="0" applyNumberFormat="1" applyBorder="1"/>
    <xf numFmtId="3" fontId="0" fillId="0" borderId="0" xfId="0" applyNumberFormat="1"/>
    <xf numFmtId="3" fontId="0" fillId="0" borderId="2" xfId="0" applyNumberFormat="1" applyBorder="1"/>
    <xf numFmtId="170" fontId="0" fillId="0" borderId="0" xfId="0" applyNumberFormat="1"/>
    <xf numFmtId="165" fontId="0" fillId="0" borderId="0" xfId="0" applyNumberFormat="1"/>
    <xf numFmtId="0" fontId="0" fillId="8" borderId="0" xfId="0" applyFill="1"/>
    <xf numFmtId="14" fontId="0" fillId="0" borderId="0" xfId="0" applyNumberFormat="1"/>
  </cellXfs>
  <cellStyles count="2">
    <cellStyle name="Comma" xfId="1" builtinId="3"/>
    <cellStyle name="Normal" xfId="0" builtinId="0"/>
  </cellStyles>
  <dxfs count="251">
    <dxf>
      <border>
        <left style="thin">
          <color indexed="64"/>
        </lef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 &quot; k&quot;;[&lt;999999999]\$0.00,,&quot; M&quot;;\$0.00&quot; B&quot;"/>
    </dxf>
    <dxf>
      <numFmt numFmtId="166" formatCode="[&lt;999999]\$0.00,\ &quot; k&quot;;[&lt;999999999]\$0.00,,&quot; M&quot;;\$0.00&quot; B&quot;"/>
    </dxf>
    <dxf>
      <border>
        <left style="thin">
          <color indexed="64"/>
        </left>
        <top style="thin">
          <color indexed="64"/>
        </top>
        <bottom style="thin">
          <color indexed="64"/>
        </bottom>
        <vertical style="thin">
          <color indexed="64"/>
        </vertical>
        <horizontal style="thin">
          <color indexed="64"/>
        </horizontal>
      </border>
    </dxf>
    <dxf>
      <numFmt numFmtId="3" formatCode="#,##0"/>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6" formatCode="[&lt;999999]\$0.00,\ &quot; k&quot;;[&lt;999999999]\$0.00,,&quot; M&quot;;\$0.00&quot; B&quot;"/>
    </dxf>
    <dxf>
      <alignment horizontal="center"/>
    </dxf>
    <dxf>
      <alignment vertical="top"/>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numFmt numFmtId="170" formatCode="[&lt;999999]#,\ &quot; k&quot;;[&lt;999999999]0#,,&quot; M&quot;;#&quot; B&quot;"/>
    </dxf>
    <dxf>
      <border>
        <left style="thin">
          <color indexed="64"/>
        </left>
        <top style="thin">
          <color indexed="64"/>
        </top>
        <bottom style="thin">
          <color indexed="64"/>
        </bottom>
        <vertical style="thin">
          <color indexed="64"/>
        </vertical>
        <horizontal style="thin">
          <color indexed="64"/>
        </horizontal>
      </border>
    </dxf>
    <dxf>
      <numFmt numFmtId="3" formatCode="#,##0"/>
    </dxf>
    <dxf>
      <border>
        <left style="thin">
          <color indexed="64"/>
        </left>
        <top style="thin">
          <color indexed="64"/>
        </top>
        <bottom style="thin">
          <color indexed="64"/>
        </bottom>
        <vertical style="thin">
          <color indexed="64"/>
        </vertical>
        <horizontal style="thin">
          <color indexed="64"/>
        </horizontal>
      </border>
    </dxf>
    <dxf>
      <numFmt numFmtId="3" formatCode="#,##0"/>
    </dxf>
    <dxf>
      <border>
        <left style="thin">
          <color indexed="64"/>
        </left>
        <top style="thin">
          <color indexed="64"/>
        </top>
        <bottom style="thin">
          <color indexed="64"/>
        </bottom>
        <vertical style="thin">
          <color indexed="64"/>
        </vertical>
        <horizontal style="thin">
          <color indexed="64"/>
        </horizontal>
      </border>
    </dxf>
    <dxf>
      <numFmt numFmtId="3" formatCode="#,##0"/>
    </dxf>
    <dxf>
      <numFmt numFmtId="166" formatCode="[&lt;999999]\$0.00,\ &quot; k&quot;;[&lt;999999999]\$0.00,,&quot; M&quot;;\$0.00&quot; B&quot;"/>
    </dxf>
    <dxf>
      <alignment horizontal="center"/>
    </dxf>
    <dxf>
      <alignment vertical="top"/>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numFmt numFmtId="170" formatCode="[&lt;999999]#,\ &quot; k&quot;;[&lt;999999999]0#,,&quot; M&quot;;#&quot; B&quot;"/>
    </dxf>
    <dxf>
      <numFmt numFmtId="165" formatCode="[&lt;999999]0.00,\ &quot; k&quot;;[&lt;999999999]0.00,,&quot; M&quot;;0.00&quot; B&quot;"/>
    </dxf>
    <dxf>
      <numFmt numFmtId="165" formatCode="[&lt;999999]0.00,\ &quot; k&quot;;[&lt;999999999]0.00,,&quot; M&quot;;0.00&quot; B&quot;"/>
    </dxf>
    <dxf>
      <numFmt numFmtId="166" formatCode="[&lt;999999]\$0.00,\ &quot; k&quot;;[&lt;999999999]\$0.00,,&quot; M&quot;;\$0.00&quot; B&quot;"/>
    </dxf>
    <dxf>
      <numFmt numFmtId="166" formatCode="[&lt;999999]\$0.00,\ &quot; k&quot;;[&lt;999999999]\$0.00,,&quot; M&quot;;\$0.00&quot; B&quot;"/>
    </dxf>
    <dxf>
      <numFmt numFmtId="166" formatCode="[&lt;999999]\$0.00,\ &quot; k&quot;;[&lt;999999999]\$0.00,,&quot; M&quot;;\$0.00&quot; B&quot;"/>
    </dxf>
    <dxf>
      <alignment horizontal="center"/>
    </dxf>
    <dxf>
      <alignment vertical="top"/>
    </dxf>
    <dxf>
      <border>
        <left style="thin">
          <color indexed="64"/>
        </left>
        <right style="thin">
          <color indexed="64"/>
        </right>
        <top style="thin">
          <color indexed="64"/>
        </top>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numFmt numFmtId="165" formatCode="[&lt;999999]0.00,\ &quot; k&quot;;[&lt;999999999]0.00,,&quot; M&quot;;0.00&quot; B&quot;"/>
    </dxf>
    <dxf>
      <numFmt numFmtId="165" formatCode="[&lt;999999]0.00,\ &quot; k&quot;;[&lt;999999999]0.00,,&quot; M&quot;;0.00&quot; B&quot;"/>
    </dxf>
    <dxf>
      <numFmt numFmtId="166" formatCode="[&lt;999999]\$0.00,\ &quot; k&quot;;[&lt;999999999]\$0.00,,&quot; M&quot;;\$0.00&quot; B&quot;"/>
    </dxf>
    <dxf>
      <numFmt numFmtId="166" formatCode="[&lt;999999]\$0.00,\ &quot; k&quot;;[&lt;999999999]\$0.00,,&quot; M&quot;;\$0.00&quot; B&quot;"/>
    </dxf>
    <dxf>
      <numFmt numFmtId="166" formatCode="[&lt;999999]\$0.00,\ &quot; k&quot;;[&lt;999999999]\$0.00,,&quot; M&quot;;\$0.00&quot; B&quot;"/>
    </dxf>
    <dxf>
      <alignment horizontal="center"/>
    </dxf>
    <dxf>
      <alignment vertical="top"/>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 k&quot;;[&lt;999999999]0.00,,&quot; M&quot;;0.00&quot; B&quot;"/>
    </dxf>
    <dxf>
      <numFmt numFmtId="166" formatCode="[&lt;999999]\$0.00,\ &quot; k&quot;;[&lt;999999999]\$0.00,,&quot; M&quot;;\$0.00&quot; B&quot;"/>
    </dxf>
    <dxf>
      <numFmt numFmtId="166" formatCode="[&lt;999999]\$0.00,\ &quot; k&quot;;[&lt;999999999]\$0.00,,&quot; M&quot;;\$0.00&quot; B&quot;"/>
    </dxf>
    <dxf>
      <alignment horizontal="center"/>
    </dxf>
    <dxf>
      <alignment vertical="top"/>
    </dxf>
    <dxf>
      <alignment horizontal="center"/>
    </dxf>
    <dxf>
      <alignment vertical="bottom"/>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 &quot; k&quot;;[&lt;999999999]\$0.00,,&quot; M&quot;;\$0.00&quot; B&quot;"/>
    </dxf>
    <dxf>
      <alignment horizontal="center"/>
    </dxf>
    <dxf>
      <alignment vertical="top"/>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numFmt numFmtId="170" formatCode="[&lt;999999]#,\ &quot; k&quot;;[&lt;999999999]0#,,&quot; M&quot;;#&quot; B&quot;"/>
    </dxf>
    <dxf>
      <numFmt numFmtId="166" formatCode="[&lt;999999]\$0.00,\ &quot; k&quot;;[&lt;999999999]\$0.00,,&quot; M&quot;;\$0.00&quot; B&quot;"/>
    </dxf>
    <dxf>
      <alignment horizontal="center"/>
    </dxf>
    <dxf>
      <alignment vertical="top"/>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 &quot; k&quot;;[&lt;999999999]\$0.00,,&quot; M&quot;;\$0.00&quot; B&quot;"/>
    </dxf>
    <dxf>
      <alignment horizontal="center"/>
    </dxf>
    <dxf>
      <alignment vertical="top"/>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numFmt numFmtId="166" formatCode="[&lt;999999]\$0.00,\ &quot; k&quot;;[&lt;999999999]\$0.00,,&quot; M&quot;;\$0.00&quot; B&quot;"/>
    </dxf>
    <dxf>
      <alignment horizontal="center"/>
    </dxf>
    <dxf>
      <alignment vertical="top"/>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numFmt numFmtId="14" formatCode="0.00%"/>
    </dxf>
    <dxf>
      <numFmt numFmtId="13" formatCode="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3" formatCode="#,##0"/>
    </dxf>
    <dxf>
      <border>
        <left style="thin">
          <color indexed="64"/>
        </lef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3" formatCode="#,##0"/>
    </dxf>
    <dxf>
      <border>
        <left style="thin">
          <color indexed="64"/>
        </left>
        <top style="thin">
          <color indexed="64"/>
        </top>
        <bottom style="thin">
          <color indexed="64"/>
        </bottom>
        <vertical style="thin">
          <color indexed="64"/>
        </vertical>
        <horizontal style="thin">
          <color indexed="64"/>
        </horizontal>
      </border>
    </dxf>
    <dxf>
      <numFmt numFmtId="170" formatCode="[&lt;999999]#,\ &quot; k&quot;;[&lt;999999999]0#,,&quot; M&quot;;#&quot; B&quot;"/>
    </dxf>
    <dxf>
      <numFmt numFmtId="166" formatCode="[&lt;999999]\$0.00,\ &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top style="thin">
          <color indexed="64"/>
        </top>
        <bottom style="thin">
          <color indexed="64"/>
        </bottom>
        <vertical style="thin">
          <color indexed="64"/>
        </vertical>
        <horizontal style="thin">
          <color indexed="64"/>
        </horizontal>
      </border>
    </dxf>
    <dxf>
      <numFmt numFmtId="170" formatCode="[&lt;999999]#,\ &quot; k&quot;;[&lt;999999999]0#,,&quot; M&quot;;#&quot; B&quot;"/>
    </dxf>
    <dxf>
      <border>
        <left style="thin">
          <color indexed="64"/>
        </lef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alignment vertical="top"/>
    </dxf>
    <dxf>
      <alignment horizontal="center"/>
    </dxf>
    <dxf>
      <numFmt numFmtId="166" formatCode="[&lt;999999]\$0.00,\ &quot; k&quot;;[&lt;999999999]\$0.00,,&quot; M&quot;;\$0.00&quot; B&quot;"/>
    </dxf>
    <dxf>
      <numFmt numFmtId="166" formatCode="[&lt;999999]\$0.00,\ &quot; k&quot;;[&lt;999999999]\$0.00,,&quot; M&quot;;\$0.00&quot; B&quot;"/>
    </dxf>
    <dxf>
      <numFmt numFmtId="166" formatCode="[&lt;999999]\$0.00,\ &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top style="thin">
          <color indexed="64"/>
        </top>
        <bottom style="thin">
          <color indexed="64"/>
        </bottom>
        <vertical style="thin">
          <color indexed="64"/>
        </vertical>
        <horizontal style="thin">
          <color indexed="64"/>
        </horizontal>
      </border>
    </dxf>
    <dxf>
      <numFmt numFmtId="19" formatCode="dd/mm/yyyy"/>
    </dxf>
    <dxf>
      <numFmt numFmtId="3" formatCode="#,##0"/>
    </dxf>
    <dxf>
      <border>
        <left style="thin">
          <color indexed="64"/>
        </left>
        <top style="thin">
          <color indexed="64"/>
        </top>
        <bottom style="thin">
          <color indexed="64"/>
        </bottom>
        <vertical style="thin">
          <color indexed="64"/>
        </vertical>
        <horizontal style="thin">
          <color indexed="64"/>
        </horizontal>
      </border>
    </dxf>
    <dxf>
      <numFmt numFmtId="3" formatCode="#,##0"/>
    </dxf>
    <dxf>
      <border>
        <left style="thin">
          <color indexed="64"/>
        </left>
        <top style="thin">
          <color indexed="64"/>
        </top>
        <bottom style="thin">
          <color indexed="64"/>
        </bottom>
        <vertical style="thin">
          <color indexed="64"/>
        </vertical>
        <horizontal style="thin">
          <color indexed="64"/>
        </horizontal>
      </border>
    </dxf>
    <dxf>
      <numFmt numFmtId="3" formatCode="#,##0"/>
    </dxf>
    <dxf>
      <border>
        <left style="thin">
          <color indexed="64"/>
        </left>
        <top style="thin">
          <color indexed="64"/>
        </top>
        <bottom style="thin">
          <color indexed="64"/>
        </bottom>
        <vertical style="thin">
          <color indexed="64"/>
        </vertical>
        <horizontal style="thin">
          <color indexed="64"/>
        </horizontal>
      </border>
    </dxf>
    <dxf>
      <numFmt numFmtId="170" formatCode="[&lt;999999]#,\ &quot; k&quot;;[&lt;999999999]0#,,&quot; M&quot;;#&quot; B&quot;"/>
    </dxf>
    <dxf>
      <border>
        <left style="thin">
          <color indexed="64"/>
        </lef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alignment vertical="top"/>
    </dxf>
    <dxf>
      <alignment horizontal="center"/>
    </dxf>
    <dxf>
      <numFmt numFmtId="166" formatCode="[&lt;999999]\$0.00,\ &quot; k&quot;;[&lt;999999999]\$0.00,,&quot; M&quot;;\$0.00&quot; B&quot;"/>
    </dxf>
    <dxf>
      <numFmt numFmtId="170" formatCode="[&lt;999999]#,\ &quot; k&quot;;[&lt;999999999]0#,,&quot; M&quot;;#&quot; B&quot;"/>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alignment vertical="top"/>
    </dxf>
    <dxf>
      <alignment horizontal="center"/>
    </dxf>
    <dxf>
      <numFmt numFmtId="166" formatCode="[&lt;999999]\$0.00,\ &quot; k&quot;;[&lt;999999999]\$0.00,,&quot; M&quot;;\$0.00&quot; B&quot;"/>
    </dxf>
    <dxf>
      <numFmt numFmtId="13" formatCode="0%"/>
    </dxf>
    <dxf>
      <numFmt numFmtId="14" formatCode="0.00%"/>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horizontal="center"/>
    </dxf>
    <dxf>
      <numFmt numFmtId="166" formatCode="[&lt;999999]\$0.00,\ &quot; k&quot;;[&lt;999999999]\$0.00,,&quot; M&quot;;\$0.00&quot; B&quot;"/>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horizontal="center"/>
    </dxf>
    <dxf>
      <numFmt numFmtId="166" formatCode="[&lt;999999]\$0.00,\ &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horizontal="center"/>
    </dxf>
    <dxf>
      <numFmt numFmtId="166" formatCode="[&lt;999999]\$0.00,\ &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bottom"/>
    </dxf>
    <dxf>
      <alignment horizontal="center"/>
    </dxf>
    <dxf>
      <alignment vertical="top"/>
    </dxf>
    <dxf>
      <alignment horizontal="center"/>
    </dxf>
    <dxf>
      <numFmt numFmtId="166" formatCode="[&lt;999999]\$0.00,\ &quot; k&quot;;[&lt;999999999]\$0.00,,&quot; M&quot;;\$0.00&quot; B&quot;"/>
    </dxf>
    <dxf>
      <numFmt numFmtId="166" formatCode="[&lt;999999]\$0.00,\ &quot; k&quot;;[&lt;999999999]\$0.00,,&quot; M&quot;;\$0.00&quot; B&quot;"/>
    </dxf>
    <dxf>
      <numFmt numFmtId="165" formatCode="[&lt;999999]0.00,\ &quot; k&quot;;[&lt;999999999]0.00,,&quot; M&quot;;0.00&quot; B&quot;"/>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alignment vertical="top"/>
    </dxf>
    <dxf>
      <alignment horizontal="center"/>
    </dxf>
    <dxf>
      <numFmt numFmtId="166" formatCode="[&lt;999999]\$0.00,\ &quot; k&quot;;[&lt;999999999]\$0.00,,&quot; M&quot;;\$0.00&quot; B&quot;"/>
    </dxf>
    <dxf>
      <numFmt numFmtId="166" formatCode="[&lt;999999]\$0.00,\ &quot; k&quot;;[&lt;999999999]\$0.00,,&quot; M&quot;;\$0.00&quot; B&quot;"/>
    </dxf>
    <dxf>
      <numFmt numFmtId="166" formatCode="[&lt;999999]\$0.00,\ &quot; k&quot;;[&lt;999999999]\$0.00,,&quot; M&quot;;\$0.00&quot; B&quot;"/>
    </dxf>
    <dxf>
      <numFmt numFmtId="165" formatCode="[&lt;999999]0.00,\ &quot; k&quot;;[&lt;999999999]0.00,,&quot; M&quot;;0.00&quot; B&quot;"/>
    </dxf>
    <dxf>
      <numFmt numFmtId="165" formatCode="[&lt;999999]0.00,\ &quot; k&quot;;[&lt;999999999]0.00,,&quot; M&quot;;0.00&quot; B&quot;"/>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alignment vertical="top"/>
    </dxf>
    <dxf>
      <alignment horizontal="center"/>
    </dxf>
    <dxf>
      <numFmt numFmtId="166" formatCode="[&lt;999999]\$0.00,\ &quot; k&quot;;[&lt;999999999]\$0.00,,&quot; M&quot;;\$0.00&quot; B&quot;"/>
    </dxf>
    <dxf>
      <numFmt numFmtId="166" formatCode="[&lt;999999]\$0.00,\ &quot; k&quot;;[&lt;999999999]\$0.00,,&quot; M&quot;;\$0.00&quot; B&quot;"/>
    </dxf>
    <dxf>
      <numFmt numFmtId="166" formatCode="[&lt;999999]\$0.00,\ &quot; k&quot;;[&lt;999999999]\$0.00,,&quot; M&quot;;\$0.00&quot; B&quot;"/>
    </dxf>
    <dxf>
      <numFmt numFmtId="165" formatCode="[&lt;999999]0.00,\ &quot; k&quot;;[&lt;999999999]0.00,,&quot; M&quot;;0.00&quot; B&quot;"/>
    </dxf>
    <dxf>
      <numFmt numFmtId="165" formatCode="[&lt;999999]0.00,\ &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bottom"/>
    </dxf>
    <dxf>
      <alignment horizontal="center"/>
    </dxf>
    <dxf>
      <font>
        <b/>
        <color theme="1"/>
      </font>
      <border>
        <bottom style="thin">
          <color theme="4"/>
        </bottom>
        <vertical/>
        <horizontal/>
      </border>
    </dxf>
    <dxf>
      <font>
        <color theme="1"/>
      </font>
      <fill>
        <patternFill patternType="solid">
          <bgColor theme="0"/>
        </patternFill>
      </fill>
      <border diagonalUp="0" diagonalDown="0">
        <left/>
        <right/>
        <top/>
        <bottom/>
        <vertical/>
        <horizontal/>
      </border>
    </dxf>
    <dxf>
      <font>
        <b/>
        <color theme="1"/>
      </font>
      <border>
        <bottom style="thin">
          <color theme="4"/>
        </bottom>
        <vertical/>
        <horizontal/>
      </border>
    </dxf>
    <dxf>
      <font>
        <color theme="1"/>
      </font>
      <fill>
        <patternFill patternType="solid">
          <bgColor theme="0" tint="-0.14996795556505021"/>
        </patternFill>
      </fill>
      <border diagonalUp="0" diagonalDown="0">
        <left/>
        <right/>
        <top/>
        <bottom/>
        <vertical/>
        <horizontal/>
      </border>
    </dxf>
  </dxfs>
  <tableStyles count="2" defaultTableStyle="TableStyleMedium2" defaultPivotStyle="PivotStyleLight16">
    <tableStyle name="SlicerStyleLight1 2" pivot="0" table="0" count="10" xr9:uid="{295A7338-D061-44EE-9539-9EB424575072}">
      <tableStyleElement type="wholeTable" dxfId="250"/>
      <tableStyleElement type="headerRow" dxfId="249"/>
    </tableStyle>
    <tableStyle name="SlicerStyleLight1 2 2" pivot="0" table="0" count="10" xr9:uid="{AC8FA270-90C8-47D8-B6E5-886922320660}">
      <tableStyleElement type="wholeTable" dxfId="248"/>
      <tableStyleElement type="headerRow" dxfId="247"/>
    </tableStyle>
  </tableStyles>
  <colors>
    <mruColors>
      <color rgb="FF4DC1F5"/>
      <color rgb="FFF75606"/>
      <color rgb="FFE2EA45"/>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5117038483843"/>
              <bgColor rgb="FFFFFF00"/>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bgColor rgb="FF4DC1F5"/>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5117038483843"/>
              <bgColor rgb="FFFFFF00"/>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bgColor rgb="FF4DC1F5"/>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3.xml"/><Relationship Id="rId21" Type="http://schemas.openxmlformats.org/officeDocument/2006/relationships/pivotCacheDefinition" Target="pivotCache/pivotCacheDefinition8.xml"/><Relationship Id="rId42" Type="http://schemas.openxmlformats.org/officeDocument/2006/relationships/customXml" Target="../customXml/item2.xml"/><Relationship Id="rId47" Type="http://schemas.openxmlformats.org/officeDocument/2006/relationships/customXml" Target="../customXml/item7.xml"/><Relationship Id="rId63" Type="http://schemas.openxmlformats.org/officeDocument/2006/relationships/customXml" Target="../customXml/item23.xml"/><Relationship Id="rId68" Type="http://schemas.openxmlformats.org/officeDocument/2006/relationships/customXml" Target="../customXml/item28.xml"/><Relationship Id="rId7" Type="http://schemas.openxmlformats.org/officeDocument/2006/relationships/worksheet" Target="worksheets/sheet7.xml"/><Relationship Id="rId71" Type="http://schemas.openxmlformats.org/officeDocument/2006/relationships/customXml" Target="../customXml/item31.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9" Type="http://schemas.openxmlformats.org/officeDocument/2006/relationships/pivotCacheDefinition" Target="pivotCache/pivotCacheDefinition16.xml"/><Relationship Id="rId11" Type="http://schemas.openxmlformats.org/officeDocument/2006/relationships/worksheet" Target="worksheets/sheet11.xml"/><Relationship Id="rId24" Type="http://schemas.openxmlformats.org/officeDocument/2006/relationships/pivotCacheDefinition" Target="pivotCache/pivotCacheDefinition11.xml"/><Relationship Id="rId32" Type="http://schemas.microsoft.com/office/2007/relationships/slicerCache" Target="slicerCaches/slicerCache1.xml"/><Relationship Id="rId37" Type="http://schemas.openxmlformats.org/officeDocument/2006/relationships/styles" Target="styles.xml"/><Relationship Id="rId40" Type="http://schemas.openxmlformats.org/officeDocument/2006/relationships/calcChain" Target="calcChain.xml"/><Relationship Id="rId45" Type="http://schemas.openxmlformats.org/officeDocument/2006/relationships/customXml" Target="../customXml/item5.xml"/><Relationship Id="rId53" Type="http://schemas.openxmlformats.org/officeDocument/2006/relationships/customXml" Target="../customXml/item13.xml"/><Relationship Id="rId58" Type="http://schemas.openxmlformats.org/officeDocument/2006/relationships/customXml" Target="../customXml/item18.xml"/><Relationship Id="rId66" Type="http://schemas.openxmlformats.org/officeDocument/2006/relationships/customXml" Target="../customXml/item26.xml"/><Relationship Id="rId5" Type="http://schemas.openxmlformats.org/officeDocument/2006/relationships/worksheet" Target="worksheets/sheet5.xml"/><Relationship Id="rId61" Type="http://schemas.openxmlformats.org/officeDocument/2006/relationships/customXml" Target="../customXml/item21.xml"/><Relationship Id="rId19" Type="http://schemas.openxmlformats.org/officeDocument/2006/relationships/pivotCacheDefinition" Target="pivotCache/pivotCacheDefinition6.xml"/><Relationship Id="rId14" Type="http://schemas.openxmlformats.org/officeDocument/2006/relationships/pivotCacheDefinition" Target="pivotCache/pivotCacheDefinition1.xml"/><Relationship Id="rId22" Type="http://schemas.openxmlformats.org/officeDocument/2006/relationships/pivotCacheDefinition" Target="pivotCache/pivotCacheDefinition9.xml"/><Relationship Id="rId27" Type="http://schemas.openxmlformats.org/officeDocument/2006/relationships/pivotCacheDefinition" Target="pivotCache/pivotCacheDefinition14.xml"/><Relationship Id="rId30" Type="http://schemas.openxmlformats.org/officeDocument/2006/relationships/pivotCacheDefinition" Target="pivotCache/pivotCacheDefinition17.xml"/><Relationship Id="rId35" Type="http://schemas.openxmlformats.org/officeDocument/2006/relationships/theme" Target="theme/theme1.xml"/><Relationship Id="rId43" Type="http://schemas.openxmlformats.org/officeDocument/2006/relationships/customXml" Target="../customXml/item3.xml"/><Relationship Id="rId48" Type="http://schemas.openxmlformats.org/officeDocument/2006/relationships/customXml" Target="../customXml/item8.xml"/><Relationship Id="rId56" Type="http://schemas.openxmlformats.org/officeDocument/2006/relationships/customXml" Target="../customXml/item16.xml"/><Relationship Id="rId64" Type="http://schemas.openxmlformats.org/officeDocument/2006/relationships/customXml" Target="../customXml/item24.xml"/><Relationship Id="rId69" Type="http://schemas.openxmlformats.org/officeDocument/2006/relationships/customXml" Target="../customXml/item29.xml"/><Relationship Id="rId8" Type="http://schemas.openxmlformats.org/officeDocument/2006/relationships/worksheet" Target="worksheets/sheet8.xml"/><Relationship Id="rId51" Type="http://schemas.openxmlformats.org/officeDocument/2006/relationships/customXml" Target="../customXml/item11.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pivotCacheDefinition" Target="pivotCache/pivotCacheDefinition12.xml"/><Relationship Id="rId33" Type="http://schemas.microsoft.com/office/2007/relationships/slicerCache" Target="slicerCaches/slicerCache2.xml"/><Relationship Id="rId38" Type="http://schemas.openxmlformats.org/officeDocument/2006/relationships/sharedStrings" Target="sharedStrings.xml"/><Relationship Id="rId46" Type="http://schemas.openxmlformats.org/officeDocument/2006/relationships/customXml" Target="../customXml/item6.xml"/><Relationship Id="rId59" Type="http://schemas.openxmlformats.org/officeDocument/2006/relationships/customXml" Target="../customXml/item19.xml"/><Relationship Id="rId67" Type="http://schemas.openxmlformats.org/officeDocument/2006/relationships/customXml" Target="../customXml/item27.xml"/><Relationship Id="rId20" Type="http://schemas.openxmlformats.org/officeDocument/2006/relationships/pivotCacheDefinition" Target="pivotCache/pivotCacheDefinition7.xml"/><Relationship Id="rId41" Type="http://schemas.openxmlformats.org/officeDocument/2006/relationships/customXml" Target="../customXml/item1.xml"/><Relationship Id="rId54" Type="http://schemas.openxmlformats.org/officeDocument/2006/relationships/customXml" Target="../customXml/item14.xml"/><Relationship Id="rId62" Type="http://schemas.openxmlformats.org/officeDocument/2006/relationships/customXml" Target="../customXml/item22.xml"/><Relationship Id="rId70" Type="http://schemas.openxmlformats.org/officeDocument/2006/relationships/customXml" Target="../customXml/item3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2.xml"/><Relationship Id="rId23" Type="http://schemas.openxmlformats.org/officeDocument/2006/relationships/pivotCacheDefinition" Target="pivotCache/pivotCacheDefinition10.xml"/><Relationship Id="rId28" Type="http://schemas.openxmlformats.org/officeDocument/2006/relationships/pivotCacheDefinition" Target="pivotCache/pivotCacheDefinition15.xml"/><Relationship Id="rId36" Type="http://schemas.openxmlformats.org/officeDocument/2006/relationships/connections" Target="connections.xml"/><Relationship Id="rId49" Type="http://schemas.openxmlformats.org/officeDocument/2006/relationships/customXml" Target="../customXml/item9.xml"/><Relationship Id="rId57" Type="http://schemas.openxmlformats.org/officeDocument/2006/relationships/customXml" Target="../customXml/item17.xml"/><Relationship Id="rId10" Type="http://schemas.openxmlformats.org/officeDocument/2006/relationships/worksheet" Target="worksheets/sheet10.xml"/><Relationship Id="rId31" Type="http://schemas.openxmlformats.org/officeDocument/2006/relationships/pivotCacheDefinition" Target="pivotCache/pivotCacheDefinition18.xml"/><Relationship Id="rId44" Type="http://schemas.openxmlformats.org/officeDocument/2006/relationships/customXml" Target="../customXml/item4.xml"/><Relationship Id="rId52" Type="http://schemas.openxmlformats.org/officeDocument/2006/relationships/customXml" Target="../customXml/item12.xml"/><Relationship Id="rId60" Type="http://schemas.openxmlformats.org/officeDocument/2006/relationships/customXml" Target="../customXml/item20.xml"/><Relationship Id="rId65" Type="http://schemas.openxmlformats.org/officeDocument/2006/relationships/customXml" Target="../customXml/item2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5.xml"/><Relationship Id="rId39" Type="http://schemas.openxmlformats.org/officeDocument/2006/relationships/powerPivotData" Target="model/item.data"/><Relationship Id="rId34" Type="http://schemas.microsoft.com/office/2007/relationships/slicerCache" Target="slicerCaches/slicerCache3.xml"/><Relationship Id="rId50" Type="http://schemas.openxmlformats.org/officeDocument/2006/relationships/customXml" Target="../customXml/item10.xml"/><Relationship Id="rId55"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image" Target="../media/image15.png"/><Relationship Id="rId2" Type="http://schemas.microsoft.com/office/2011/relationships/chartColorStyle" Target="colors14.xml"/><Relationship Id="rId1" Type="http://schemas.microsoft.com/office/2011/relationships/chartStyle" Target="style14.xml"/><Relationship Id="rId4" Type="http://schemas.openxmlformats.org/officeDocument/2006/relationships/hyperlink" Target="http://pixabay.com/de/weltkarte-erde-global-kontinente-306338/"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458942632170984E-2"/>
          <c:y val="0.33052011847142965"/>
          <c:w val="0.8393916117628154"/>
          <c:h val="0.41995448963374982"/>
        </c:manualLayout>
      </c:layout>
      <c:barChart>
        <c:barDir val="col"/>
        <c:grouping val="clustered"/>
        <c:varyColors val="0"/>
        <c:ser>
          <c:idx val="0"/>
          <c:order val="0"/>
          <c:tx>
            <c:strRef>
              <c:f>Analysis!$I$22</c:f>
              <c:strCache>
                <c:ptCount val="1"/>
                <c:pt idx="0">
                  <c:v>Year</c:v>
                </c:pt>
              </c:strCache>
            </c:strRef>
          </c:tx>
          <c:spPr>
            <a:solidFill>
              <a:schemeClr val="accent1"/>
            </a:solidFill>
            <a:ln>
              <a:noFill/>
            </a:ln>
            <a:effectLst/>
          </c:spPr>
          <c:invertIfNegative val="0"/>
          <c:cat>
            <c:numRef>
              <c:f>Analysis!$I$23:$I$26</c:f>
              <c:numCache>
                <c:formatCode>General</c:formatCode>
                <c:ptCount val="4"/>
                <c:pt idx="0">
                  <c:v>2005</c:v>
                </c:pt>
                <c:pt idx="1">
                  <c:v>2006</c:v>
                </c:pt>
                <c:pt idx="2">
                  <c:v>2007</c:v>
                </c:pt>
                <c:pt idx="3">
                  <c:v>2008</c:v>
                </c:pt>
              </c:numCache>
            </c:numRef>
          </c:cat>
          <c:val>
            <c:numRef>
              <c:f>Analysis!$I$23:$I$26</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84AA-4306-9626-95C667FDCB0A}"/>
            </c:ext>
          </c:extLst>
        </c:ser>
        <c:ser>
          <c:idx val="1"/>
          <c:order val="1"/>
          <c:tx>
            <c:strRef>
              <c:f>Analysis!$J$22</c:f>
              <c:strCache>
                <c:ptCount val="1"/>
                <c:pt idx="0">
                  <c:v>  Profit</c:v>
                </c:pt>
              </c:strCache>
            </c:strRef>
          </c:tx>
          <c:spPr>
            <a:solidFill>
              <a:schemeClr val="accent2"/>
            </a:solidFill>
            <a:ln>
              <a:noFill/>
            </a:ln>
            <a:effectLst/>
          </c:spPr>
          <c:invertIfNegative val="0"/>
          <c:dPt>
            <c:idx val="0"/>
            <c:invertIfNegative val="0"/>
            <c:bubble3D val="0"/>
            <c:spPr>
              <a:solidFill>
                <a:schemeClr val="bg1">
                  <a:lumMod val="65000"/>
                </a:schemeClr>
              </a:solidFill>
              <a:ln>
                <a:noFill/>
              </a:ln>
              <a:effectLst/>
            </c:spPr>
            <c:extLst>
              <c:ext xmlns:c16="http://schemas.microsoft.com/office/drawing/2014/chart" uri="{C3380CC4-5D6E-409C-BE32-E72D297353CC}">
                <c16:uniqueId val="{00000004-84AA-4306-9626-95C667FDCB0A}"/>
              </c:ext>
            </c:extLst>
          </c:dPt>
          <c:dPt>
            <c:idx val="1"/>
            <c:invertIfNegative val="0"/>
            <c:bubble3D val="0"/>
            <c:spPr>
              <a:solidFill>
                <a:schemeClr val="bg1">
                  <a:lumMod val="65000"/>
                </a:schemeClr>
              </a:solidFill>
              <a:ln>
                <a:noFill/>
              </a:ln>
              <a:effectLst/>
            </c:spPr>
            <c:extLst>
              <c:ext xmlns:c16="http://schemas.microsoft.com/office/drawing/2014/chart" uri="{C3380CC4-5D6E-409C-BE32-E72D297353CC}">
                <c16:uniqueId val="{00000004-09CB-4227-A6C5-58A465F284A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Analysis!$I$23:$I$26</c:f>
              <c:numCache>
                <c:formatCode>General</c:formatCode>
                <c:ptCount val="4"/>
                <c:pt idx="0">
                  <c:v>2005</c:v>
                </c:pt>
                <c:pt idx="1">
                  <c:v>2006</c:v>
                </c:pt>
                <c:pt idx="2">
                  <c:v>2007</c:v>
                </c:pt>
                <c:pt idx="3">
                  <c:v>2008</c:v>
                </c:pt>
              </c:numCache>
            </c:numRef>
          </c:cat>
          <c:val>
            <c:numRef>
              <c:f>Analysis!$J$23:$J$26</c:f>
              <c:numCache>
                <c:formatCode>[&lt;999999]#,\ " k";[&lt;999999999]0#,," M";#" B"</c:formatCode>
                <c:ptCount val="4"/>
                <c:pt idx="0">
                  <c:v>637497.73309999995</c:v>
                </c:pt>
                <c:pt idx="1">
                  <c:v>2745535.4398999987</c:v>
                </c:pt>
                <c:pt idx="2">
                  <c:v>2478587.1361000044</c:v>
                </c:pt>
                <c:pt idx="3">
                  <c:v>2915834.1079000118</c:v>
                </c:pt>
              </c:numCache>
            </c:numRef>
          </c:val>
          <c:extLst>
            <c:ext xmlns:c16="http://schemas.microsoft.com/office/drawing/2014/chart" uri="{C3380CC4-5D6E-409C-BE32-E72D297353CC}">
              <c16:uniqueId val="{00000001-84AA-4306-9626-95C667FDCB0A}"/>
            </c:ext>
          </c:extLst>
        </c:ser>
        <c:ser>
          <c:idx val="3"/>
          <c:order val="3"/>
          <c:tx>
            <c:strRef>
              <c:f>Analysis!$L$22</c:f>
              <c:strCache>
                <c:ptCount val="1"/>
                <c:pt idx="0">
                  <c:v>Above Average</c:v>
                </c:pt>
              </c:strCache>
            </c:strRef>
          </c:tx>
          <c:spPr>
            <a:solidFill>
              <a:srgbClr val="4DC1F5"/>
            </a:solidFill>
            <a:ln>
              <a:noFill/>
            </a:ln>
            <a:effectLst/>
          </c:spPr>
          <c:invertIfNegative val="0"/>
          <c:cat>
            <c:numRef>
              <c:f>Analysis!$I$23:$I$26</c:f>
              <c:numCache>
                <c:formatCode>General</c:formatCode>
                <c:ptCount val="4"/>
                <c:pt idx="0">
                  <c:v>2005</c:v>
                </c:pt>
                <c:pt idx="1">
                  <c:v>2006</c:v>
                </c:pt>
                <c:pt idx="2">
                  <c:v>2007</c:v>
                </c:pt>
                <c:pt idx="3">
                  <c:v>2008</c:v>
                </c:pt>
              </c:numCache>
            </c:numRef>
          </c:cat>
          <c:val>
            <c:numRef>
              <c:f>Analysis!$L$23:$L$26</c:f>
              <c:numCache>
                <c:formatCode>0.00_ ;\-0.00\ </c:formatCode>
                <c:ptCount val="4"/>
                <c:pt idx="0">
                  <c:v>0</c:v>
                </c:pt>
                <c:pt idx="1">
                  <c:v>2745535.4398999987</c:v>
                </c:pt>
                <c:pt idx="2">
                  <c:v>2478587.1361000044</c:v>
                </c:pt>
                <c:pt idx="3">
                  <c:v>2915834.1079000118</c:v>
                </c:pt>
              </c:numCache>
            </c:numRef>
          </c:val>
          <c:extLst>
            <c:ext xmlns:c16="http://schemas.microsoft.com/office/drawing/2014/chart" uri="{C3380CC4-5D6E-409C-BE32-E72D297353CC}">
              <c16:uniqueId val="{00000003-84AA-4306-9626-95C667FDCB0A}"/>
            </c:ext>
          </c:extLst>
        </c:ser>
        <c:dLbls>
          <c:showLegendKey val="0"/>
          <c:showVal val="0"/>
          <c:showCatName val="0"/>
          <c:showSerName val="0"/>
          <c:showPercent val="0"/>
          <c:showBubbleSize val="0"/>
        </c:dLbls>
        <c:gapWidth val="222"/>
        <c:overlap val="100"/>
        <c:axId val="792906047"/>
        <c:axId val="792913247"/>
      </c:barChart>
      <c:lineChart>
        <c:grouping val="standard"/>
        <c:varyColors val="0"/>
        <c:ser>
          <c:idx val="2"/>
          <c:order val="2"/>
          <c:tx>
            <c:strRef>
              <c:f>Analysis!$K$22</c:f>
              <c:strCache>
                <c:ptCount val="1"/>
                <c:pt idx="0">
                  <c:v>Average   Profit</c:v>
                </c:pt>
              </c:strCache>
            </c:strRef>
          </c:tx>
          <c:spPr>
            <a:ln w="12700" cap="rnd">
              <a:solidFill>
                <a:schemeClr val="accent3"/>
              </a:solidFill>
              <a:round/>
            </a:ln>
            <a:effectLst/>
          </c:spPr>
          <c:marker>
            <c:symbol val="none"/>
          </c:marker>
          <c:val>
            <c:numRef>
              <c:f>Analysis!$K$23:$K$26</c:f>
              <c:numCache>
                <c:formatCode>_ * #,##0_ ;_ * \-#,##0_ ;_ * "-"??_ ;_ @_ </c:formatCode>
                <c:ptCount val="4"/>
                <c:pt idx="0">
                  <c:v>2194363.6042500036</c:v>
                </c:pt>
                <c:pt idx="1">
                  <c:v>2194363.6042500036</c:v>
                </c:pt>
                <c:pt idx="2">
                  <c:v>2194363.6042500036</c:v>
                </c:pt>
                <c:pt idx="3">
                  <c:v>2194363.6042500036</c:v>
                </c:pt>
              </c:numCache>
            </c:numRef>
          </c:val>
          <c:smooth val="0"/>
          <c:extLst>
            <c:ext xmlns:c16="http://schemas.microsoft.com/office/drawing/2014/chart" uri="{C3380CC4-5D6E-409C-BE32-E72D297353CC}">
              <c16:uniqueId val="{00000002-84AA-4306-9626-95C667FDCB0A}"/>
            </c:ext>
          </c:extLst>
        </c:ser>
        <c:dLbls>
          <c:showLegendKey val="0"/>
          <c:showVal val="0"/>
          <c:showCatName val="0"/>
          <c:showSerName val="0"/>
          <c:showPercent val="0"/>
          <c:showBubbleSize val="0"/>
        </c:dLbls>
        <c:marker val="1"/>
        <c:smooth val="0"/>
        <c:axId val="792906047"/>
        <c:axId val="792913247"/>
      </c:lineChart>
      <c:catAx>
        <c:axId val="79290604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2913247"/>
        <c:crosses val="autoZero"/>
        <c:auto val="1"/>
        <c:lblAlgn val="ctr"/>
        <c:lblOffset val="100"/>
        <c:noMultiLvlLbl val="0"/>
      </c:catAx>
      <c:valAx>
        <c:axId val="792913247"/>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79290604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[Sales&amp;Product DashBoard.xlsm]Analysis 2!PivotTable1</c:name>
    <c:fmtId val="8"/>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lumMod val="85000"/>
                <a:lumOff val="1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tx1">
                <a:lumMod val="85000"/>
                <a:lumOff val="15000"/>
              </a:schemeClr>
            </a:solidFill>
            <a:round/>
          </a:ln>
          <a:effectLst/>
        </c:spPr>
        <c:marker>
          <c:symbol val="none"/>
        </c:marker>
      </c:pivotFmt>
      <c:pivotFmt>
        <c:idx val="4"/>
        <c:spPr>
          <a:ln w="28575" cap="rnd">
            <a:solidFill>
              <a:schemeClr val="tx1">
                <a:lumMod val="85000"/>
                <a:lumOff val="15000"/>
              </a:schemeClr>
            </a:solidFill>
            <a:round/>
          </a:ln>
          <a:effectLst/>
        </c:spPr>
        <c:marker>
          <c:symbol val="none"/>
        </c:marker>
      </c:pivotFmt>
      <c:pivotFmt>
        <c:idx val="5"/>
        <c:spPr>
          <a:ln w="28575" cap="rnd">
            <a:solidFill>
              <a:schemeClr val="tx1">
                <a:lumMod val="85000"/>
                <a:lumOff val="15000"/>
              </a:schemeClr>
            </a:solidFill>
            <a:round/>
          </a:ln>
          <a:effectLst/>
        </c:spPr>
        <c:marker>
          <c:symbol val="none"/>
        </c:marker>
      </c:pivotFmt>
    </c:pivotFmts>
    <c:plotArea>
      <c:layout>
        <c:manualLayout>
          <c:layoutTarget val="inner"/>
          <c:xMode val="edge"/>
          <c:yMode val="edge"/>
          <c:x val="3.0500904765564413E-2"/>
          <c:y val="0.25862381058690787"/>
          <c:w val="0.93899819046887112"/>
          <c:h val="0.51916787845510537"/>
        </c:manualLayout>
      </c:layout>
      <c:lineChart>
        <c:grouping val="standard"/>
        <c:varyColors val="0"/>
        <c:ser>
          <c:idx val="0"/>
          <c:order val="0"/>
          <c:tx>
            <c:strRef>
              <c:f>'Analysis 2'!$C$7</c:f>
              <c:strCache>
                <c:ptCount val="1"/>
                <c:pt idx="0">
                  <c:v>Total</c:v>
                </c:pt>
              </c:strCache>
            </c:strRef>
          </c:tx>
          <c:spPr>
            <a:ln w="28575" cap="rnd">
              <a:solidFill>
                <a:schemeClr val="tx1">
                  <a:lumMod val="85000"/>
                  <a:lumOff val="15000"/>
                </a:schemeClr>
              </a:solidFill>
              <a:round/>
            </a:ln>
            <a:effectLst/>
          </c:spPr>
          <c:marker>
            <c:symbol val="none"/>
          </c:marker>
          <c:dPt>
            <c:idx val="6"/>
            <c:marker>
              <c:symbol val="none"/>
            </c:marker>
            <c:bubble3D val="0"/>
            <c:extLst>
              <c:ext xmlns:c16="http://schemas.microsoft.com/office/drawing/2014/chart" uri="{C3380CC4-5D6E-409C-BE32-E72D297353CC}">
                <c16:uniqueId val="{00000000-8DCA-4569-AEA3-F731A972C0C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2'!$B$8:$B$19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2'!$C$8:$C$19</c:f>
              <c:numCache>
                <c:formatCode>[&lt;999999]#,\ " k";[&lt;999999999]0#,," M";#" B"</c:formatCode>
                <c:ptCount val="12"/>
                <c:pt idx="0">
                  <c:v>238222.5638</c:v>
                </c:pt>
                <c:pt idx="1">
                  <c:v>755065.61530000006</c:v>
                </c:pt>
                <c:pt idx="2">
                  <c:v>169886.693</c:v>
                </c:pt>
                <c:pt idx="3">
                  <c:v>258245.35920000004</c:v>
                </c:pt>
                <c:pt idx="4">
                  <c:v>200989.56019999998</c:v>
                </c:pt>
                <c:pt idx="5">
                  <c:v>264859.17380000005</c:v>
                </c:pt>
                <c:pt idx="6">
                  <c:v>191557.85889999999</c:v>
                </c:pt>
                <c:pt idx="7">
                  <c:v>286322.04110000003</c:v>
                </c:pt>
                <c:pt idx="8">
                  <c:v>107762.45470000002</c:v>
                </c:pt>
                <c:pt idx="9">
                  <c:v>110695.41130000001</c:v>
                </c:pt>
                <c:pt idx="10">
                  <c:v>52116.761799999993</c:v>
                </c:pt>
                <c:pt idx="11">
                  <c:v>109811.94680000002</c:v>
                </c:pt>
              </c:numCache>
            </c:numRef>
          </c:val>
          <c:smooth val="1"/>
          <c:extLst>
            <c:ext xmlns:c16="http://schemas.microsoft.com/office/drawing/2014/chart" uri="{C3380CC4-5D6E-409C-BE32-E72D297353CC}">
              <c16:uniqueId val="{00000000-CCB3-4CB9-A7DA-2D4C60E67E86}"/>
            </c:ext>
          </c:extLst>
        </c:ser>
        <c:dLbls>
          <c:dLblPos val="t"/>
          <c:showLegendKey val="0"/>
          <c:showVal val="1"/>
          <c:showCatName val="0"/>
          <c:showSerName val="0"/>
          <c:showPercent val="0"/>
          <c:showBubbleSize val="0"/>
        </c:dLbls>
        <c:smooth val="0"/>
        <c:axId val="2094238336"/>
        <c:axId val="2094241696"/>
      </c:lineChart>
      <c:catAx>
        <c:axId val="209423833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4241696"/>
        <c:crosses val="autoZero"/>
        <c:auto val="1"/>
        <c:lblAlgn val="ctr"/>
        <c:lblOffset val="100"/>
        <c:noMultiLvlLbl val="0"/>
      </c:catAx>
      <c:valAx>
        <c:axId val="2094241696"/>
        <c:scaling>
          <c:orientation val="minMax"/>
        </c:scaling>
        <c:delete val="1"/>
        <c:axPos val="l"/>
        <c:majorGridlines>
          <c:spPr>
            <a:ln w="9525" cap="flat" cmpd="sng" algn="ctr">
              <a:noFill/>
              <a:round/>
            </a:ln>
            <a:effectLst/>
          </c:spPr>
        </c:majorGridlines>
        <c:numFmt formatCode="[&lt;999999]#,\ &quot; k&quot;;[&lt;999999999]0#,,&quot; M&quot;;#&quot; B&quot;" sourceLinked="1"/>
        <c:majorTickMark val="none"/>
        <c:minorTickMark val="none"/>
        <c:tickLblPos val="nextTo"/>
        <c:crossAx val="20942383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2'!$P$8</c:f>
              <c:strCache>
                <c:ptCount val="1"/>
                <c:pt idx="0">
                  <c:v> Total Profit</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2'!$O$9:$O$15</c:f>
              <c:strCache>
                <c:ptCount val="7"/>
                <c:pt idx="0">
                  <c:v>Mon</c:v>
                </c:pt>
                <c:pt idx="1">
                  <c:v>Tue</c:v>
                </c:pt>
                <c:pt idx="2">
                  <c:v>Wed</c:v>
                </c:pt>
                <c:pt idx="3">
                  <c:v>Thu</c:v>
                </c:pt>
                <c:pt idx="4">
                  <c:v>Fri</c:v>
                </c:pt>
                <c:pt idx="5">
                  <c:v>Sat</c:v>
                </c:pt>
                <c:pt idx="6">
                  <c:v>Sun</c:v>
                </c:pt>
              </c:strCache>
            </c:strRef>
          </c:cat>
          <c:val>
            <c:numRef>
              <c:f>'Analysis 2'!$P$9:$P$15</c:f>
              <c:numCache>
                <c:formatCode>[&lt;999999]\$0.00,\ " k";[&lt;999999999]\$0.00,," M";\$0.00" B"</c:formatCode>
                <c:ptCount val="7"/>
                <c:pt idx="0">
                  <c:v>488052.16870000015</c:v>
                </c:pt>
                <c:pt idx="1">
                  <c:v>360423.66210000007</c:v>
                </c:pt>
                <c:pt idx="2">
                  <c:v>308421.68229999999</c:v>
                </c:pt>
                <c:pt idx="3">
                  <c:v>330372.71510000003</c:v>
                </c:pt>
                <c:pt idx="4">
                  <c:v>504658.25590000011</c:v>
                </c:pt>
                <c:pt idx="5">
                  <c:v>308427.63139999995</c:v>
                </c:pt>
                <c:pt idx="6">
                  <c:v>445179.32440000022</c:v>
                </c:pt>
              </c:numCache>
            </c:numRef>
          </c:val>
          <c:extLst>
            <c:ext xmlns:c16="http://schemas.microsoft.com/office/drawing/2014/chart" uri="{C3380CC4-5D6E-409C-BE32-E72D297353CC}">
              <c16:uniqueId val="{00000000-A0B1-4DA4-A8AF-BBED7B5E1A46}"/>
            </c:ext>
          </c:extLst>
        </c:ser>
        <c:ser>
          <c:idx val="1"/>
          <c:order val="1"/>
          <c:tx>
            <c:strRef>
              <c:f>'Analysis 2'!$Q$8</c:f>
              <c:strCache>
                <c:ptCount val="1"/>
                <c:pt idx="0">
                  <c:v>Highlight</c:v>
                </c:pt>
              </c:strCache>
            </c:strRef>
          </c:tx>
          <c:spPr>
            <a:solidFill>
              <a:srgbClr val="4DC1F5"/>
            </a:solidFill>
            <a:ln>
              <a:noFill/>
            </a:ln>
            <a:effectLst/>
          </c:spPr>
          <c:invertIfNegative val="0"/>
          <c:val>
            <c:numRef>
              <c:f>'Analysis 2'!$Q$9:$Q$15</c:f>
              <c:numCache>
                <c:formatCode>General</c:formatCode>
                <c:ptCount val="7"/>
                <c:pt idx="0">
                  <c:v>488052.16870000015</c:v>
                </c:pt>
                <c:pt idx="1">
                  <c:v>0</c:v>
                </c:pt>
                <c:pt idx="2">
                  <c:v>0</c:v>
                </c:pt>
                <c:pt idx="3">
                  <c:v>0</c:v>
                </c:pt>
                <c:pt idx="4">
                  <c:v>504658.25590000011</c:v>
                </c:pt>
                <c:pt idx="5">
                  <c:v>0</c:v>
                </c:pt>
                <c:pt idx="6">
                  <c:v>445179.32440000022</c:v>
                </c:pt>
              </c:numCache>
            </c:numRef>
          </c:val>
          <c:extLst>
            <c:ext xmlns:c16="http://schemas.microsoft.com/office/drawing/2014/chart" uri="{C3380CC4-5D6E-409C-BE32-E72D297353CC}">
              <c16:uniqueId val="{00000001-A0B1-4DA4-A8AF-BBED7B5E1A46}"/>
            </c:ext>
          </c:extLst>
        </c:ser>
        <c:dLbls>
          <c:showLegendKey val="0"/>
          <c:showVal val="0"/>
          <c:showCatName val="0"/>
          <c:showSerName val="0"/>
          <c:showPercent val="0"/>
          <c:showBubbleSize val="0"/>
        </c:dLbls>
        <c:gapWidth val="219"/>
        <c:overlap val="100"/>
        <c:axId val="2086879743"/>
        <c:axId val="2086882143"/>
      </c:barChart>
      <c:catAx>
        <c:axId val="2086879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882143"/>
        <c:crosses val="autoZero"/>
        <c:auto val="1"/>
        <c:lblAlgn val="ctr"/>
        <c:lblOffset val="100"/>
        <c:noMultiLvlLbl val="0"/>
      </c:catAx>
      <c:valAx>
        <c:axId val="2086882143"/>
        <c:scaling>
          <c:orientation val="minMax"/>
        </c:scaling>
        <c:delete val="1"/>
        <c:axPos val="l"/>
        <c:numFmt formatCode="[&lt;999999]\$0.00,\ &quot; k&quot;;[&lt;999999999]\$0.00,,&quot; M&quot;;\$0.00&quot; B&quot;" sourceLinked="1"/>
        <c:majorTickMark val="none"/>
        <c:minorTickMark val="none"/>
        <c:tickLblPos val="nextTo"/>
        <c:crossAx val="208687974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[Sales&amp;Product DashBoard.xlsm]Analysis 2!PivotTable5</c:name>
    <c:fmtId val="1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DC1F5"/>
          </a:solidFill>
          <a:ln w="19050">
            <a:solidFill>
              <a:schemeClr val="lt1"/>
            </a:solidFill>
          </a:ln>
          <a:effectLst/>
        </c:spPr>
      </c:pivotFmt>
      <c:pivotFmt>
        <c:idx val="2"/>
        <c:spPr>
          <a:solidFill>
            <a:schemeClr val="bg1">
              <a:lumMod val="75000"/>
            </a:schemeClr>
          </a:solidFill>
          <a:ln w="19050">
            <a:no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4DC1F5"/>
          </a:solidFill>
          <a:ln w="19050">
            <a:solidFill>
              <a:schemeClr val="lt1"/>
            </a:solidFill>
          </a:ln>
          <a:effectLst/>
        </c:spPr>
      </c:pivotFmt>
      <c:pivotFmt>
        <c:idx val="5"/>
        <c:spPr>
          <a:solidFill>
            <a:schemeClr val="bg1">
              <a:lumMod val="75000"/>
            </a:schemeClr>
          </a:solidFill>
          <a:ln w="19050">
            <a:no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4DC1F5"/>
          </a:solidFill>
          <a:ln w="19050">
            <a:noFill/>
          </a:ln>
          <a:effectLst/>
        </c:spPr>
        <c:dLbl>
          <c:idx val="0"/>
          <c:layout>
            <c:manualLayout>
              <c:x val="6.1381074168797935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1007672634271096"/>
                  <c:h val="0.18160000000000001"/>
                </c:manualLayout>
              </c15:layout>
            </c:ext>
          </c:extLst>
        </c:dLbl>
      </c:pivotFmt>
      <c:pivotFmt>
        <c:idx val="8"/>
        <c:spPr>
          <a:solidFill>
            <a:schemeClr val="bg1">
              <a:lumMod val="75000"/>
            </a:schemeClr>
          </a:solidFill>
          <a:ln w="19050">
            <a:noFill/>
          </a:ln>
          <a:effectLst/>
        </c:spPr>
        <c:dLbl>
          <c:idx val="0"/>
          <c:layout>
            <c:manualLayout>
              <c:x val="-3.0690537084398964E-2"/>
              <c:y val="8.7272727272727293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AF5DFFD-CCEB-486C-BE55-9F758FD11560}" type="VALUE">
                  <a:rPr lang="en-US" sz="800"/>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3053708439897699"/>
                  <c:h val="0.18160000000000001"/>
                </c:manualLayout>
              </c15:layout>
              <c15:dlblFieldTable/>
              <c15:showDataLabelsRange val="0"/>
            </c:ext>
          </c:extLst>
        </c:dLbl>
      </c:pivotFmt>
    </c:pivotFmts>
    <c:plotArea>
      <c:layout/>
      <c:pieChart>
        <c:varyColors val="1"/>
        <c:ser>
          <c:idx val="0"/>
          <c:order val="0"/>
          <c:tx>
            <c:strRef>
              <c:f>'Analysis 2'!$AB$7</c:f>
              <c:strCache>
                <c:ptCount val="1"/>
                <c:pt idx="0">
                  <c:v>Total</c:v>
                </c:pt>
              </c:strCache>
            </c:strRef>
          </c:tx>
          <c:dPt>
            <c:idx val="0"/>
            <c:bubble3D val="0"/>
            <c:spPr>
              <a:solidFill>
                <a:srgbClr val="4DC1F5"/>
              </a:solidFill>
              <a:ln w="19050">
                <a:noFill/>
              </a:ln>
              <a:effectLst/>
            </c:spPr>
            <c:extLst>
              <c:ext xmlns:c16="http://schemas.microsoft.com/office/drawing/2014/chart" uri="{C3380CC4-5D6E-409C-BE32-E72D297353CC}">
                <c16:uniqueId val="{00000001-064A-4574-8D84-AD02050294D9}"/>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064A-4574-8D84-AD02050294D9}"/>
              </c:ext>
            </c:extLst>
          </c:dPt>
          <c:dLbls>
            <c:dLbl>
              <c:idx val="0"/>
              <c:layout>
                <c:manualLayout>
                  <c:x val="6.1381074168797935E-2"/>
                  <c:y val="0"/>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1007672634271096"/>
                      <c:h val="0.18160000000000001"/>
                    </c:manualLayout>
                  </c15:layout>
                </c:ext>
                <c:ext xmlns:c16="http://schemas.microsoft.com/office/drawing/2014/chart" uri="{C3380CC4-5D6E-409C-BE32-E72D297353CC}">
                  <c16:uniqueId val="{00000001-064A-4574-8D84-AD02050294D9}"/>
                </c:ext>
              </c:extLst>
            </c:dLbl>
            <c:dLbl>
              <c:idx val="1"/>
              <c:layout>
                <c:manualLayout>
                  <c:x val="-3.0690537084398964E-2"/>
                  <c:y val="8.7272727272727293E-2"/>
                </c:manualLayout>
              </c:layout>
              <c:tx>
                <c:rich>
                  <a:bodyPr/>
                  <a:lstStyle/>
                  <a:p>
                    <a:fld id="{8AF5DFFD-CCEB-486C-BE55-9F758FD11560}" type="VALUE">
                      <a:rPr lang="en-US" sz="800"/>
                      <a:pPr/>
                      <a:t>[VALUE]</a:t>
                    </a:fld>
                    <a:endParaRPr lang="en-IN"/>
                  </a:p>
                </c:rich>
              </c:tx>
              <c:dLblPos val="bestFit"/>
              <c:showLegendKey val="0"/>
              <c:showVal val="1"/>
              <c:showCatName val="0"/>
              <c:showSerName val="0"/>
              <c:showPercent val="0"/>
              <c:showBubbleSize val="0"/>
              <c:extLst>
                <c:ext xmlns:c15="http://schemas.microsoft.com/office/drawing/2012/chart" uri="{CE6537A1-D6FC-4f65-9D91-7224C49458BB}">
                  <c15:layout>
                    <c:manualLayout>
                      <c:w val="0.23053708439897699"/>
                      <c:h val="0.18160000000000001"/>
                    </c:manualLayout>
                  </c15:layout>
                  <c15:dlblFieldTable/>
                  <c15:showDataLabelsRange val="0"/>
                </c:ext>
                <c:ext xmlns:c16="http://schemas.microsoft.com/office/drawing/2014/chart" uri="{C3380CC4-5D6E-409C-BE32-E72D297353CC}">
                  <c16:uniqueId val="{00000003-064A-4574-8D84-AD02050294D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2'!$AA$8:$AA$9</c:f>
              <c:strCache>
                <c:ptCount val="2"/>
                <c:pt idx="0">
                  <c:v>Weekdays</c:v>
                </c:pt>
                <c:pt idx="1">
                  <c:v>Weekend</c:v>
                </c:pt>
              </c:strCache>
            </c:strRef>
          </c:cat>
          <c:val>
            <c:numRef>
              <c:f>'Analysis 2'!$AB$8:$AB$9</c:f>
              <c:numCache>
                <c:formatCode>[&lt;999999]\$0.00,\ " k";[&lt;999999999]\$0.00,," M";\$0.00" B"</c:formatCode>
                <c:ptCount val="2"/>
                <c:pt idx="0">
                  <c:v>1991928.4841000007</c:v>
                </c:pt>
                <c:pt idx="1">
                  <c:v>753606.95580000011</c:v>
                </c:pt>
              </c:numCache>
            </c:numRef>
          </c:val>
          <c:extLst>
            <c:ext xmlns:c16="http://schemas.microsoft.com/office/drawing/2014/chart" uri="{C3380CC4-5D6E-409C-BE32-E72D297353CC}">
              <c16:uniqueId val="{00000004-064A-4574-8D84-AD02050294D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434650455927049E-2"/>
          <c:y val="5.8902275769745646E-2"/>
          <c:w val="0.44351057711411573"/>
          <c:h val="0.88219544846050868"/>
        </c:manualLayout>
      </c:layout>
      <c:barChart>
        <c:barDir val="bar"/>
        <c:grouping val="clustered"/>
        <c:varyColors val="0"/>
        <c:ser>
          <c:idx val="0"/>
          <c:order val="0"/>
          <c:tx>
            <c:strRef>
              <c:f>'Product Analysis'!$F$7</c:f>
              <c:strCache>
                <c:ptCount val="1"/>
                <c:pt idx="0">
                  <c:v> 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Analysis'!$E$8:$E$12</c:f>
              <c:strCache>
                <c:ptCount val="5"/>
                <c:pt idx="0">
                  <c:v>Road-150 Red, 48</c:v>
                </c:pt>
                <c:pt idx="1">
                  <c:v>Road-150 Red, 52</c:v>
                </c:pt>
                <c:pt idx="2">
                  <c:v>Road-150 Red, 62</c:v>
                </c:pt>
                <c:pt idx="3">
                  <c:v>Road-150 Red, 56</c:v>
                </c:pt>
                <c:pt idx="4">
                  <c:v>Road-150 Red, 44</c:v>
                </c:pt>
              </c:strCache>
            </c:strRef>
          </c:cat>
          <c:val>
            <c:numRef>
              <c:f>'Product Analysis'!$F$8:$F$12</c:f>
              <c:numCache>
                <c:formatCode>[&lt;999999]\$0.00,\ " k";[&lt;999999999]\$0.00,," M";\$0.00" B"</c:formatCode>
                <c:ptCount val="5"/>
                <c:pt idx="0">
                  <c:v>450233.85599999991</c:v>
                </c:pt>
                <c:pt idx="1">
                  <c:v>388325.80079999997</c:v>
                </c:pt>
                <c:pt idx="2">
                  <c:v>344708.92099999991</c:v>
                </c:pt>
                <c:pt idx="3">
                  <c:v>272952.9252</c:v>
                </c:pt>
                <c:pt idx="4">
                  <c:v>218082.399</c:v>
                </c:pt>
              </c:numCache>
            </c:numRef>
          </c:val>
          <c:extLst>
            <c:ext xmlns:c16="http://schemas.microsoft.com/office/drawing/2014/chart" uri="{C3380CC4-5D6E-409C-BE32-E72D297353CC}">
              <c16:uniqueId val="{00000000-4AC5-4F27-A486-E48AFF0FA2DD}"/>
            </c:ext>
          </c:extLst>
        </c:ser>
        <c:ser>
          <c:idx val="1"/>
          <c:order val="1"/>
          <c:tx>
            <c:strRef>
              <c:f>'Product Analysis'!$G$7</c:f>
              <c:strCache>
                <c:ptCount val="1"/>
                <c:pt idx="0">
                  <c:v>Dupliate</c:v>
                </c:pt>
              </c:strCache>
            </c:strRef>
          </c:tx>
          <c:spPr>
            <a:solidFill>
              <a:srgbClr val="4DC1F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Analysis'!$E$8:$E$12</c:f>
              <c:strCache>
                <c:ptCount val="5"/>
                <c:pt idx="0">
                  <c:v>Road-150 Red, 48</c:v>
                </c:pt>
                <c:pt idx="1">
                  <c:v>Road-150 Red, 52</c:v>
                </c:pt>
                <c:pt idx="2">
                  <c:v>Road-150 Red, 62</c:v>
                </c:pt>
                <c:pt idx="3">
                  <c:v>Road-150 Red, 56</c:v>
                </c:pt>
                <c:pt idx="4">
                  <c:v>Road-150 Red, 44</c:v>
                </c:pt>
              </c:strCache>
            </c:strRef>
          </c:cat>
          <c:val>
            <c:numRef>
              <c:f>'Product Analysis'!$G$8:$G$12</c:f>
              <c:numCache>
                <c:formatCode>[&lt;999999]\$0.00,\ " k";[&lt;999999999]\$0.00,," M";\$0.00" B"</c:formatCode>
                <c:ptCount val="5"/>
                <c:pt idx="0">
                  <c:v>450233.85599999991</c:v>
                </c:pt>
                <c:pt idx="1">
                  <c:v>388325.80079999997</c:v>
                </c:pt>
                <c:pt idx="2">
                  <c:v>344708.92099999991</c:v>
                </c:pt>
                <c:pt idx="3">
                  <c:v>272952.9252</c:v>
                </c:pt>
                <c:pt idx="4">
                  <c:v>218082.399</c:v>
                </c:pt>
              </c:numCache>
            </c:numRef>
          </c:val>
          <c:extLst>
            <c:ext xmlns:c16="http://schemas.microsoft.com/office/drawing/2014/chart" uri="{C3380CC4-5D6E-409C-BE32-E72D297353CC}">
              <c16:uniqueId val="{00000001-4AC5-4F27-A486-E48AFF0FA2DD}"/>
            </c:ext>
          </c:extLst>
        </c:ser>
        <c:dLbls>
          <c:showLegendKey val="0"/>
          <c:showVal val="0"/>
          <c:showCatName val="0"/>
          <c:showSerName val="0"/>
          <c:showPercent val="0"/>
          <c:showBubbleSize val="0"/>
        </c:dLbls>
        <c:gapWidth val="44"/>
        <c:overlap val="100"/>
        <c:axId val="772748688"/>
        <c:axId val="772751088"/>
      </c:barChart>
      <c:catAx>
        <c:axId val="772748688"/>
        <c:scaling>
          <c:orientation val="maxMin"/>
        </c:scaling>
        <c:delete val="1"/>
        <c:axPos val="l"/>
        <c:numFmt formatCode="General" sourceLinked="1"/>
        <c:majorTickMark val="none"/>
        <c:minorTickMark val="none"/>
        <c:tickLblPos val="nextTo"/>
        <c:crossAx val="772751088"/>
        <c:crosses val="autoZero"/>
        <c:auto val="1"/>
        <c:lblAlgn val="ctr"/>
        <c:lblOffset val="100"/>
        <c:noMultiLvlLbl val="0"/>
      </c:catAx>
      <c:valAx>
        <c:axId val="772751088"/>
        <c:scaling>
          <c:orientation val="minMax"/>
        </c:scaling>
        <c:delete val="1"/>
        <c:axPos val="t"/>
        <c:numFmt formatCode="[&lt;999999]\$0.00,\ &quot; k&quot;;[&lt;999999999]\$0.00,,&quot; M&quot;;\$0.00&quot; B&quot;" sourceLinked="1"/>
        <c:majorTickMark val="none"/>
        <c:minorTickMark val="none"/>
        <c:tickLblPos val="nextTo"/>
        <c:crossAx val="77274868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'Product Analysis'!$K$6</c:f>
              <c:strCache>
                <c:ptCount val="1"/>
                <c:pt idx="0">
                  <c:v>Profit</c:v>
                </c:pt>
              </c:strCache>
            </c:strRef>
          </c:tx>
          <c:spPr>
            <a:ln>
              <a:noFill/>
            </a:ln>
          </c:spPr>
          <c:dPt>
            <c:idx val="0"/>
            <c:bubble3D val="0"/>
            <c:spPr>
              <a:solidFill>
                <a:srgbClr val="4DC1F5"/>
              </a:solidFill>
              <a:ln w="19050">
                <a:noFill/>
              </a:ln>
              <a:effectLst/>
            </c:spPr>
            <c:extLst>
              <c:ext xmlns:c16="http://schemas.microsoft.com/office/drawing/2014/chart" uri="{C3380CC4-5D6E-409C-BE32-E72D297353CC}">
                <c16:uniqueId val="{00000001-5087-48BF-AFCD-38A0071A1FA3}"/>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5087-48BF-AFCD-38A0071A1FA3}"/>
              </c:ext>
            </c:extLst>
          </c:dPt>
          <c:cat>
            <c:strRef>
              <c:f>'Product Analysis'!$J$7:$J$8</c:f>
              <c:strCache>
                <c:ptCount val="2"/>
                <c:pt idx="0">
                  <c:v>Top- 5</c:v>
                </c:pt>
                <c:pt idx="1">
                  <c:v>Others</c:v>
                </c:pt>
              </c:strCache>
            </c:strRef>
          </c:cat>
          <c:val>
            <c:numRef>
              <c:f>'Product Analysis'!$K$7:$K$8</c:f>
              <c:numCache>
                <c:formatCode>[&lt;999999]\$0.00,\ " k";[&lt;999999999]\$0.00,," M";\$0.00" B"</c:formatCode>
                <c:ptCount val="2"/>
                <c:pt idx="0">
                  <c:v>1674303.9019999998</c:v>
                </c:pt>
                <c:pt idx="1">
                  <c:v>1071231.5378999999</c:v>
                </c:pt>
              </c:numCache>
            </c:numRef>
          </c:val>
          <c:extLst>
            <c:ext xmlns:c16="http://schemas.microsoft.com/office/drawing/2014/chart" uri="{C3380CC4-5D6E-409C-BE32-E72D297353CC}">
              <c16:uniqueId val="{00000004-5087-48BF-AFCD-38A0071A1FA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897713144708587"/>
          <c:y val="1.9401994750656171E-2"/>
          <c:w val="0.45275414735837444"/>
          <c:h val="0.91050456692913384"/>
        </c:manualLayout>
      </c:layout>
      <c:barChart>
        <c:barDir val="bar"/>
        <c:grouping val="clustered"/>
        <c:varyColors val="0"/>
        <c:ser>
          <c:idx val="0"/>
          <c:order val="0"/>
          <c:tx>
            <c:strRef>
              <c:f>'Product Analysis'!$AB$6</c:f>
              <c:strCache>
                <c:ptCount val="1"/>
                <c:pt idx="0">
                  <c:v> Total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Analysis'!$AA$7:$AA$14</c:f>
              <c:strCache>
                <c:ptCount val="8"/>
                <c:pt idx="0">
                  <c:v>Red</c:v>
                </c:pt>
                <c:pt idx="1">
                  <c:v>Black</c:v>
                </c:pt>
                <c:pt idx="2">
                  <c:v>Silver</c:v>
                </c:pt>
                <c:pt idx="3">
                  <c:v>Yellow</c:v>
                </c:pt>
                <c:pt idx="4">
                  <c:v>Multi</c:v>
                </c:pt>
                <c:pt idx="5">
                  <c:v>White</c:v>
                </c:pt>
                <c:pt idx="6">
                  <c:v>Blue</c:v>
                </c:pt>
                <c:pt idx="7">
                  <c:v>Unspecified</c:v>
                </c:pt>
              </c:strCache>
            </c:strRef>
          </c:cat>
          <c:val>
            <c:numRef>
              <c:f>'Product Analysis'!$AB$7:$AB$14</c:f>
              <c:numCache>
                <c:formatCode>[&lt;999999]\$0.00,\ " k";[&lt;999999999]\$0.00,," M";\$0.00" B"</c:formatCode>
                <c:ptCount val="8"/>
                <c:pt idx="0">
                  <c:v>2048802.9242000014</c:v>
                </c:pt>
                <c:pt idx="1">
                  <c:v>511200.43550000043</c:v>
                </c:pt>
                <c:pt idx="2">
                  <c:v>141710.14139999999</c:v>
                </c:pt>
                <c:pt idx="3">
                  <c:v>43821.938800000004</c:v>
                </c:pt>
                <c:pt idx="4">
                  <c:v>0</c:v>
                </c:pt>
                <c:pt idx="5">
                  <c:v>0</c:v>
                </c:pt>
                <c:pt idx="6">
                  <c:v>0</c:v>
                </c:pt>
                <c:pt idx="7">
                  <c:v>0</c:v>
                </c:pt>
              </c:numCache>
            </c:numRef>
          </c:val>
          <c:extLst>
            <c:ext xmlns:c16="http://schemas.microsoft.com/office/drawing/2014/chart" uri="{C3380CC4-5D6E-409C-BE32-E72D297353CC}">
              <c16:uniqueId val="{00000000-ACE3-47FD-8B48-24B467F6477C}"/>
            </c:ext>
          </c:extLst>
        </c:ser>
        <c:ser>
          <c:idx val="1"/>
          <c:order val="1"/>
          <c:tx>
            <c:strRef>
              <c:f>'Product Analysis'!$AC$6</c:f>
              <c:strCache>
                <c:ptCount val="1"/>
                <c:pt idx="0">
                  <c:v>Highlight</c:v>
                </c:pt>
              </c:strCache>
            </c:strRef>
          </c:tx>
          <c:spPr>
            <a:solidFill>
              <a:srgbClr val="4DC1F5"/>
            </a:solidFill>
            <a:ln>
              <a:noFill/>
            </a:ln>
            <a:effectLst/>
          </c:spPr>
          <c:invertIfNegative val="0"/>
          <c:cat>
            <c:strRef>
              <c:f>'Product Analysis'!$AA$7:$AA$14</c:f>
              <c:strCache>
                <c:ptCount val="8"/>
                <c:pt idx="0">
                  <c:v>Red</c:v>
                </c:pt>
                <c:pt idx="1">
                  <c:v>Black</c:v>
                </c:pt>
                <c:pt idx="2">
                  <c:v>Silver</c:v>
                </c:pt>
                <c:pt idx="3">
                  <c:v>Yellow</c:v>
                </c:pt>
                <c:pt idx="4">
                  <c:v>Multi</c:v>
                </c:pt>
                <c:pt idx="5">
                  <c:v>White</c:v>
                </c:pt>
                <c:pt idx="6">
                  <c:v>Blue</c:v>
                </c:pt>
                <c:pt idx="7">
                  <c:v>Unspecified</c:v>
                </c:pt>
              </c:strCache>
            </c:strRef>
          </c:cat>
          <c:val>
            <c:numRef>
              <c:f>'Product Analysis'!$AC$7:$AC$14</c:f>
              <c:numCache>
                <c:formatCode>#,##0</c:formatCode>
                <c:ptCount val="8"/>
                <c:pt idx="0">
                  <c:v>2048802.9242000014</c:v>
                </c:pt>
                <c:pt idx="1">
                  <c:v>511200.43550000043</c:v>
                </c:pt>
                <c:pt idx="2">
                  <c:v>141710.14139999999</c:v>
                </c:pt>
              </c:numCache>
            </c:numRef>
          </c:val>
          <c:extLst>
            <c:ext xmlns:c16="http://schemas.microsoft.com/office/drawing/2014/chart" uri="{C3380CC4-5D6E-409C-BE32-E72D297353CC}">
              <c16:uniqueId val="{00000001-ACE3-47FD-8B48-24B467F6477C}"/>
            </c:ext>
          </c:extLst>
        </c:ser>
        <c:dLbls>
          <c:showLegendKey val="0"/>
          <c:showVal val="0"/>
          <c:showCatName val="0"/>
          <c:showSerName val="0"/>
          <c:showPercent val="0"/>
          <c:showBubbleSize val="0"/>
        </c:dLbls>
        <c:gapWidth val="36"/>
        <c:overlap val="100"/>
        <c:axId val="1146276896"/>
        <c:axId val="1146274016"/>
      </c:barChart>
      <c:catAx>
        <c:axId val="114627689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6274016"/>
        <c:crosses val="autoZero"/>
        <c:auto val="1"/>
        <c:lblAlgn val="ctr"/>
        <c:lblOffset val="100"/>
        <c:noMultiLvlLbl val="0"/>
      </c:catAx>
      <c:valAx>
        <c:axId val="1146274016"/>
        <c:scaling>
          <c:orientation val="minMax"/>
        </c:scaling>
        <c:delete val="1"/>
        <c:axPos val="t"/>
        <c:numFmt formatCode="[&lt;999999]\$0.00,\ &quot; k&quot;;[&lt;999999999]\$0.00,,&quot; M&quot;;\$0.00&quot; B&quot;" sourceLinked="1"/>
        <c:majorTickMark val="none"/>
        <c:minorTickMark val="none"/>
        <c:tickLblPos val="nextTo"/>
        <c:crossAx val="1146276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'Product Analysis'!$AI$11</c:f>
              <c:strCache>
                <c:ptCount val="1"/>
                <c:pt idx="0">
                  <c:v>Max Value</c:v>
                </c:pt>
              </c:strCache>
            </c:strRef>
          </c:tx>
          <c:spPr>
            <a:solidFill>
              <a:schemeClr val="bg1">
                <a:lumMod val="65000"/>
              </a:schemeClr>
            </a:solidFill>
            <a:ln>
              <a:noFill/>
            </a:ln>
            <a:effectLst/>
          </c:spPr>
          <c:invertIfNegative val="0"/>
          <c:xVal>
            <c:strRef>
              <c:f>'Product Analysis'!$AF$12:$AF$13</c:f>
              <c:strCache>
                <c:ptCount val="2"/>
                <c:pt idx="0">
                  <c:v>Expensive</c:v>
                </c:pt>
                <c:pt idx="1">
                  <c:v>Less Expensive</c:v>
                </c:pt>
              </c:strCache>
            </c:strRef>
          </c:xVal>
          <c:yVal>
            <c:numRef>
              <c:f>'Product Analysis'!$AJ$12:$AJ$13</c:f>
              <c:numCache>
                <c:formatCode>General</c:formatCode>
                <c:ptCount val="2"/>
                <c:pt idx="0">
                  <c:v>0.7</c:v>
                </c:pt>
                <c:pt idx="1">
                  <c:v>0.7</c:v>
                </c:pt>
              </c:numCache>
            </c:numRef>
          </c:yVal>
          <c:bubbleSize>
            <c:numRef>
              <c:f>'Product Analysis'!$AI$12:$AI$13</c:f>
              <c:numCache>
                <c:formatCode>General</c:formatCode>
                <c:ptCount val="2"/>
                <c:pt idx="0">
                  <c:v>1</c:v>
                </c:pt>
                <c:pt idx="1">
                  <c:v>1</c:v>
                </c:pt>
              </c:numCache>
            </c:numRef>
          </c:bubbleSize>
          <c:bubble3D val="0"/>
          <c:extLst>
            <c:ext xmlns:c16="http://schemas.microsoft.com/office/drawing/2014/chart" uri="{C3380CC4-5D6E-409C-BE32-E72D297353CC}">
              <c16:uniqueId val="{00000000-3E1D-44AA-9AE3-41C06D05F786}"/>
            </c:ext>
          </c:extLst>
        </c:ser>
        <c:ser>
          <c:idx val="1"/>
          <c:order val="1"/>
          <c:tx>
            <c:strRef>
              <c:f>'Product Analysis'!$AH$11</c:f>
              <c:strCache>
                <c:ptCount val="1"/>
                <c:pt idx="0">
                  <c:v>Percentage</c:v>
                </c:pt>
              </c:strCache>
            </c:strRef>
          </c:tx>
          <c:spPr>
            <a:solidFill>
              <a:srgbClr val="4DC1F5"/>
            </a:solidFill>
            <a:ln w="25400">
              <a:noFill/>
            </a:ln>
            <a:effectLst/>
          </c:spPr>
          <c:invertIfNegative val="0"/>
          <c:dPt>
            <c:idx val="1"/>
            <c:invertIfNegative val="0"/>
            <c:bubble3D val="0"/>
            <c:spPr>
              <a:solidFill>
                <a:srgbClr val="F75606"/>
              </a:solidFill>
              <a:ln w="25400">
                <a:noFill/>
              </a:ln>
              <a:effectLst/>
            </c:spPr>
            <c:extLst>
              <c:ext xmlns:c16="http://schemas.microsoft.com/office/drawing/2014/chart" uri="{C3380CC4-5D6E-409C-BE32-E72D297353CC}">
                <c16:uniqueId val="{00000003-3E1D-44AA-9AE3-41C06D05F786}"/>
              </c:ext>
            </c:extLst>
          </c:dPt>
          <c:xVal>
            <c:strRef>
              <c:f>'Product Analysis'!$AF$12:$AF$13</c:f>
              <c:strCache>
                <c:ptCount val="2"/>
                <c:pt idx="0">
                  <c:v>Expensive</c:v>
                </c:pt>
                <c:pt idx="1">
                  <c:v>Less Expensive</c:v>
                </c:pt>
              </c:strCache>
            </c:strRef>
          </c:xVal>
          <c:yVal>
            <c:numRef>
              <c:f>'Product Analysis'!$AJ$12:$AJ$13</c:f>
              <c:numCache>
                <c:formatCode>General</c:formatCode>
                <c:ptCount val="2"/>
                <c:pt idx="0">
                  <c:v>0.7</c:v>
                </c:pt>
                <c:pt idx="1">
                  <c:v>0.7</c:v>
                </c:pt>
              </c:numCache>
            </c:numRef>
          </c:yVal>
          <c:bubbleSize>
            <c:numRef>
              <c:f>'Product Analysis'!$AH$12:$AH$13</c:f>
              <c:numCache>
                <c:formatCode>0.0%</c:formatCode>
                <c:ptCount val="2"/>
                <c:pt idx="0">
                  <c:v>1</c:v>
                </c:pt>
                <c:pt idx="1">
                  <c:v>0</c:v>
                </c:pt>
              </c:numCache>
            </c:numRef>
          </c:bubbleSize>
          <c:bubble3D val="0"/>
          <c:extLst>
            <c:ext xmlns:c16="http://schemas.microsoft.com/office/drawing/2014/chart" uri="{C3380CC4-5D6E-409C-BE32-E72D297353CC}">
              <c16:uniqueId val="{00000001-3E1D-44AA-9AE3-41C06D05F786}"/>
            </c:ext>
          </c:extLst>
        </c:ser>
        <c:dLbls>
          <c:showLegendKey val="0"/>
          <c:showVal val="0"/>
          <c:showCatName val="0"/>
          <c:showSerName val="0"/>
          <c:showPercent val="0"/>
          <c:showBubbleSize val="0"/>
        </c:dLbls>
        <c:bubbleScale val="300"/>
        <c:showNegBubbles val="0"/>
        <c:axId val="1914220527"/>
        <c:axId val="1914222447"/>
      </c:bubbleChart>
      <c:valAx>
        <c:axId val="1914220527"/>
        <c:scaling>
          <c:orientation val="minMax"/>
          <c:max val="2.5"/>
          <c:min val="0.5"/>
        </c:scaling>
        <c:delete val="1"/>
        <c:axPos val="b"/>
        <c:majorGridlines>
          <c:spPr>
            <a:ln w="9525" cap="flat" cmpd="sng" algn="ctr">
              <a:noFill/>
              <a:round/>
            </a:ln>
            <a:effectLst/>
          </c:spPr>
        </c:majorGridlines>
        <c:majorTickMark val="none"/>
        <c:minorTickMark val="none"/>
        <c:tickLblPos val="nextTo"/>
        <c:crossAx val="1914222447"/>
        <c:crosses val="autoZero"/>
        <c:crossBetween val="midCat"/>
      </c:valAx>
      <c:valAx>
        <c:axId val="1914222447"/>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91422052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434650455927049E-2"/>
          <c:y val="5.8902275769745646E-2"/>
          <c:w val="0.54975227698131357"/>
          <c:h val="0.88219544846050868"/>
        </c:manualLayout>
      </c:layout>
      <c:barChart>
        <c:barDir val="bar"/>
        <c:grouping val="clustered"/>
        <c:varyColors val="0"/>
        <c:ser>
          <c:idx val="0"/>
          <c:order val="0"/>
          <c:tx>
            <c:strRef>
              <c:f>'Customer Analysis'!$F$7</c:f>
              <c:strCache>
                <c:ptCount val="1"/>
                <c:pt idx="0">
                  <c:v> 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Analysis'!$E$8:$E$12</c:f>
              <c:strCache>
                <c:ptCount val="5"/>
                <c:pt idx="0">
                  <c:v>Seth Bennett</c:v>
                </c:pt>
                <c:pt idx="1">
                  <c:v>Juan James</c:v>
                </c:pt>
                <c:pt idx="2">
                  <c:v>Jessica Perry</c:v>
                </c:pt>
                <c:pt idx="3">
                  <c:v>Sarah Henderson</c:v>
                </c:pt>
                <c:pt idx="4">
                  <c:v>Kayla Rodriguez</c:v>
                </c:pt>
              </c:strCache>
            </c:strRef>
          </c:cat>
          <c:val>
            <c:numRef>
              <c:f>'Customer Analysis'!$F$8:$F$12</c:f>
              <c:numCache>
                <c:formatCode>[&lt;999999]\$0.00,\ " k";[&lt;999999999]\$0.00,," M";\$0.00" B"</c:formatCode>
                <c:ptCount val="5"/>
                <c:pt idx="0">
                  <c:v>28139.116000000002</c:v>
                </c:pt>
                <c:pt idx="1">
                  <c:v>28139.116000000002</c:v>
                </c:pt>
                <c:pt idx="2">
                  <c:v>28139.116000000002</c:v>
                </c:pt>
                <c:pt idx="3">
                  <c:v>26732.410199999998</c:v>
                </c:pt>
                <c:pt idx="4">
                  <c:v>26732.410199999998</c:v>
                </c:pt>
              </c:numCache>
            </c:numRef>
          </c:val>
          <c:extLst>
            <c:ext xmlns:c16="http://schemas.microsoft.com/office/drawing/2014/chart" uri="{C3380CC4-5D6E-409C-BE32-E72D297353CC}">
              <c16:uniqueId val="{00000000-4AC5-4F27-A486-E48AFF0FA2DD}"/>
            </c:ext>
          </c:extLst>
        </c:ser>
        <c:ser>
          <c:idx val="1"/>
          <c:order val="1"/>
          <c:tx>
            <c:strRef>
              <c:f>'Customer Analysis'!$G$7</c:f>
              <c:strCache>
                <c:ptCount val="1"/>
                <c:pt idx="0">
                  <c:v>Dupliate</c:v>
                </c:pt>
              </c:strCache>
            </c:strRef>
          </c:tx>
          <c:spPr>
            <a:solidFill>
              <a:srgbClr val="4DC1F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Analysis'!$E$8:$E$12</c:f>
              <c:strCache>
                <c:ptCount val="5"/>
                <c:pt idx="0">
                  <c:v>Seth Bennett</c:v>
                </c:pt>
                <c:pt idx="1">
                  <c:v>Juan James</c:v>
                </c:pt>
                <c:pt idx="2">
                  <c:v>Jessica Perry</c:v>
                </c:pt>
                <c:pt idx="3">
                  <c:v>Sarah Henderson</c:v>
                </c:pt>
                <c:pt idx="4">
                  <c:v>Kayla Rodriguez</c:v>
                </c:pt>
              </c:strCache>
            </c:strRef>
          </c:cat>
          <c:val>
            <c:numRef>
              <c:f>'Customer Analysis'!$G$8:$G$12</c:f>
              <c:numCache>
                <c:formatCode>[&lt;999999]\$0.00,\ " k";[&lt;999999999]\$0.00,," M";\$0.00" B"</c:formatCode>
                <c:ptCount val="5"/>
                <c:pt idx="0">
                  <c:v>28139.116000000002</c:v>
                </c:pt>
                <c:pt idx="1">
                  <c:v>28139.116000000002</c:v>
                </c:pt>
                <c:pt idx="2">
                  <c:v>28139.116000000002</c:v>
                </c:pt>
                <c:pt idx="3">
                  <c:v>26732.410199999998</c:v>
                </c:pt>
                <c:pt idx="4">
                  <c:v>26732.410199999998</c:v>
                </c:pt>
              </c:numCache>
            </c:numRef>
          </c:val>
          <c:extLst>
            <c:ext xmlns:c16="http://schemas.microsoft.com/office/drawing/2014/chart" uri="{C3380CC4-5D6E-409C-BE32-E72D297353CC}">
              <c16:uniqueId val="{00000001-4AC5-4F27-A486-E48AFF0FA2DD}"/>
            </c:ext>
          </c:extLst>
        </c:ser>
        <c:dLbls>
          <c:showLegendKey val="0"/>
          <c:showVal val="0"/>
          <c:showCatName val="0"/>
          <c:showSerName val="0"/>
          <c:showPercent val="0"/>
          <c:showBubbleSize val="0"/>
        </c:dLbls>
        <c:gapWidth val="44"/>
        <c:overlap val="100"/>
        <c:axId val="772748688"/>
        <c:axId val="772751088"/>
      </c:barChart>
      <c:catAx>
        <c:axId val="772748688"/>
        <c:scaling>
          <c:orientation val="maxMin"/>
        </c:scaling>
        <c:delete val="1"/>
        <c:axPos val="l"/>
        <c:numFmt formatCode="General" sourceLinked="1"/>
        <c:majorTickMark val="none"/>
        <c:minorTickMark val="none"/>
        <c:tickLblPos val="nextTo"/>
        <c:crossAx val="772751088"/>
        <c:crosses val="autoZero"/>
        <c:auto val="1"/>
        <c:lblAlgn val="ctr"/>
        <c:lblOffset val="100"/>
        <c:noMultiLvlLbl val="0"/>
      </c:catAx>
      <c:valAx>
        <c:axId val="772751088"/>
        <c:scaling>
          <c:orientation val="minMax"/>
        </c:scaling>
        <c:delete val="1"/>
        <c:axPos val="t"/>
        <c:numFmt formatCode="[&lt;999999]\$0.00,\ &quot; k&quot;;[&lt;999999999]\$0.00,,&quot; M&quot;;\$0.00&quot; B&quot;" sourceLinked="1"/>
        <c:majorTickMark val="none"/>
        <c:minorTickMark val="none"/>
        <c:tickLblPos val="nextTo"/>
        <c:crossAx val="77274868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'Customer Analysis'!$F$14</c:f>
              <c:strCache>
                <c:ptCount val="1"/>
                <c:pt idx="0">
                  <c:v>Profit</c:v>
                </c:pt>
              </c:strCache>
            </c:strRef>
          </c:tx>
          <c:spPr>
            <a:ln>
              <a:noFill/>
            </a:ln>
          </c:spPr>
          <c:dPt>
            <c:idx val="0"/>
            <c:bubble3D val="0"/>
            <c:spPr>
              <a:solidFill>
                <a:srgbClr val="4DC1F5"/>
              </a:solidFill>
              <a:ln w="19050">
                <a:noFill/>
              </a:ln>
              <a:effectLst/>
            </c:spPr>
            <c:extLst>
              <c:ext xmlns:c16="http://schemas.microsoft.com/office/drawing/2014/chart" uri="{C3380CC4-5D6E-409C-BE32-E72D297353CC}">
                <c16:uniqueId val="{00000001-5087-48BF-AFCD-38A0071A1FA3}"/>
              </c:ext>
            </c:extLst>
          </c:dPt>
          <c:dPt>
            <c:idx val="1"/>
            <c:bubble3D val="0"/>
            <c:spPr>
              <a:solidFill>
                <a:schemeClr val="bg1">
                  <a:lumMod val="65000"/>
                </a:schemeClr>
              </a:solidFill>
              <a:ln w="19050">
                <a:noFill/>
              </a:ln>
              <a:effectLst/>
            </c:spPr>
            <c:extLst>
              <c:ext xmlns:c16="http://schemas.microsoft.com/office/drawing/2014/chart" uri="{C3380CC4-5D6E-409C-BE32-E72D297353CC}">
                <c16:uniqueId val="{00000003-5087-48BF-AFCD-38A0071A1FA3}"/>
              </c:ext>
            </c:extLst>
          </c:dPt>
          <c:cat>
            <c:strRef>
              <c:f>'Customer Analysis'!$E$15:$E$16</c:f>
              <c:strCache>
                <c:ptCount val="2"/>
                <c:pt idx="0">
                  <c:v>Top-5</c:v>
                </c:pt>
                <c:pt idx="1">
                  <c:v>Others</c:v>
                </c:pt>
              </c:strCache>
            </c:strRef>
          </c:cat>
          <c:val>
            <c:numRef>
              <c:f>'Customer Analysis'!$F$15:$F$16</c:f>
              <c:numCache>
                <c:formatCode>[&lt;999999]#,\ " k";[&lt;999999999]0#,," M";#" B"</c:formatCode>
                <c:ptCount val="2"/>
                <c:pt idx="0" formatCode="[&lt;999999]\$0.00,\ &quot; k&quot;;[&lt;999999999]\$0.00,,&quot; M&quot;;\$0.00&quot; B&quot;">
                  <c:v>137882.1684</c:v>
                </c:pt>
                <c:pt idx="1">
                  <c:v>2607653.2715000026</c:v>
                </c:pt>
              </c:numCache>
            </c:numRef>
          </c:val>
          <c:extLst>
            <c:ext xmlns:c16="http://schemas.microsoft.com/office/drawing/2014/chart" uri="{C3380CC4-5D6E-409C-BE32-E72D297353CC}">
              <c16:uniqueId val="{00000004-5087-48BF-AFCD-38A0071A1FA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22222222222222"/>
          <c:y val="0.21428571428571427"/>
          <c:w val="0.75555555555555554"/>
          <c:h val="0.5357142857142857"/>
        </c:manualLayout>
      </c:layout>
      <c:barChart>
        <c:barDir val="bar"/>
        <c:grouping val="clustered"/>
        <c:varyColors val="0"/>
        <c:ser>
          <c:idx val="1"/>
          <c:order val="0"/>
          <c:tx>
            <c:strRef>
              <c:f>'Customer Analysis'!$M$19</c:f>
              <c:strCache>
                <c:ptCount val="1"/>
                <c:pt idx="0">
                  <c:v>Percentage</c:v>
                </c:pt>
              </c:strCache>
            </c:strRef>
          </c:tx>
          <c:spPr>
            <a:solidFill>
              <a:schemeClr val="accent2"/>
            </a:solidFill>
            <a:ln>
              <a:noFill/>
            </a:ln>
            <a:effectLst/>
          </c:spPr>
          <c:invertIfNegative val="0"/>
          <c:dPt>
            <c:idx val="0"/>
            <c:invertIfNegative val="0"/>
            <c:bubble3D val="0"/>
            <c:spPr>
              <a:solidFill>
                <a:schemeClr val="bg1">
                  <a:lumMod val="65000"/>
                </a:schemeClr>
              </a:solidFill>
              <a:ln>
                <a:noFill/>
              </a:ln>
              <a:effectLst/>
            </c:spPr>
            <c:extLst>
              <c:ext xmlns:c16="http://schemas.microsoft.com/office/drawing/2014/chart" uri="{C3380CC4-5D6E-409C-BE32-E72D297353CC}">
                <c16:uniqueId val="{00000002-0015-4845-BE2B-A3C81E2F98CF}"/>
              </c:ext>
            </c:extLst>
          </c:dPt>
          <c:cat>
            <c:strRef>
              <c:f>'Customer Analysis'!$K$20</c:f>
              <c:strCache>
                <c:ptCount val="1"/>
                <c:pt idx="0">
                  <c:v>F</c:v>
                </c:pt>
              </c:strCache>
            </c:strRef>
          </c:cat>
          <c:val>
            <c:numRef>
              <c:f>'Customer Analysis'!$M$20</c:f>
              <c:numCache>
                <c:formatCode>General</c:formatCode>
                <c:ptCount val="1"/>
                <c:pt idx="0">
                  <c:v>1</c:v>
                </c:pt>
              </c:numCache>
            </c:numRef>
          </c:val>
          <c:extLst>
            <c:ext xmlns:c16="http://schemas.microsoft.com/office/drawing/2014/chart" uri="{C3380CC4-5D6E-409C-BE32-E72D297353CC}">
              <c16:uniqueId val="{00000000-0015-4845-BE2B-A3C81E2F98CF}"/>
            </c:ext>
          </c:extLst>
        </c:ser>
        <c:ser>
          <c:idx val="0"/>
          <c:order val="1"/>
          <c:tx>
            <c:strRef>
              <c:f>'Customer Analysis'!$L$19</c:f>
              <c:strCache>
                <c:ptCount val="1"/>
                <c:pt idx="0">
                  <c:v>Sum of Total Profit</c:v>
                </c:pt>
              </c:strCache>
            </c:strRef>
          </c:tx>
          <c:spPr>
            <a:solidFill>
              <a:schemeClr val="accent1"/>
            </a:solidFill>
            <a:ln>
              <a:noFill/>
            </a:ln>
            <a:effectLst/>
          </c:spPr>
          <c:invertIfNegative val="0"/>
          <c:dPt>
            <c:idx val="0"/>
            <c:invertIfNegative val="0"/>
            <c:bubble3D val="0"/>
            <c:spPr>
              <a:solidFill>
                <a:srgbClr val="F75606"/>
              </a:solidFill>
              <a:ln>
                <a:noFill/>
              </a:ln>
              <a:effectLst/>
            </c:spPr>
            <c:extLst>
              <c:ext xmlns:c16="http://schemas.microsoft.com/office/drawing/2014/chart" uri="{C3380CC4-5D6E-409C-BE32-E72D297353CC}">
                <c16:uniqueId val="{0000001E-0015-4845-BE2B-A3C81E2F98CF}"/>
              </c:ext>
            </c:extLst>
          </c:dPt>
          <c:cat>
            <c:strRef>
              <c:f>'Customer Analysis'!$K$20</c:f>
              <c:strCache>
                <c:ptCount val="1"/>
                <c:pt idx="0">
                  <c:v>F</c:v>
                </c:pt>
              </c:strCache>
            </c:strRef>
          </c:cat>
          <c:val>
            <c:numRef>
              <c:f>'Customer Analysis'!$L$20</c:f>
              <c:numCache>
                <c:formatCode>0.0%</c:formatCode>
                <c:ptCount val="1"/>
                <c:pt idx="0">
                  <c:v>0.53477330795390388</c:v>
                </c:pt>
              </c:numCache>
            </c:numRef>
          </c:val>
          <c:extLst>
            <c:ext xmlns:c16="http://schemas.microsoft.com/office/drawing/2014/chart" uri="{C3380CC4-5D6E-409C-BE32-E72D297353CC}">
              <c16:uniqueId val="{00000001-0015-4845-BE2B-A3C81E2F98CF}"/>
            </c:ext>
          </c:extLst>
        </c:ser>
        <c:dLbls>
          <c:showLegendKey val="0"/>
          <c:showVal val="0"/>
          <c:showCatName val="0"/>
          <c:showSerName val="0"/>
          <c:showPercent val="0"/>
          <c:showBubbleSize val="0"/>
        </c:dLbls>
        <c:gapWidth val="18"/>
        <c:overlap val="100"/>
        <c:axId val="2013956064"/>
        <c:axId val="2013958464"/>
      </c:barChart>
      <c:catAx>
        <c:axId val="2013956064"/>
        <c:scaling>
          <c:orientation val="minMax"/>
        </c:scaling>
        <c:delete val="1"/>
        <c:axPos val="l"/>
        <c:numFmt formatCode="General" sourceLinked="1"/>
        <c:majorTickMark val="none"/>
        <c:minorTickMark val="none"/>
        <c:tickLblPos val="nextTo"/>
        <c:crossAx val="2013958464"/>
        <c:crosses val="autoZero"/>
        <c:auto val="1"/>
        <c:lblAlgn val="ctr"/>
        <c:lblOffset val="100"/>
        <c:noMultiLvlLbl val="0"/>
      </c:catAx>
      <c:valAx>
        <c:axId val="2013958464"/>
        <c:scaling>
          <c:orientation val="minMax"/>
          <c:max val="1"/>
          <c:min val="0"/>
        </c:scaling>
        <c:delete val="1"/>
        <c:axPos val="b"/>
        <c:numFmt formatCode="General" sourceLinked="1"/>
        <c:majorTickMark val="none"/>
        <c:minorTickMark val="none"/>
        <c:tickLblPos val="nextTo"/>
        <c:crossAx val="2013956064"/>
        <c:crosses val="autoZero"/>
        <c:crossBetween val="between"/>
        <c:majorUnit val="0.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22222222222222"/>
          <c:y val="0.21428571428571427"/>
          <c:w val="0.75555555555555554"/>
          <c:h val="0.5357142857142857"/>
        </c:manualLayout>
      </c:layout>
      <c:barChart>
        <c:barDir val="bar"/>
        <c:grouping val="clustered"/>
        <c:varyColors val="0"/>
        <c:ser>
          <c:idx val="1"/>
          <c:order val="0"/>
          <c:tx>
            <c:strRef>
              <c:f>'Customer Analysis'!$M$19</c:f>
              <c:strCache>
                <c:ptCount val="1"/>
                <c:pt idx="0">
                  <c:v>Percentage</c:v>
                </c:pt>
              </c:strCache>
            </c:strRef>
          </c:tx>
          <c:spPr>
            <a:solidFill>
              <a:schemeClr val="bg1">
                <a:lumMod val="75000"/>
              </a:schemeClr>
            </a:solidFill>
            <a:ln>
              <a:noFill/>
            </a:ln>
            <a:effectLst/>
          </c:spPr>
          <c:invertIfNegative val="0"/>
          <c:cat>
            <c:strRef>
              <c:f>'Customer Analysis'!$K$21</c:f>
              <c:strCache>
                <c:ptCount val="1"/>
                <c:pt idx="0">
                  <c:v>M</c:v>
                </c:pt>
              </c:strCache>
            </c:strRef>
          </c:cat>
          <c:val>
            <c:numRef>
              <c:f>'Customer Analysis'!$M$21</c:f>
              <c:numCache>
                <c:formatCode>General</c:formatCode>
                <c:ptCount val="1"/>
                <c:pt idx="0">
                  <c:v>1</c:v>
                </c:pt>
              </c:numCache>
            </c:numRef>
          </c:val>
          <c:extLst>
            <c:ext xmlns:c16="http://schemas.microsoft.com/office/drawing/2014/chart" uri="{C3380CC4-5D6E-409C-BE32-E72D297353CC}">
              <c16:uniqueId val="{00000000-0015-4845-BE2B-A3C81E2F98CF}"/>
            </c:ext>
          </c:extLst>
        </c:ser>
        <c:ser>
          <c:idx val="0"/>
          <c:order val="1"/>
          <c:tx>
            <c:strRef>
              <c:f>'Customer Analysis'!$L$19</c:f>
              <c:strCache>
                <c:ptCount val="1"/>
                <c:pt idx="0">
                  <c:v>Sum of Total Profit</c:v>
                </c:pt>
              </c:strCache>
            </c:strRef>
          </c:tx>
          <c:spPr>
            <a:solidFill>
              <a:srgbClr val="4DC1F5"/>
            </a:solidFill>
            <a:ln>
              <a:noFill/>
            </a:ln>
            <a:effectLst/>
          </c:spPr>
          <c:invertIfNegative val="0"/>
          <c:cat>
            <c:strRef>
              <c:f>'Customer Analysis'!$K$21</c:f>
              <c:strCache>
                <c:ptCount val="1"/>
                <c:pt idx="0">
                  <c:v>M</c:v>
                </c:pt>
              </c:strCache>
            </c:strRef>
          </c:cat>
          <c:val>
            <c:numRef>
              <c:f>'Customer Analysis'!$L$21</c:f>
              <c:numCache>
                <c:formatCode>0.0%</c:formatCode>
                <c:ptCount val="1"/>
                <c:pt idx="0">
                  <c:v>0.46522669204609601</c:v>
                </c:pt>
              </c:numCache>
            </c:numRef>
          </c:val>
          <c:extLst>
            <c:ext xmlns:c16="http://schemas.microsoft.com/office/drawing/2014/chart" uri="{C3380CC4-5D6E-409C-BE32-E72D297353CC}">
              <c16:uniqueId val="{00000001-0015-4845-BE2B-A3C81E2F98CF}"/>
            </c:ext>
          </c:extLst>
        </c:ser>
        <c:dLbls>
          <c:showLegendKey val="0"/>
          <c:showVal val="0"/>
          <c:showCatName val="0"/>
          <c:showSerName val="0"/>
          <c:showPercent val="0"/>
          <c:showBubbleSize val="0"/>
        </c:dLbls>
        <c:gapWidth val="18"/>
        <c:overlap val="100"/>
        <c:axId val="2013956064"/>
        <c:axId val="2013958464"/>
      </c:barChart>
      <c:catAx>
        <c:axId val="2013956064"/>
        <c:scaling>
          <c:orientation val="minMax"/>
        </c:scaling>
        <c:delete val="1"/>
        <c:axPos val="l"/>
        <c:numFmt formatCode="General" sourceLinked="1"/>
        <c:majorTickMark val="none"/>
        <c:minorTickMark val="none"/>
        <c:tickLblPos val="nextTo"/>
        <c:crossAx val="2013958464"/>
        <c:crosses val="autoZero"/>
        <c:auto val="1"/>
        <c:lblAlgn val="ctr"/>
        <c:lblOffset val="100"/>
        <c:noMultiLvlLbl val="0"/>
      </c:catAx>
      <c:valAx>
        <c:axId val="2013958464"/>
        <c:scaling>
          <c:orientation val="minMax"/>
          <c:max val="1"/>
          <c:min val="0"/>
        </c:scaling>
        <c:delete val="1"/>
        <c:axPos val="b"/>
        <c:numFmt formatCode="General" sourceLinked="1"/>
        <c:majorTickMark val="none"/>
        <c:minorTickMark val="none"/>
        <c:tickLblPos val="nextTo"/>
        <c:crossAx val="2013956064"/>
        <c:crosses val="autoZero"/>
        <c:crossBetween val="between"/>
        <c:majorUnit val="0.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701564690284894E-2"/>
          <c:y val="0.24717773989286937"/>
          <c:w val="0.90259687061943017"/>
          <c:h val="0.57363177936953857"/>
        </c:manualLayout>
      </c:layout>
      <c:barChart>
        <c:barDir val="col"/>
        <c:grouping val="clustered"/>
        <c:varyColors val="0"/>
        <c:ser>
          <c:idx val="0"/>
          <c:order val="0"/>
          <c:tx>
            <c:strRef>
              <c:f>'Customer Analysis'!$U$8</c:f>
              <c:strCache>
                <c:ptCount val="1"/>
                <c:pt idx="0">
                  <c:v> Total Profit</c:v>
                </c:pt>
              </c:strCache>
            </c:strRef>
          </c:tx>
          <c:spPr>
            <a:solidFill>
              <a:schemeClr val="bg2">
                <a:lumMod val="75000"/>
              </a:schemeClr>
            </a:solidFill>
            <a:ln>
              <a:noFill/>
            </a:ln>
            <a:effectLst/>
          </c:spPr>
          <c:invertIfNegative val="0"/>
          <c:cat>
            <c:strRef>
              <c:f>'Customer Analysis'!$T$9:$T$12</c:f>
              <c:strCache>
                <c:ptCount val="4"/>
                <c:pt idx="0">
                  <c:v>Under Range</c:v>
                </c:pt>
                <c:pt idx="1">
                  <c:v>Young Adult</c:v>
                </c:pt>
                <c:pt idx="2">
                  <c:v>Senior</c:v>
                </c:pt>
                <c:pt idx="3">
                  <c:v>Middle-Aged</c:v>
                </c:pt>
              </c:strCache>
            </c:strRef>
          </c:cat>
          <c:val>
            <c:numRef>
              <c:f>'Customer Analysis'!$U$9:$U$12</c:f>
              <c:numCache>
                <c:formatCode>[&lt;999999]0.00,\ " k";[&lt;999999999]0.00,," M";0.00" B"</c:formatCode>
                <c:ptCount val="4"/>
                <c:pt idx="0">
                  <c:v>55572.284400000004</c:v>
                </c:pt>
                <c:pt idx="1">
                  <c:v>555445.54370000004</c:v>
                </c:pt>
                <c:pt idx="2">
                  <c:v>875383.32249999978</c:v>
                </c:pt>
                <c:pt idx="3">
                  <c:v>1259134.2893000005</c:v>
                </c:pt>
              </c:numCache>
            </c:numRef>
          </c:val>
          <c:extLst>
            <c:ext xmlns:c16="http://schemas.microsoft.com/office/drawing/2014/chart" uri="{C3380CC4-5D6E-409C-BE32-E72D297353CC}">
              <c16:uniqueId val="{00000000-CC3C-4C15-8A29-FC7AF4F2BABA}"/>
            </c:ext>
          </c:extLst>
        </c:ser>
        <c:ser>
          <c:idx val="1"/>
          <c:order val="1"/>
          <c:tx>
            <c:strRef>
              <c:f>'Customer Analysis'!$V$8</c:f>
              <c:strCache>
                <c:ptCount val="1"/>
                <c:pt idx="0">
                  <c:v>HighLight</c:v>
                </c:pt>
              </c:strCache>
            </c:strRef>
          </c:tx>
          <c:spPr>
            <a:solidFill>
              <a:srgbClr val="4DC1F5"/>
            </a:solidFill>
            <a:ln>
              <a:noFill/>
            </a:ln>
            <a:effectLst/>
          </c:spPr>
          <c:invertIfNegative val="0"/>
          <c:val>
            <c:numRef>
              <c:f>'Customer Analysis'!$V$9:$V$12</c:f>
              <c:numCache>
                <c:formatCode>General</c:formatCode>
                <c:ptCount val="4"/>
                <c:pt idx="0">
                  <c:v>0</c:v>
                </c:pt>
                <c:pt idx="1">
                  <c:v>0</c:v>
                </c:pt>
                <c:pt idx="2">
                  <c:v>0</c:v>
                </c:pt>
                <c:pt idx="3">
                  <c:v>1259134.2893000005</c:v>
                </c:pt>
              </c:numCache>
            </c:numRef>
          </c:val>
          <c:extLst>
            <c:ext xmlns:c16="http://schemas.microsoft.com/office/drawing/2014/chart" uri="{C3380CC4-5D6E-409C-BE32-E72D297353CC}">
              <c16:uniqueId val="{00000001-CC3C-4C15-8A29-FC7AF4F2BABA}"/>
            </c:ext>
          </c:extLst>
        </c:ser>
        <c:dLbls>
          <c:showLegendKey val="0"/>
          <c:showVal val="0"/>
          <c:showCatName val="0"/>
          <c:showSerName val="0"/>
          <c:showPercent val="0"/>
          <c:showBubbleSize val="0"/>
        </c:dLbls>
        <c:gapWidth val="75"/>
        <c:overlap val="100"/>
        <c:axId val="639072608"/>
        <c:axId val="639075968"/>
      </c:barChart>
      <c:catAx>
        <c:axId val="63907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9075968"/>
        <c:crosses val="autoZero"/>
        <c:auto val="1"/>
        <c:lblAlgn val="ctr"/>
        <c:lblOffset val="100"/>
        <c:noMultiLvlLbl val="0"/>
      </c:catAx>
      <c:valAx>
        <c:axId val="639075968"/>
        <c:scaling>
          <c:orientation val="minMax"/>
        </c:scaling>
        <c:delete val="1"/>
        <c:axPos val="l"/>
        <c:numFmt formatCode="[&lt;999999]0.00,\ &quot; k&quot;;[&lt;999999999]0.00,,&quot; M&quot;;0.00&quot; B&quot;" sourceLinked="1"/>
        <c:majorTickMark val="none"/>
        <c:minorTickMark val="none"/>
        <c:tickLblPos val="nextTo"/>
        <c:crossAx val="6390726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'Customer Analysis'!$AG$8</c:f>
              <c:strCache>
                <c:ptCount val="1"/>
                <c:pt idx="0">
                  <c:v>Country</c:v>
                </c:pt>
              </c:strCache>
            </c:strRef>
          </c:tx>
          <c:spPr>
            <a:solidFill>
              <a:schemeClr val="bg1">
                <a:lumMod val="75000"/>
              </a:schemeClr>
            </a:solidFill>
            <a:ln w="25400">
              <a:noFill/>
            </a:ln>
            <a:effectLst/>
          </c:spPr>
          <c:invertIfNegative val="0"/>
          <c:dLbls>
            <c:dLbl>
              <c:idx val="0"/>
              <c:tx>
                <c:rich>
                  <a:bodyPr/>
                  <a:lstStyle/>
                  <a:p>
                    <a:fld id="{2666B891-A2EC-4E7B-BEB4-AF32B5C47C80}"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0138-48CB-9F20-F2D678976A78}"/>
                </c:ext>
              </c:extLst>
            </c:dLbl>
            <c:dLbl>
              <c:idx val="1"/>
              <c:tx>
                <c:rich>
                  <a:bodyPr/>
                  <a:lstStyle/>
                  <a:p>
                    <a:fld id="{5369338C-E38D-4B76-9BDC-BCF3D4F1B30E}"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138-48CB-9F20-F2D678976A78}"/>
                </c:ext>
              </c:extLst>
            </c:dLbl>
            <c:dLbl>
              <c:idx val="2"/>
              <c:layout>
                <c:manualLayout>
                  <c:x val="-0.27335012121098234"/>
                  <c:y val="0.15540540540540534"/>
                </c:manualLayout>
              </c:layout>
              <c:tx>
                <c:rich>
                  <a:bodyPr/>
                  <a:lstStyle/>
                  <a:p>
                    <a:fld id="{78F00267-C324-4739-967D-3E9AA4E4F46D}"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0138-48CB-9F20-F2D678976A78}"/>
                </c:ext>
              </c:extLst>
            </c:dLbl>
            <c:dLbl>
              <c:idx val="3"/>
              <c:layout>
                <c:manualLayout>
                  <c:x val="-0.16581587206133844"/>
                  <c:y val="-0.14864864864864866"/>
                </c:manualLayout>
              </c:layout>
              <c:tx>
                <c:rich>
                  <a:bodyPr/>
                  <a:lstStyle/>
                  <a:p>
                    <a:fld id="{1C6409EB-B326-4B37-9D01-D1BF23993E5B}"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0138-48CB-9F20-F2D678976A78}"/>
                </c:ext>
              </c:extLst>
            </c:dLbl>
            <c:dLbl>
              <c:idx val="4"/>
              <c:layout>
                <c:manualLayout>
                  <c:x val="-0.2745772649540526"/>
                  <c:y val="5.4054054054054022E-2"/>
                </c:manualLayout>
              </c:layout>
              <c:tx>
                <c:rich>
                  <a:bodyPr/>
                  <a:lstStyle/>
                  <a:p>
                    <a:fld id="{34E7ECD5-36FA-47C9-BE67-E449CF1F7747}"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0138-48CB-9F20-F2D678976A78}"/>
                </c:ext>
              </c:extLst>
            </c:dLbl>
            <c:dLbl>
              <c:idx val="5"/>
              <c:tx>
                <c:rich>
                  <a:bodyPr/>
                  <a:lstStyle/>
                  <a:p>
                    <a:fld id="{3656AAF5-DD20-47B8-B896-56127E0ACD87}"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138-48CB-9F20-F2D678976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'Customer Analysis'!$AE$9:$AE$14</c:f>
              <c:numCache>
                <c:formatCode>General</c:formatCode>
                <c:ptCount val="6"/>
                <c:pt idx="0">
                  <c:v>9</c:v>
                </c:pt>
                <c:pt idx="1">
                  <c:v>1.2</c:v>
                </c:pt>
                <c:pt idx="2">
                  <c:v>4.5999999999999996</c:v>
                </c:pt>
                <c:pt idx="3">
                  <c:v>4.9000000000000004</c:v>
                </c:pt>
                <c:pt idx="4">
                  <c:v>4.5</c:v>
                </c:pt>
                <c:pt idx="5">
                  <c:v>1</c:v>
                </c:pt>
              </c:numCache>
            </c:numRef>
          </c:xVal>
          <c:yVal>
            <c:numRef>
              <c:f>'Customer Analysis'!$AF$9:$AF$14</c:f>
              <c:numCache>
                <c:formatCode>General</c:formatCode>
                <c:ptCount val="6"/>
                <c:pt idx="0">
                  <c:v>2</c:v>
                </c:pt>
                <c:pt idx="1">
                  <c:v>8.3000000000000007</c:v>
                </c:pt>
                <c:pt idx="2">
                  <c:v>8</c:v>
                </c:pt>
                <c:pt idx="3">
                  <c:v>8.3000000000000007</c:v>
                </c:pt>
                <c:pt idx="4">
                  <c:v>8.4</c:v>
                </c:pt>
                <c:pt idx="5">
                  <c:v>7</c:v>
                </c:pt>
              </c:numCache>
            </c:numRef>
          </c:yVal>
          <c:bubbleSize>
            <c:numRef>
              <c:f>'Customer Analysis'!$AB$9:$AB$14</c:f>
              <c:numCache>
                <c:formatCode>[&lt;999999]#,\ " k";[&lt;999999999]0#,," M";#" B"</c:formatCode>
                <c:ptCount val="6"/>
                <c:pt idx="0">
                  <c:v>9546640.7885999922</c:v>
                </c:pt>
                <c:pt idx="1">
                  <c:v>2745535.4398999987</c:v>
                </c:pt>
                <c:pt idx="2">
                  <c:v>2207099.6548000006</c:v>
                </c:pt>
                <c:pt idx="3">
                  <c:v>2213588.1171999997</c:v>
                </c:pt>
                <c:pt idx="4">
                  <c:v>2458764.8713000002</c:v>
                </c:pt>
                <c:pt idx="5">
                  <c:v>9006211.3538999911</c:v>
                </c:pt>
              </c:numCache>
            </c:numRef>
          </c:bubbleSize>
          <c:bubble3D val="0"/>
          <c:extLst>
            <c:ext xmlns:c15="http://schemas.microsoft.com/office/drawing/2012/chart" uri="{02D57815-91ED-43cb-92C2-25804820EDAC}">
              <c15:datalabelsRange>
                <c15:f>'Customer Analysis'!$AB$9:$AB$14</c15:f>
                <c15:dlblRangeCache>
                  <c:ptCount val="6"/>
                  <c:pt idx="0">
                    <c:v>10 M</c:v>
                  </c:pt>
                  <c:pt idx="1">
                    <c:v>03 M</c:v>
                  </c:pt>
                  <c:pt idx="2">
                    <c:v>02 M</c:v>
                  </c:pt>
                  <c:pt idx="3">
                    <c:v>02 M</c:v>
                  </c:pt>
                  <c:pt idx="4">
                    <c:v>02 M</c:v>
                  </c:pt>
                  <c:pt idx="5">
                    <c:v>09 M</c:v>
                  </c:pt>
                </c15:dlblRangeCache>
              </c15:datalabelsRange>
            </c:ext>
            <c:ext xmlns:c16="http://schemas.microsoft.com/office/drawing/2014/chart" uri="{C3380CC4-5D6E-409C-BE32-E72D297353CC}">
              <c16:uniqueId val="{00000006-0138-48CB-9F20-F2D678976A78}"/>
            </c:ext>
          </c:extLst>
        </c:ser>
        <c:ser>
          <c:idx val="1"/>
          <c:order val="1"/>
          <c:tx>
            <c:strRef>
              <c:f>'Customer Analysis'!$AG$8</c:f>
              <c:strCache>
                <c:ptCount val="1"/>
                <c:pt idx="0">
                  <c:v>Country</c:v>
                </c:pt>
              </c:strCache>
            </c:strRef>
          </c:tx>
          <c:spPr>
            <a:solidFill>
              <a:srgbClr val="4DC1F5"/>
            </a:solidFill>
            <a:ln w="25400">
              <a:noFill/>
            </a:ln>
            <a:effectLst/>
          </c:spPr>
          <c:invertIfNegative val="0"/>
          <c:dLbls>
            <c:dLbl>
              <c:idx val="0"/>
              <c:delete val="1"/>
              <c:extLst>
                <c:ext xmlns:c15="http://schemas.microsoft.com/office/drawing/2012/chart" uri="{CE6537A1-D6FC-4f65-9D91-7224C49458BB}">
                  <c15:layout>
                    <c:manualLayout>
                      <c:w val="8.9717641566010808E-2"/>
                      <c:h val="0.15733814523184603"/>
                    </c:manualLayout>
                  </c15:layout>
                </c:ext>
                <c:ext xmlns:c16="http://schemas.microsoft.com/office/drawing/2014/chart" uri="{C3380CC4-5D6E-409C-BE32-E72D297353CC}">
                  <c16:uniqueId val="{00000007-0138-48CB-9F20-F2D678976A78}"/>
                </c:ext>
              </c:extLst>
            </c:dLbl>
            <c:dLbl>
              <c:idx val="5"/>
              <c:delete val="1"/>
              <c:extLst>
                <c:ext xmlns:c15="http://schemas.microsoft.com/office/drawing/2012/chart" uri="{CE6537A1-D6FC-4f65-9D91-7224C49458BB}"/>
                <c:ext xmlns:c16="http://schemas.microsoft.com/office/drawing/2014/chart" uri="{C3380CC4-5D6E-409C-BE32-E72D297353CC}">
                  <c16:uniqueId val="{00000008-0138-48CB-9F20-F2D678976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'Customer Analysis'!$AE$9:$AE$14</c:f>
              <c:numCache>
                <c:formatCode>General</c:formatCode>
                <c:ptCount val="6"/>
                <c:pt idx="0">
                  <c:v>9</c:v>
                </c:pt>
                <c:pt idx="1">
                  <c:v>1.2</c:v>
                </c:pt>
                <c:pt idx="2">
                  <c:v>4.5999999999999996</c:v>
                </c:pt>
                <c:pt idx="3">
                  <c:v>4.9000000000000004</c:v>
                </c:pt>
                <c:pt idx="4">
                  <c:v>4.5</c:v>
                </c:pt>
                <c:pt idx="5">
                  <c:v>1</c:v>
                </c:pt>
              </c:numCache>
            </c:numRef>
          </c:xVal>
          <c:yVal>
            <c:numRef>
              <c:f>'Customer Analysis'!$AF$9:$AF$14</c:f>
              <c:numCache>
                <c:formatCode>General</c:formatCode>
                <c:ptCount val="6"/>
                <c:pt idx="0">
                  <c:v>2</c:v>
                </c:pt>
                <c:pt idx="1">
                  <c:v>8.3000000000000007</c:v>
                </c:pt>
                <c:pt idx="2">
                  <c:v>8</c:v>
                </c:pt>
                <c:pt idx="3">
                  <c:v>8.3000000000000007</c:v>
                </c:pt>
                <c:pt idx="4">
                  <c:v>8.4</c:v>
                </c:pt>
                <c:pt idx="5">
                  <c:v>7</c:v>
                </c:pt>
              </c:numCache>
            </c:numRef>
          </c:yVal>
          <c:bubbleSize>
            <c:numRef>
              <c:f>'Customer Analysis'!$AC$9:$AC$14</c:f>
              <c:numCache>
                <c:formatCode>[&lt;999999]\$0.00,\ " k";[&lt;999999999]\$0.00,," M";\$0.00" B"</c:formatCode>
                <c:ptCount val="6"/>
                <c:pt idx="0">
                  <c:v>9546640.7885999922</c:v>
                </c:pt>
                <c:pt idx="1">
                  <c:v>0</c:v>
                </c:pt>
                <c:pt idx="2">
                  <c:v>0</c:v>
                </c:pt>
                <c:pt idx="3">
                  <c:v>0</c:v>
                </c:pt>
                <c:pt idx="4">
                  <c:v>0</c:v>
                </c:pt>
                <c:pt idx="5">
                  <c:v>9006211.3538999911</c:v>
                </c:pt>
              </c:numCache>
            </c:numRef>
          </c:bubbleSize>
          <c:bubble3D val="0"/>
          <c:extLst>
            <c:ext xmlns:c16="http://schemas.microsoft.com/office/drawing/2014/chart" uri="{C3380CC4-5D6E-409C-BE32-E72D297353CC}">
              <c16:uniqueId val="{00000009-0138-48CB-9F20-F2D678976A78}"/>
            </c:ext>
          </c:extLst>
        </c:ser>
        <c:dLbls>
          <c:showLegendKey val="0"/>
          <c:showVal val="0"/>
          <c:showCatName val="0"/>
          <c:showSerName val="0"/>
          <c:showPercent val="0"/>
          <c:showBubbleSize val="0"/>
        </c:dLbls>
        <c:bubbleScale val="90"/>
        <c:showNegBubbles val="0"/>
        <c:axId val="283045679"/>
        <c:axId val="283046159"/>
      </c:bubbleChart>
      <c:valAx>
        <c:axId val="283045679"/>
        <c:scaling>
          <c:orientation val="minMax"/>
          <c:max val="10"/>
          <c:min val="0"/>
        </c:scaling>
        <c:delete val="1"/>
        <c:axPos val="b"/>
        <c:numFmt formatCode="General" sourceLinked="1"/>
        <c:majorTickMark val="none"/>
        <c:minorTickMark val="none"/>
        <c:tickLblPos val="nextTo"/>
        <c:crossAx val="283046159"/>
        <c:crosses val="autoZero"/>
        <c:crossBetween val="midCat"/>
      </c:valAx>
      <c:valAx>
        <c:axId val="283046159"/>
        <c:scaling>
          <c:orientation val="minMax"/>
          <c:max val="10"/>
          <c:min val="0"/>
        </c:scaling>
        <c:delete val="1"/>
        <c:axPos val="l"/>
        <c:numFmt formatCode="General" sourceLinked="1"/>
        <c:majorTickMark val="none"/>
        <c:minorTickMark val="none"/>
        <c:tickLblPos val="nextTo"/>
        <c:crossAx val="28304567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blipFill>
      <a:blip xmlns:r="http://schemas.openxmlformats.org/officeDocument/2006/relationships" r:embed="rId3">
        <a:alphaModFix amt="37000"/>
        <a:extLst>
          <a:ext uri="{837473B0-CC2E-450A-ABE3-18F120FF3D39}">
            <a1611:picAttrSrcUrl xmlns:a1611="http://schemas.microsoft.com/office/drawing/2016/11/main" r:id="rId4"/>
          </a:ext>
        </a:extLst>
      </a:blip>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E$17"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hyperlink" Target="#'Detail Dashboard'!A1"/><Relationship Id="rId3" Type="http://schemas.microsoft.com/office/2007/relationships/hdphoto" Target="../media/hdphoto1.wdp"/><Relationship Id="rId7" Type="http://schemas.openxmlformats.org/officeDocument/2006/relationships/image" Target="../media/image5.gif"/><Relationship Id="rId12" Type="http://schemas.openxmlformats.org/officeDocument/2006/relationships/image" Target="../media/image6.gif"/><Relationship Id="rId2" Type="http://schemas.openxmlformats.org/officeDocument/2006/relationships/image" Target="../media/image2.png"/><Relationship Id="rId1" Type="http://schemas.openxmlformats.org/officeDocument/2006/relationships/image" Target="../media/image1.gif"/><Relationship Id="rId6" Type="http://schemas.openxmlformats.org/officeDocument/2006/relationships/image" Target="../media/image4.png"/><Relationship Id="rId11" Type="http://schemas.openxmlformats.org/officeDocument/2006/relationships/chart" Target="../charts/chart4.xml"/><Relationship Id="rId5" Type="http://schemas.microsoft.com/office/2007/relationships/hdphoto" Target="../media/hdphoto2.wdp"/><Relationship Id="rId10" Type="http://schemas.openxmlformats.org/officeDocument/2006/relationships/chart" Target="../charts/chart3.xml"/><Relationship Id="rId4" Type="http://schemas.openxmlformats.org/officeDocument/2006/relationships/image" Target="../media/image3.png"/><Relationship Id="rId9" Type="http://schemas.openxmlformats.org/officeDocument/2006/relationships/chart" Target="../charts/chart2.xml"/></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image" Target="../media/image12.svg"/><Relationship Id="rId18" Type="http://schemas.openxmlformats.org/officeDocument/2006/relationships/chart" Target="../charts/chart13.xml"/><Relationship Id="rId3" Type="http://schemas.openxmlformats.org/officeDocument/2006/relationships/image" Target="../media/image7.gif"/><Relationship Id="rId7" Type="http://schemas.microsoft.com/office/2007/relationships/hdphoto" Target="../media/hdphoto3.wdp"/><Relationship Id="rId12" Type="http://schemas.openxmlformats.org/officeDocument/2006/relationships/image" Target="../media/image11.png"/><Relationship Id="rId17" Type="http://schemas.openxmlformats.org/officeDocument/2006/relationships/chart" Target="../charts/chart12.xml"/><Relationship Id="rId2" Type="http://schemas.openxmlformats.org/officeDocument/2006/relationships/chart" Target="../charts/chart6.xml"/><Relationship Id="rId16" Type="http://schemas.openxmlformats.org/officeDocument/2006/relationships/chart" Target="../charts/chart11.xml"/><Relationship Id="rId20" Type="http://schemas.openxmlformats.org/officeDocument/2006/relationships/hyperlink" Target="#'Time Series dashboard'!A1"/><Relationship Id="rId1" Type="http://schemas.openxmlformats.org/officeDocument/2006/relationships/chart" Target="../charts/chart5.xml"/><Relationship Id="rId6" Type="http://schemas.openxmlformats.org/officeDocument/2006/relationships/image" Target="../media/image10.png"/><Relationship Id="rId11" Type="http://schemas.openxmlformats.org/officeDocument/2006/relationships/chart" Target="../charts/chart10.xml"/><Relationship Id="rId5" Type="http://schemas.openxmlformats.org/officeDocument/2006/relationships/image" Target="../media/image9.png"/><Relationship Id="rId15" Type="http://schemas.openxmlformats.org/officeDocument/2006/relationships/image" Target="../media/image14.svg"/><Relationship Id="rId10" Type="http://schemas.openxmlformats.org/officeDocument/2006/relationships/chart" Target="../charts/chart9.xml"/><Relationship Id="rId19" Type="http://schemas.openxmlformats.org/officeDocument/2006/relationships/chart" Target="../charts/chart14.xml"/><Relationship Id="rId4" Type="http://schemas.openxmlformats.org/officeDocument/2006/relationships/image" Target="../media/image8.png"/><Relationship Id="rId9" Type="http://schemas.openxmlformats.org/officeDocument/2006/relationships/chart" Target="../charts/chart8.xml"/><Relationship Id="rId14"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xdr:from>
      <xdr:col>0</xdr:col>
      <xdr:colOff>234950</xdr:colOff>
      <xdr:row>23</xdr:row>
      <xdr:rowOff>82550</xdr:rowOff>
    </xdr:from>
    <xdr:to>
      <xdr:col>5</xdr:col>
      <xdr:colOff>260350</xdr:colOff>
      <xdr:row>33</xdr:row>
      <xdr:rowOff>57150</xdr:rowOff>
    </xdr:to>
    <xdr:sp macro="" textlink="">
      <xdr:nvSpPr>
        <xdr:cNvPr id="1034" name="Rectangle: Rounded Corners 1033">
          <a:extLst>
            <a:ext uri="{FF2B5EF4-FFF2-40B4-BE49-F238E27FC236}">
              <a16:creationId xmlns:a16="http://schemas.microsoft.com/office/drawing/2014/main" id="{33D235CA-3E36-42BB-93EE-FD82DF54A2C4}"/>
            </a:ext>
          </a:extLst>
        </xdr:cNvPr>
        <xdr:cNvSpPr/>
      </xdr:nvSpPr>
      <xdr:spPr>
        <a:xfrm>
          <a:off x="234950" y="4318000"/>
          <a:ext cx="3073400" cy="1816100"/>
        </a:xfrm>
        <a:prstGeom prst="roundRect">
          <a:avLst>
            <a:gd name="adj" fmla="val 783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234950</xdr:colOff>
      <xdr:row>13</xdr:row>
      <xdr:rowOff>31750</xdr:rowOff>
    </xdr:from>
    <xdr:to>
      <xdr:col>19</xdr:col>
      <xdr:colOff>63500</xdr:colOff>
      <xdr:row>23</xdr:row>
      <xdr:rowOff>6350</xdr:rowOff>
    </xdr:to>
    <xdr:sp macro="" textlink="">
      <xdr:nvSpPr>
        <xdr:cNvPr id="52" name="Rectangle: Rounded Corners 51">
          <a:extLst>
            <a:ext uri="{FF2B5EF4-FFF2-40B4-BE49-F238E27FC236}">
              <a16:creationId xmlns:a16="http://schemas.microsoft.com/office/drawing/2014/main" id="{12FCCC71-777C-430C-9001-8483DAB029D1}"/>
            </a:ext>
          </a:extLst>
        </xdr:cNvPr>
        <xdr:cNvSpPr/>
      </xdr:nvSpPr>
      <xdr:spPr>
        <a:xfrm>
          <a:off x="7188200" y="2425700"/>
          <a:ext cx="4705350" cy="1816100"/>
        </a:xfrm>
        <a:prstGeom prst="roundRect">
          <a:avLst>
            <a:gd name="adj" fmla="val 783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374650</xdr:colOff>
      <xdr:row>13</xdr:row>
      <xdr:rowOff>25400</xdr:rowOff>
    </xdr:from>
    <xdr:to>
      <xdr:col>11</xdr:col>
      <xdr:colOff>139700</xdr:colOff>
      <xdr:row>23</xdr:row>
      <xdr:rowOff>0</xdr:rowOff>
    </xdr:to>
    <xdr:sp macro="" textlink="">
      <xdr:nvSpPr>
        <xdr:cNvPr id="1030" name="Rectangle: Rounded Corners 1029">
          <a:extLst>
            <a:ext uri="{FF2B5EF4-FFF2-40B4-BE49-F238E27FC236}">
              <a16:creationId xmlns:a16="http://schemas.microsoft.com/office/drawing/2014/main" id="{DB8C12B3-1930-478F-8DD4-87195B0856D9}"/>
            </a:ext>
          </a:extLst>
        </xdr:cNvPr>
        <xdr:cNvSpPr/>
      </xdr:nvSpPr>
      <xdr:spPr>
        <a:xfrm>
          <a:off x="5251450" y="2419350"/>
          <a:ext cx="1841500" cy="1816100"/>
        </a:xfrm>
        <a:prstGeom prst="roundRect">
          <a:avLst>
            <a:gd name="adj" fmla="val 783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247650</xdr:colOff>
      <xdr:row>13</xdr:row>
      <xdr:rowOff>44450</xdr:rowOff>
    </xdr:from>
    <xdr:to>
      <xdr:col>8</xdr:col>
      <xdr:colOff>260684</xdr:colOff>
      <xdr:row>22</xdr:row>
      <xdr:rowOff>145643</xdr:rowOff>
    </xdr:to>
    <xdr:sp macro="" textlink="">
      <xdr:nvSpPr>
        <xdr:cNvPr id="21" name="Rectangle: Rounded Corners 20">
          <a:extLst>
            <a:ext uri="{FF2B5EF4-FFF2-40B4-BE49-F238E27FC236}">
              <a16:creationId xmlns:a16="http://schemas.microsoft.com/office/drawing/2014/main" id="{A0C85950-00A3-4308-9460-ACCDB8A6A492}"/>
            </a:ext>
          </a:extLst>
        </xdr:cNvPr>
        <xdr:cNvSpPr/>
      </xdr:nvSpPr>
      <xdr:spPr>
        <a:xfrm>
          <a:off x="247650" y="2467936"/>
          <a:ext cx="4906612" cy="1778991"/>
        </a:xfrm>
        <a:prstGeom prst="roundRect">
          <a:avLst>
            <a:gd name="adj" fmla="val 783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323850</xdr:colOff>
      <xdr:row>2</xdr:row>
      <xdr:rowOff>57150</xdr:rowOff>
    </xdr:from>
    <xdr:to>
      <xdr:col>12</xdr:col>
      <xdr:colOff>393700</xdr:colOff>
      <xdr:row>12</xdr:row>
      <xdr:rowOff>65788</xdr:rowOff>
    </xdr:to>
    <xdr:sp macro="" textlink="">
      <xdr:nvSpPr>
        <xdr:cNvPr id="2" name="Rectangle: Rounded Corners 1">
          <a:extLst>
            <a:ext uri="{FF2B5EF4-FFF2-40B4-BE49-F238E27FC236}">
              <a16:creationId xmlns:a16="http://schemas.microsoft.com/office/drawing/2014/main" id="{43B96B46-DD1B-787C-9EA5-F0CD2BDAABA7}"/>
            </a:ext>
          </a:extLst>
        </xdr:cNvPr>
        <xdr:cNvSpPr/>
      </xdr:nvSpPr>
      <xdr:spPr>
        <a:xfrm>
          <a:off x="323850" y="425450"/>
          <a:ext cx="7632700" cy="1850138"/>
        </a:xfrm>
        <a:prstGeom prst="roundRect">
          <a:avLst>
            <a:gd name="adj" fmla="val 783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127000</xdr:colOff>
      <xdr:row>4</xdr:row>
      <xdr:rowOff>107950</xdr:rowOff>
    </xdr:from>
    <xdr:to>
      <xdr:col>1</xdr:col>
      <xdr:colOff>603250</xdr:colOff>
      <xdr:row>11</xdr:row>
      <xdr:rowOff>133350</xdr:rowOff>
    </xdr:to>
    <xdr:sp macro="" textlink="">
      <xdr:nvSpPr>
        <xdr:cNvPr id="3" name="Rectangle: Rounded Corners 2">
          <a:extLst>
            <a:ext uri="{FF2B5EF4-FFF2-40B4-BE49-F238E27FC236}">
              <a16:creationId xmlns:a16="http://schemas.microsoft.com/office/drawing/2014/main" id="{D6BD32AC-923C-407B-9402-908C6DFC6070}"/>
            </a:ext>
          </a:extLst>
        </xdr:cNvPr>
        <xdr:cNvSpPr/>
      </xdr:nvSpPr>
      <xdr:spPr>
        <a:xfrm>
          <a:off x="127000" y="844550"/>
          <a:ext cx="1085850" cy="1314450"/>
        </a:xfrm>
        <a:prstGeom prst="roundRect">
          <a:avLst>
            <a:gd name="adj" fmla="val 7830"/>
          </a:avLst>
        </a:prstGeom>
        <a:solidFill>
          <a:schemeClr val="tx1">
            <a:lumMod val="85000"/>
            <a:lumOff val="15000"/>
          </a:schemeClr>
        </a:solidFill>
        <a:ln>
          <a:noFill/>
        </a:ln>
        <a:effectLst>
          <a:outerShdw blurRad="50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327660</xdr:colOff>
      <xdr:row>4</xdr:row>
      <xdr:rowOff>107950</xdr:rowOff>
    </xdr:from>
    <xdr:to>
      <xdr:col>4</xdr:col>
      <xdr:colOff>194310</xdr:colOff>
      <xdr:row>11</xdr:row>
      <xdr:rowOff>133350</xdr:rowOff>
    </xdr:to>
    <xdr:sp macro="" textlink="">
      <xdr:nvSpPr>
        <xdr:cNvPr id="9" name="Rectangle: Rounded Corners 8">
          <a:extLst>
            <a:ext uri="{FF2B5EF4-FFF2-40B4-BE49-F238E27FC236}">
              <a16:creationId xmlns:a16="http://schemas.microsoft.com/office/drawing/2014/main" id="{E8B3ADB7-E56A-C8C4-FF7E-704DB21B5114}"/>
            </a:ext>
          </a:extLst>
        </xdr:cNvPr>
        <xdr:cNvSpPr/>
      </xdr:nvSpPr>
      <xdr:spPr>
        <a:xfrm>
          <a:off x="1545611" y="836639"/>
          <a:ext cx="1084601" cy="1300604"/>
        </a:xfrm>
        <a:prstGeom prst="roundRect">
          <a:avLst>
            <a:gd name="adj" fmla="val 7830"/>
          </a:avLst>
        </a:prstGeom>
        <a:solidFill>
          <a:schemeClr val="bg1">
            <a:lumMod val="95000"/>
          </a:schemeClr>
        </a:solidFill>
        <a:ln>
          <a:noFill/>
        </a:ln>
        <a:effectLst>
          <a:outerShdw blurRad="50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528320</xdr:colOff>
      <xdr:row>4</xdr:row>
      <xdr:rowOff>107950</xdr:rowOff>
    </xdr:from>
    <xdr:to>
      <xdr:col>6</xdr:col>
      <xdr:colOff>394970</xdr:colOff>
      <xdr:row>11</xdr:row>
      <xdr:rowOff>133350</xdr:rowOff>
    </xdr:to>
    <xdr:sp macro="" textlink="">
      <xdr:nvSpPr>
        <xdr:cNvPr id="10" name="Rectangle: Rounded Corners 9">
          <a:extLst>
            <a:ext uri="{FF2B5EF4-FFF2-40B4-BE49-F238E27FC236}">
              <a16:creationId xmlns:a16="http://schemas.microsoft.com/office/drawing/2014/main" id="{542888DE-28FA-6480-CAA1-F550A6915827}"/>
            </a:ext>
          </a:extLst>
        </xdr:cNvPr>
        <xdr:cNvSpPr/>
      </xdr:nvSpPr>
      <xdr:spPr>
        <a:xfrm>
          <a:off x="2964222" y="836639"/>
          <a:ext cx="1084600" cy="1300604"/>
        </a:xfrm>
        <a:prstGeom prst="roundRect">
          <a:avLst>
            <a:gd name="adj" fmla="val 7830"/>
          </a:avLst>
        </a:prstGeom>
        <a:solidFill>
          <a:schemeClr val="bg1">
            <a:lumMod val="95000"/>
          </a:schemeClr>
        </a:solidFill>
        <a:ln>
          <a:noFill/>
        </a:ln>
        <a:effectLst>
          <a:outerShdw blurRad="50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119380</xdr:colOff>
      <xdr:row>4</xdr:row>
      <xdr:rowOff>107950</xdr:rowOff>
    </xdr:from>
    <xdr:to>
      <xdr:col>8</xdr:col>
      <xdr:colOff>595630</xdr:colOff>
      <xdr:row>11</xdr:row>
      <xdr:rowOff>133350</xdr:rowOff>
    </xdr:to>
    <xdr:sp macro="" textlink="">
      <xdr:nvSpPr>
        <xdr:cNvPr id="11" name="Rectangle: Rounded Corners 10">
          <a:extLst>
            <a:ext uri="{FF2B5EF4-FFF2-40B4-BE49-F238E27FC236}">
              <a16:creationId xmlns:a16="http://schemas.microsoft.com/office/drawing/2014/main" id="{3CA319AC-C851-45DC-2218-59028FDC36C4}"/>
            </a:ext>
          </a:extLst>
        </xdr:cNvPr>
        <xdr:cNvSpPr/>
      </xdr:nvSpPr>
      <xdr:spPr>
        <a:xfrm>
          <a:off x="4386580" y="844550"/>
          <a:ext cx="1085850" cy="1314450"/>
        </a:xfrm>
        <a:prstGeom prst="roundRect">
          <a:avLst>
            <a:gd name="adj" fmla="val 7830"/>
          </a:avLst>
        </a:prstGeom>
        <a:solidFill>
          <a:schemeClr val="bg1">
            <a:lumMod val="95000"/>
          </a:schemeClr>
        </a:solidFill>
        <a:ln>
          <a:noFill/>
        </a:ln>
        <a:effectLst>
          <a:outerShdw blurRad="50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320040</xdr:colOff>
      <xdr:row>4</xdr:row>
      <xdr:rowOff>107950</xdr:rowOff>
    </xdr:from>
    <xdr:to>
      <xdr:col>11</xdr:col>
      <xdr:colOff>186690</xdr:colOff>
      <xdr:row>11</xdr:row>
      <xdr:rowOff>133350</xdr:rowOff>
    </xdr:to>
    <xdr:sp macro="" textlink="">
      <xdr:nvSpPr>
        <xdr:cNvPr id="12" name="Rectangle: Rounded Corners 11">
          <a:extLst>
            <a:ext uri="{FF2B5EF4-FFF2-40B4-BE49-F238E27FC236}">
              <a16:creationId xmlns:a16="http://schemas.microsoft.com/office/drawing/2014/main" id="{9820886E-5FE6-D3BE-9AC3-8D84C7F2A8C8}"/>
            </a:ext>
          </a:extLst>
        </xdr:cNvPr>
        <xdr:cNvSpPr/>
      </xdr:nvSpPr>
      <xdr:spPr>
        <a:xfrm>
          <a:off x="6054090" y="844550"/>
          <a:ext cx="1085850" cy="1314450"/>
        </a:xfrm>
        <a:prstGeom prst="roundRect">
          <a:avLst>
            <a:gd name="adj" fmla="val 7830"/>
          </a:avLst>
        </a:prstGeom>
        <a:solidFill>
          <a:schemeClr val="bg1">
            <a:lumMod val="95000"/>
          </a:schemeClr>
        </a:solidFill>
        <a:ln>
          <a:noFill/>
        </a:ln>
        <a:effectLst>
          <a:outerShdw blurRad="50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520700</xdr:colOff>
      <xdr:row>4</xdr:row>
      <xdr:rowOff>107950</xdr:rowOff>
    </xdr:from>
    <xdr:to>
      <xdr:col>13</xdr:col>
      <xdr:colOff>387350</xdr:colOff>
      <xdr:row>11</xdr:row>
      <xdr:rowOff>133350</xdr:rowOff>
    </xdr:to>
    <xdr:sp macro="" textlink="">
      <xdr:nvSpPr>
        <xdr:cNvPr id="13" name="Rectangle: Rounded Corners 12">
          <a:extLst>
            <a:ext uri="{FF2B5EF4-FFF2-40B4-BE49-F238E27FC236}">
              <a16:creationId xmlns:a16="http://schemas.microsoft.com/office/drawing/2014/main" id="{E274BBDD-4FB3-96AF-3906-A6176625B4CE}"/>
            </a:ext>
          </a:extLst>
        </xdr:cNvPr>
        <xdr:cNvSpPr/>
      </xdr:nvSpPr>
      <xdr:spPr>
        <a:xfrm>
          <a:off x="7226300" y="844550"/>
          <a:ext cx="1085850" cy="1314450"/>
        </a:xfrm>
        <a:prstGeom prst="roundRect">
          <a:avLst>
            <a:gd name="adj" fmla="val 7830"/>
          </a:avLst>
        </a:prstGeom>
        <a:solidFill>
          <a:schemeClr val="tx1">
            <a:lumMod val="85000"/>
            <a:lumOff val="15000"/>
          </a:schemeClr>
        </a:solidFill>
        <a:ln>
          <a:noFill/>
        </a:ln>
        <a:effectLst>
          <a:outerShdw blurRad="50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158750</xdr:colOff>
      <xdr:row>9</xdr:row>
      <xdr:rowOff>0</xdr:rowOff>
    </xdr:from>
    <xdr:to>
      <xdr:col>2</xdr:col>
      <xdr:colOff>114300</xdr:colOff>
      <xdr:row>12</xdr:row>
      <xdr:rowOff>12700</xdr:rowOff>
    </xdr:to>
    <xdr:sp macro="" textlink="">
      <xdr:nvSpPr>
        <xdr:cNvPr id="14" name="Oval 13">
          <a:extLst>
            <a:ext uri="{FF2B5EF4-FFF2-40B4-BE49-F238E27FC236}">
              <a16:creationId xmlns:a16="http://schemas.microsoft.com/office/drawing/2014/main" id="{4A66D957-299A-A748-F240-4BEFF59641A1}"/>
            </a:ext>
          </a:extLst>
        </xdr:cNvPr>
        <xdr:cNvSpPr/>
      </xdr:nvSpPr>
      <xdr:spPr>
        <a:xfrm>
          <a:off x="768350" y="1657350"/>
          <a:ext cx="565150" cy="56515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348833</xdr:colOff>
      <xdr:row>9</xdr:row>
      <xdr:rowOff>9161</xdr:rowOff>
    </xdr:from>
    <xdr:to>
      <xdr:col>12</xdr:col>
      <xdr:colOff>304383</xdr:colOff>
      <xdr:row>12</xdr:row>
      <xdr:rowOff>21861</xdr:rowOff>
    </xdr:to>
    <xdr:sp macro="" textlink="">
      <xdr:nvSpPr>
        <xdr:cNvPr id="16" name="Oval 15">
          <a:extLst>
            <a:ext uri="{FF2B5EF4-FFF2-40B4-BE49-F238E27FC236}">
              <a16:creationId xmlns:a16="http://schemas.microsoft.com/office/drawing/2014/main" id="{221FEE05-ABB9-4525-88DC-D906853CDAFF}"/>
            </a:ext>
          </a:extLst>
        </xdr:cNvPr>
        <xdr:cNvSpPr/>
      </xdr:nvSpPr>
      <xdr:spPr>
        <a:xfrm>
          <a:off x="7047563" y="1648710"/>
          <a:ext cx="564525" cy="559217"/>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29355</xdr:colOff>
      <xdr:row>3</xdr:row>
      <xdr:rowOff>162548</xdr:rowOff>
    </xdr:from>
    <xdr:to>
      <xdr:col>3</xdr:col>
      <xdr:colOff>454805</xdr:colOff>
      <xdr:row>6</xdr:row>
      <xdr:rowOff>61730</xdr:rowOff>
    </xdr:to>
    <xdr:sp macro="" textlink="">
      <xdr:nvSpPr>
        <xdr:cNvPr id="17" name="Oval 16">
          <a:extLst>
            <a:ext uri="{FF2B5EF4-FFF2-40B4-BE49-F238E27FC236}">
              <a16:creationId xmlns:a16="http://schemas.microsoft.com/office/drawing/2014/main" id="{41B5A1DB-2905-4518-85C0-96765AB8C8C7}"/>
            </a:ext>
          </a:extLst>
        </xdr:cNvPr>
        <xdr:cNvSpPr/>
      </xdr:nvSpPr>
      <xdr:spPr>
        <a:xfrm>
          <a:off x="1856281" y="709064"/>
          <a:ext cx="425450" cy="445699"/>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283911</xdr:colOff>
      <xdr:row>3</xdr:row>
      <xdr:rowOff>162548</xdr:rowOff>
    </xdr:from>
    <xdr:to>
      <xdr:col>6</xdr:col>
      <xdr:colOff>99761</xdr:colOff>
      <xdr:row>6</xdr:row>
      <xdr:rowOff>61730</xdr:rowOff>
    </xdr:to>
    <xdr:sp macro="" textlink="">
      <xdr:nvSpPr>
        <xdr:cNvPr id="18" name="Oval 17">
          <a:extLst>
            <a:ext uri="{FF2B5EF4-FFF2-40B4-BE49-F238E27FC236}">
              <a16:creationId xmlns:a16="http://schemas.microsoft.com/office/drawing/2014/main" id="{E68B4289-A958-4825-8CB2-5A6124846BDF}"/>
            </a:ext>
          </a:extLst>
        </xdr:cNvPr>
        <xdr:cNvSpPr/>
      </xdr:nvSpPr>
      <xdr:spPr>
        <a:xfrm>
          <a:off x="3328788" y="709064"/>
          <a:ext cx="424825" cy="445699"/>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482878</xdr:colOff>
      <xdr:row>3</xdr:row>
      <xdr:rowOff>162548</xdr:rowOff>
    </xdr:from>
    <xdr:to>
      <xdr:col>8</xdr:col>
      <xdr:colOff>298728</xdr:colOff>
      <xdr:row>6</xdr:row>
      <xdr:rowOff>61730</xdr:rowOff>
    </xdr:to>
    <xdr:sp macro="" textlink="">
      <xdr:nvSpPr>
        <xdr:cNvPr id="19" name="Oval 18">
          <a:extLst>
            <a:ext uri="{FF2B5EF4-FFF2-40B4-BE49-F238E27FC236}">
              <a16:creationId xmlns:a16="http://schemas.microsoft.com/office/drawing/2014/main" id="{3E6CB39B-E824-49CE-A01E-54BD95B99031}"/>
            </a:ext>
          </a:extLst>
        </xdr:cNvPr>
        <xdr:cNvSpPr/>
      </xdr:nvSpPr>
      <xdr:spPr>
        <a:xfrm>
          <a:off x="4745706" y="709064"/>
          <a:ext cx="424825" cy="445699"/>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34769</xdr:colOff>
      <xdr:row>3</xdr:row>
      <xdr:rowOff>162548</xdr:rowOff>
    </xdr:from>
    <xdr:to>
      <xdr:col>10</xdr:col>
      <xdr:colOff>459594</xdr:colOff>
      <xdr:row>6</xdr:row>
      <xdr:rowOff>61730</xdr:rowOff>
    </xdr:to>
    <xdr:sp macro="" textlink="">
      <xdr:nvSpPr>
        <xdr:cNvPr id="20" name="Oval 19">
          <a:extLst>
            <a:ext uri="{FF2B5EF4-FFF2-40B4-BE49-F238E27FC236}">
              <a16:creationId xmlns:a16="http://schemas.microsoft.com/office/drawing/2014/main" id="{62067B52-462D-4A95-8F04-F9C48C3A6CD4}"/>
            </a:ext>
          </a:extLst>
        </xdr:cNvPr>
        <xdr:cNvSpPr/>
      </xdr:nvSpPr>
      <xdr:spPr>
        <a:xfrm>
          <a:off x="6124523" y="709064"/>
          <a:ext cx="424825" cy="445699"/>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279400</xdr:colOff>
      <xdr:row>9</xdr:row>
      <xdr:rowOff>146050</xdr:rowOff>
    </xdr:from>
    <xdr:to>
      <xdr:col>1</xdr:col>
      <xdr:colOff>577850</xdr:colOff>
      <xdr:row>11</xdr:row>
      <xdr:rowOff>76200</xdr:rowOff>
    </xdr:to>
    <xdr:pic>
      <xdr:nvPicPr>
        <xdr:cNvPr id="22" name="Picture 21">
          <a:extLst>
            <a:ext uri="{FF2B5EF4-FFF2-40B4-BE49-F238E27FC236}">
              <a16:creationId xmlns:a16="http://schemas.microsoft.com/office/drawing/2014/main" id="{92599791-488D-6AD5-E941-AABD12D0E2F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9000" y="1803400"/>
          <a:ext cx="298450" cy="298450"/>
        </a:xfrm>
        <a:prstGeom prst="rect">
          <a:avLst/>
        </a:prstGeom>
      </xdr:spPr>
    </xdr:pic>
    <xdr:clientData/>
  </xdr:twoCellAnchor>
  <xdr:twoCellAnchor editAs="oneCell">
    <xdr:from>
      <xdr:col>5</xdr:col>
      <xdr:colOff>371938</xdr:colOff>
      <xdr:row>4</xdr:row>
      <xdr:rowOff>36434</xdr:rowOff>
    </xdr:from>
    <xdr:to>
      <xdr:col>6</xdr:col>
      <xdr:colOff>8480</xdr:colOff>
      <xdr:row>5</xdr:row>
      <xdr:rowOff>97484</xdr:rowOff>
    </xdr:to>
    <xdr:pic>
      <xdr:nvPicPr>
        <xdr:cNvPr id="24" name="Picture 23">
          <a:extLst>
            <a:ext uri="{FF2B5EF4-FFF2-40B4-BE49-F238E27FC236}">
              <a16:creationId xmlns:a16="http://schemas.microsoft.com/office/drawing/2014/main" id="{E4902261-DF76-93EE-08C4-FBF0615950BB}"/>
            </a:ext>
          </a:extLst>
        </xdr:cNvPr>
        <xdr:cNvPicPr>
          <a:picLocks noChangeAspect="1"/>
        </xdr:cNvPicPr>
      </xdr:nvPicPr>
      <xdr:blipFill>
        <a:blip xmlns:r="http://schemas.openxmlformats.org/officeDocument/2006/relationships" r:embed="rId2" cstate="print">
          <a:lum bright="70000" contrast="-70000"/>
          <a:extLst>
            <a:ext uri="{BEBA8EAE-BF5A-486C-A8C5-ECC9F3942E4B}">
              <a14:imgProps xmlns:a14="http://schemas.microsoft.com/office/drawing/2010/main">
                <a14:imgLayer r:embed="rId3">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3416815" y="765123"/>
          <a:ext cx="245517" cy="243222"/>
        </a:xfrm>
        <a:prstGeom prst="rect">
          <a:avLst/>
        </a:prstGeom>
      </xdr:spPr>
    </xdr:pic>
    <xdr:clientData/>
  </xdr:twoCellAnchor>
  <xdr:twoCellAnchor editAs="oneCell">
    <xdr:from>
      <xdr:col>3</xdr:col>
      <xdr:colOff>109304</xdr:colOff>
      <xdr:row>4</xdr:row>
      <xdr:rowOff>68659</xdr:rowOff>
    </xdr:from>
    <xdr:to>
      <xdr:col>3</xdr:col>
      <xdr:colOff>395378</xdr:colOff>
      <xdr:row>5</xdr:row>
      <xdr:rowOff>168964</xdr:rowOff>
    </xdr:to>
    <xdr:pic>
      <xdr:nvPicPr>
        <xdr:cNvPr id="26" name="Picture 25">
          <a:extLst>
            <a:ext uri="{FF2B5EF4-FFF2-40B4-BE49-F238E27FC236}">
              <a16:creationId xmlns:a16="http://schemas.microsoft.com/office/drawing/2014/main" id="{9641A89A-14C0-1161-CF0A-C8C802633745}"/>
            </a:ext>
          </a:extLst>
        </xdr:cNvPr>
        <xdr:cNvPicPr>
          <a:picLocks noChangeAspect="1"/>
        </xdr:cNvPicPr>
      </xdr:nvPicPr>
      <xdr:blipFill>
        <a:blip xmlns:r="http://schemas.openxmlformats.org/officeDocument/2006/relationships" r:embed="rId4" cstate="print">
          <a:lum bright="70000" contrast="-70000"/>
          <a:extLst>
            <a:ext uri="{BEBA8EAE-BF5A-486C-A8C5-ECC9F3942E4B}">
              <a14:imgProps xmlns:a14="http://schemas.microsoft.com/office/drawing/2010/main">
                <a14:imgLayer r:embed="rId5">
                  <a14:imgEffect>
                    <a14:colorTemperature colorTemp="8800"/>
                  </a14:imgEffect>
                </a14:imgLayer>
              </a14:imgProps>
            </a:ext>
            <a:ext uri="{28A0092B-C50C-407E-A947-70E740481C1C}">
              <a14:useLocalDpi xmlns:a14="http://schemas.microsoft.com/office/drawing/2010/main" val="0"/>
            </a:ext>
          </a:extLst>
        </a:blip>
        <a:stretch>
          <a:fillRect/>
        </a:stretch>
      </xdr:blipFill>
      <xdr:spPr>
        <a:xfrm>
          <a:off x="1936230" y="797348"/>
          <a:ext cx="286074" cy="282477"/>
        </a:xfrm>
        <a:prstGeom prst="rect">
          <a:avLst/>
        </a:prstGeom>
      </xdr:spPr>
    </xdr:pic>
    <xdr:clientData/>
  </xdr:twoCellAnchor>
  <xdr:twoCellAnchor editAs="oneCell">
    <xdr:from>
      <xdr:col>7</xdr:col>
      <xdr:colOff>560811</xdr:colOff>
      <xdr:row>4</xdr:row>
      <xdr:rowOff>36433</xdr:rowOff>
    </xdr:from>
    <xdr:to>
      <xdr:col>8</xdr:col>
      <xdr:colOff>239360</xdr:colOff>
      <xdr:row>5</xdr:row>
      <xdr:rowOff>138904</xdr:rowOff>
    </xdr:to>
    <xdr:pic>
      <xdr:nvPicPr>
        <xdr:cNvPr id="28" name="Picture 27">
          <a:extLst>
            <a:ext uri="{FF2B5EF4-FFF2-40B4-BE49-F238E27FC236}">
              <a16:creationId xmlns:a16="http://schemas.microsoft.com/office/drawing/2014/main" id="{49D81039-B641-D7E3-95CB-157A054614FD}"/>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4823639" y="765122"/>
          <a:ext cx="287524" cy="284643"/>
        </a:xfrm>
        <a:prstGeom prst="rect">
          <a:avLst/>
        </a:prstGeom>
      </xdr:spPr>
    </xdr:pic>
    <xdr:clientData/>
  </xdr:twoCellAnchor>
  <xdr:twoCellAnchor editAs="oneCell">
    <xdr:from>
      <xdr:col>11</xdr:col>
      <xdr:colOff>440232</xdr:colOff>
      <xdr:row>9</xdr:row>
      <xdr:rowOff>124919</xdr:rowOff>
    </xdr:from>
    <xdr:to>
      <xdr:col>12</xdr:col>
      <xdr:colOff>148317</xdr:colOff>
      <xdr:row>11</xdr:row>
      <xdr:rowOff>74721</xdr:rowOff>
    </xdr:to>
    <xdr:pic>
      <xdr:nvPicPr>
        <xdr:cNvPr id="30" name="Picture 29">
          <a:extLst>
            <a:ext uri="{FF2B5EF4-FFF2-40B4-BE49-F238E27FC236}">
              <a16:creationId xmlns:a16="http://schemas.microsoft.com/office/drawing/2014/main" id="{B3D800CC-9FB7-84B1-CA14-59F039F8E40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138962" y="1764468"/>
          <a:ext cx="317060" cy="314146"/>
        </a:xfrm>
        <a:prstGeom prst="rect">
          <a:avLst/>
        </a:prstGeom>
      </xdr:spPr>
    </xdr:pic>
    <xdr:clientData/>
  </xdr:twoCellAnchor>
  <xdr:twoCellAnchor>
    <xdr:from>
      <xdr:col>0</xdr:col>
      <xdr:colOff>204991</xdr:colOff>
      <xdr:row>5</xdr:row>
      <xdr:rowOff>57255</xdr:rowOff>
    </xdr:from>
    <xdr:to>
      <xdr:col>1</xdr:col>
      <xdr:colOff>551721</xdr:colOff>
      <xdr:row>6</xdr:row>
      <xdr:rowOff>150943</xdr:rowOff>
    </xdr:to>
    <xdr:sp macro="" textlink="">
      <xdr:nvSpPr>
        <xdr:cNvPr id="31" name="TextBox 30">
          <a:extLst>
            <a:ext uri="{FF2B5EF4-FFF2-40B4-BE49-F238E27FC236}">
              <a16:creationId xmlns:a16="http://schemas.microsoft.com/office/drawing/2014/main" id="{D5D1A5E4-97D3-61CD-DD71-90661915805C}"/>
            </a:ext>
          </a:extLst>
        </xdr:cNvPr>
        <xdr:cNvSpPr txBox="1"/>
      </xdr:nvSpPr>
      <xdr:spPr>
        <a:xfrm>
          <a:off x="204991" y="968116"/>
          <a:ext cx="955705" cy="275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a:solidFill>
                <a:schemeClr val="bg1"/>
              </a:solidFill>
            </a:rPr>
            <a:t>Total Qty</a:t>
          </a:r>
        </a:p>
      </xdr:txBody>
    </xdr:sp>
    <xdr:clientData/>
  </xdr:twoCellAnchor>
  <xdr:twoCellAnchor>
    <xdr:from>
      <xdr:col>2</xdr:col>
      <xdr:colOff>343524</xdr:colOff>
      <xdr:row>6</xdr:row>
      <xdr:rowOff>98892</xdr:rowOff>
    </xdr:from>
    <xdr:to>
      <xdr:col>4</xdr:col>
      <xdr:colOff>109302</xdr:colOff>
      <xdr:row>7</xdr:row>
      <xdr:rowOff>171761</xdr:rowOff>
    </xdr:to>
    <xdr:sp macro="" textlink="">
      <xdr:nvSpPr>
        <xdr:cNvPr id="37" name="TextBox 36">
          <a:extLst>
            <a:ext uri="{FF2B5EF4-FFF2-40B4-BE49-F238E27FC236}">
              <a16:creationId xmlns:a16="http://schemas.microsoft.com/office/drawing/2014/main" id="{AFAA133B-E89F-3743-CE3E-8181CD5F9889}"/>
            </a:ext>
          </a:extLst>
        </xdr:cNvPr>
        <xdr:cNvSpPr txBox="1"/>
      </xdr:nvSpPr>
      <xdr:spPr>
        <a:xfrm>
          <a:off x="1561475" y="1191925"/>
          <a:ext cx="983729" cy="255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50">
              <a:solidFill>
                <a:schemeClr val="tx1"/>
              </a:solidFill>
            </a:rPr>
            <a:t>Total COGS</a:t>
          </a:r>
        </a:p>
      </xdr:txBody>
    </xdr:sp>
    <xdr:clientData/>
  </xdr:twoCellAnchor>
  <xdr:twoCellAnchor>
    <xdr:from>
      <xdr:col>9</xdr:col>
      <xdr:colOff>286271</xdr:colOff>
      <xdr:row>6</xdr:row>
      <xdr:rowOff>98892</xdr:rowOff>
    </xdr:from>
    <xdr:to>
      <xdr:col>11</xdr:col>
      <xdr:colOff>135328</xdr:colOff>
      <xdr:row>7</xdr:row>
      <xdr:rowOff>145736</xdr:rowOff>
    </xdr:to>
    <xdr:sp macro="" textlink="">
      <xdr:nvSpPr>
        <xdr:cNvPr id="45" name="TextBox 44">
          <a:extLst>
            <a:ext uri="{FF2B5EF4-FFF2-40B4-BE49-F238E27FC236}">
              <a16:creationId xmlns:a16="http://schemas.microsoft.com/office/drawing/2014/main" id="{E032648D-4ADC-E110-0127-87656154F1AC}"/>
            </a:ext>
          </a:extLst>
        </xdr:cNvPr>
        <xdr:cNvSpPr txBox="1"/>
      </xdr:nvSpPr>
      <xdr:spPr>
        <a:xfrm>
          <a:off x="5767050" y="1191925"/>
          <a:ext cx="1067008" cy="229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050">
              <a:solidFill>
                <a:schemeClr val="dk1"/>
              </a:solidFill>
              <a:effectLst/>
              <a:latin typeface="+mn-lt"/>
              <a:ea typeface="+mn-ea"/>
              <a:cs typeface="+mn-cs"/>
            </a:rPr>
            <a:t>%</a:t>
          </a:r>
          <a:r>
            <a:rPr lang="en-IN" sz="1050" baseline="0">
              <a:solidFill>
                <a:schemeClr val="dk1"/>
              </a:solidFill>
              <a:effectLst/>
              <a:latin typeface="+mn-lt"/>
              <a:ea typeface="+mn-ea"/>
              <a:cs typeface="+mn-cs"/>
            </a:rPr>
            <a:t> Profit Margin</a:t>
          </a:r>
          <a:endParaRPr lang="en-IN" sz="1050">
            <a:effectLst/>
          </a:endParaRPr>
        </a:p>
      </xdr:txBody>
    </xdr:sp>
    <xdr:clientData/>
  </xdr:twoCellAnchor>
  <xdr:twoCellAnchor>
    <xdr:from>
      <xdr:col>4</xdr:col>
      <xdr:colOff>530901</xdr:colOff>
      <xdr:row>6</xdr:row>
      <xdr:rowOff>98892</xdr:rowOff>
    </xdr:from>
    <xdr:to>
      <xdr:col>6</xdr:col>
      <xdr:colOff>327910</xdr:colOff>
      <xdr:row>7</xdr:row>
      <xdr:rowOff>145736</xdr:rowOff>
    </xdr:to>
    <xdr:sp macro="" textlink="">
      <xdr:nvSpPr>
        <xdr:cNvPr id="46" name="TextBox 45">
          <a:extLst>
            <a:ext uri="{FF2B5EF4-FFF2-40B4-BE49-F238E27FC236}">
              <a16:creationId xmlns:a16="http://schemas.microsoft.com/office/drawing/2014/main" id="{E9391EE0-326A-4B0B-8D5A-D54C3055AE66}"/>
            </a:ext>
          </a:extLst>
        </xdr:cNvPr>
        <xdr:cNvSpPr txBox="1"/>
      </xdr:nvSpPr>
      <xdr:spPr>
        <a:xfrm>
          <a:off x="2966803" y="1191925"/>
          <a:ext cx="1014959" cy="229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050">
              <a:solidFill>
                <a:schemeClr val="dk1"/>
              </a:solidFill>
              <a:effectLst/>
              <a:latin typeface="+mn-lt"/>
              <a:ea typeface="+mn-ea"/>
              <a:cs typeface="+mn-cs"/>
            </a:rPr>
            <a:t>Total Revenue</a:t>
          </a:r>
          <a:endParaRPr lang="en-IN" sz="1050">
            <a:effectLst/>
          </a:endParaRPr>
        </a:p>
      </xdr:txBody>
    </xdr:sp>
    <xdr:clientData/>
  </xdr:twoCellAnchor>
  <xdr:twoCellAnchor>
    <xdr:from>
      <xdr:col>7</xdr:col>
      <xdr:colOff>121171</xdr:colOff>
      <xdr:row>6</xdr:row>
      <xdr:rowOff>98892</xdr:rowOff>
    </xdr:from>
    <xdr:to>
      <xdr:col>8</xdr:col>
      <xdr:colOff>527155</xdr:colOff>
      <xdr:row>7</xdr:row>
      <xdr:rowOff>168014</xdr:rowOff>
    </xdr:to>
    <xdr:sp macro="" textlink="">
      <xdr:nvSpPr>
        <xdr:cNvPr id="47" name="TextBox 46">
          <a:extLst>
            <a:ext uri="{FF2B5EF4-FFF2-40B4-BE49-F238E27FC236}">
              <a16:creationId xmlns:a16="http://schemas.microsoft.com/office/drawing/2014/main" id="{8E860C94-8CA0-4E72-822D-E0DB467C75CD}"/>
            </a:ext>
          </a:extLst>
        </xdr:cNvPr>
        <xdr:cNvSpPr txBox="1"/>
      </xdr:nvSpPr>
      <xdr:spPr>
        <a:xfrm>
          <a:off x="4383999" y="1191925"/>
          <a:ext cx="1014959" cy="251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050">
              <a:solidFill>
                <a:schemeClr val="dk1"/>
              </a:solidFill>
              <a:effectLst/>
              <a:latin typeface="+mn-lt"/>
              <a:ea typeface="+mn-ea"/>
              <a:cs typeface="+mn-cs"/>
            </a:rPr>
            <a:t>Total Profit</a:t>
          </a:r>
          <a:endParaRPr lang="en-IN" sz="1050">
            <a:effectLst/>
          </a:endParaRPr>
        </a:p>
      </xdr:txBody>
    </xdr:sp>
    <xdr:clientData/>
  </xdr:twoCellAnchor>
  <xdr:twoCellAnchor>
    <xdr:from>
      <xdr:col>11</xdr:col>
      <xdr:colOff>568792</xdr:colOff>
      <xdr:row>5</xdr:row>
      <xdr:rowOff>46844</xdr:rowOff>
    </xdr:from>
    <xdr:to>
      <xdr:col>13</xdr:col>
      <xdr:colOff>365801</xdr:colOff>
      <xdr:row>6</xdr:row>
      <xdr:rowOff>93688</xdr:rowOff>
    </xdr:to>
    <xdr:sp macro="" textlink="">
      <xdr:nvSpPr>
        <xdr:cNvPr id="48" name="TextBox 47">
          <a:extLst>
            <a:ext uri="{FF2B5EF4-FFF2-40B4-BE49-F238E27FC236}">
              <a16:creationId xmlns:a16="http://schemas.microsoft.com/office/drawing/2014/main" id="{82EEB856-7FC4-4C49-87F1-C9F67D283EFF}"/>
            </a:ext>
          </a:extLst>
        </xdr:cNvPr>
        <xdr:cNvSpPr txBox="1"/>
      </xdr:nvSpPr>
      <xdr:spPr>
        <a:xfrm>
          <a:off x="7267522" y="957705"/>
          <a:ext cx="1014959" cy="229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050">
              <a:solidFill>
                <a:schemeClr val="bg1"/>
              </a:solidFill>
              <a:effectLst/>
            </a:rPr>
            <a:t>#Transactions</a:t>
          </a:r>
        </a:p>
      </xdr:txBody>
    </xdr:sp>
    <xdr:clientData/>
  </xdr:twoCellAnchor>
  <xdr:twoCellAnchor>
    <xdr:from>
      <xdr:col>2</xdr:col>
      <xdr:colOff>369548</xdr:colOff>
      <xdr:row>7</xdr:row>
      <xdr:rowOff>83278</xdr:rowOff>
    </xdr:from>
    <xdr:to>
      <xdr:col>4</xdr:col>
      <xdr:colOff>135326</xdr:colOff>
      <xdr:row>8</xdr:row>
      <xdr:rowOff>156147</xdr:rowOff>
    </xdr:to>
    <xdr:sp macro="" textlink="Analysis!$D$8">
      <xdr:nvSpPr>
        <xdr:cNvPr id="53" name="TextBox 52">
          <a:extLst>
            <a:ext uri="{FF2B5EF4-FFF2-40B4-BE49-F238E27FC236}">
              <a16:creationId xmlns:a16="http://schemas.microsoft.com/office/drawing/2014/main" id="{533E0F2C-51B8-71D7-600A-08ACF2FFDE76}"/>
            </a:ext>
          </a:extLst>
        </xdr:cNvPr>
        <xdr:cNvSpPr txBox="1"/>
      </xdr:nvSpPr>
      <xdr:spPr>
        <a:xfrm>
          <a:off x="1588748" y="1372328"/>
          <a:ext cx="984978" cy="257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9DBC11F-A0A5-427A-8AB4-5F977ABD699F}" type="TxLink">
            <a:rPr lang="en-US" sz="1400" b="0" i="0" u="none" strike="noStrike">
              <a:solidFill>
                <a:srgbClr val="000000"/>
              </a:solidFill>
              <a:latin typeface="Calibri"/>
              <a:ea typeface="Calibri"/>
              <a:cs typeface="Calibri"/>
            </a:rPr>
            <a:pPr algn="ctr"/>
            <a:t>$4.15 M</a:t>
          </a:fld>
          <a:endParaRPr lang="en-IN" sz="1400">
            <a:solidFill>
              <a:schemeClr val="tx1"/>
            </a:solidFill>
          </a:endParaRPr>
        </a:p>
      </xdr:txBody>
    </xdr:sp>
    <xdr:clientData/>
  </xdr:twoCellAnchor>
  <xdr:twoCellAnchor>
    <xdr:from>
      <xdr:col>9</xdr:col>
      <xdr:colOff>312295</xdr:colOff>
      <xdr:row>7</xdr:row>
      <xdr:rowOff>96290</xdr:rowOff>
    </xdr:from>
    <xdr:to>
      <xdr:col>11</xdr:col>
      <xdr:colOff>161352</xdr:colOff>
      <xdr:row>8</xdr:row>
      <xdr:rowOff>143134</xdr:rowOff>
    </xdr:to>
    <xdr:sp macro="" textlink="Analysis!$H$8">
      <xdr:nvSpPr>
        <xdr:cNvPr id="54" name="TextBox 53">
          <a:extLst>
            <a:ext uri="{FF2B5EF4-FFF2-40B4-BE49-F238E27FC236}">
              <a16:creationId xmlns:a16="http://schemas.microsoft.com/office/drawing/2014/main" id="{A7DCA36E-AC6A-442B-62E1-2DB212D5AA5C}"/>
            </a:ext>
          </a:extLst>
        </xdr:cNvPr>
        <xdr:cNvSpPr txBox="1"/>
      </xdr:nvSpPr>
      <xdr:spPr>
        <a:xfrm>
          <a:off x="6046345" y="1385340"/>
          <a:ext cx="1068257" cy="2309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FC1EB8C9-A553-40FF-AAB0-23A10F3450A7}" type="TxLink">
            <a:rPr lang="en-US" sz="1400" b="0" i="0" u="none" strike="noStrike">
              <a:solidFill>
                <a:srgbClr val="000000"/>
              </a:solidFill>
              <a:effectLst/>
              <a:latin typeface="Calibri"/>
              <a:ea typeface="Calibri"/>
              <a:cs typeface="Calibri"/>
            </a:rPr>
            <a:pPr marL="0" marR="0" lvl="0" indent="0" algn="ctr" defTabSz="914400" eaLnBrk="1" fontAlgn="auto" latinLnBrk="0" hangingPunct="1">
              <a:lnSpc>
                <a:spcPct val="100000"/>
              </a:lnSpc>
              <a:spcBef>
                <a:spcPts val="0"/>
              </a:spcBef>
              <a:spcAft>
                <a:spcPts val="0"/>
              </a:spcAft>
              <a:buClrTx/>
              <a:buSzTx/>
              <a:buFontTx/>
              <a:buNone/>
              <a:tabLst/>
              <a:defRPr/>
            </a:pPr>
            <a:t>39.8%</a:t>
          </a:fld>
          <a:endParaRPr lang="en-IN" sz="1400">
            <a:effectLst/>
          </a:endParaRPr>
        </a:p>
      </xdr:txBody>
    </xdr:sp>
    <xdr:clientData/>
  </xdr:twoCellAnchor>
  <xdr:twoCellAnchor>
    <xdr:from>
      <xdr:col>4</xdr:col>
      <xdr:colOff>556925</xdr:colOff>
      <xdr:row>7</xdr:row>
      <xdr:rowOff>96290</xdr:rowOff>
    </xdr:from>
    <xdr:to>
      <xdr:col>6</xdr:col>
      <xdr:colOff>353934</xdr:colOff>
      <xdr:row>8</xdr:row>
      <xdr:rowOff>143134</xdr:rowOff>
    </xdr:to>
    <xdr:sp macro="" textlink="Analysis!$E$8">
      <xdr:nvSpPr>
        <xdr:cNvPr id="55" name="TextBox 54">
          <a:extLst>
            <a:ext uri="{FF2B5EF4-FFF2-40B4-BE49-F238E27FC236}">
              <a16:creationId xmlns:a16="http://schemas.microsoft.com/office/drawing/2014/main" id="{8236BB33-3E68-CC5E-973C-99879A0A04A8}"/>
            </a:ext>
          </a:extLst>
        </xdr:cNvPr>
        <xdr:cNvSpPr txBox="1"/>
      </xdr:nvSpPr>
      <xdr:spPr>
        <a:xfrm>
          <a:off x="2995325" y="1385340"/>
          <a:ext cx="1016209" cy="2309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F721C784-0877-4006-BB2F-09FA3888F3A3}" type="TxLink">
            <a:rPr lang="en-US" sz="1400" b="0" i="0" u="none" strike="noStrike">
              <a:solidFill>
                <a:srgbClr val="000000"/>
              </a:solidFill>
              <a:effectLst/>
              <a:latin typeface="Calibri"/>
              <a:ea typeface="Calibri"/>
              <a:cs typeface="Calibri"/>
            </a:rPr>
            <a:pPr marL="0" marR="0" lvl="0" indent="0" algn="ctr" defTabSz="914400" eaLnBrk="1" fontAlgn="auto" latinLnBrk="0" hangingPunct="1">
              <a:lnSpc>
                <a:spcPct val="100000"/>
              </a:lnSpc>
              <a:spcBef>
                <a:spcPts val="0"/>
              </a:spcBef>
              <a:spcAft>
                <a:spcPts val="0"/>
              </a:spcAft>
              <a:buClrTx/>
              <a:buSzTx/>
              <a:buFontTx/>
              <a:buNone/>
              <a:tabLst/>
              <a:defRPr/>
            </a:pPr>
            <a:t>$6.89 M</a:t>
          </a:fld>
          <a:endParaRPr lang="en-IN" sz="1400">
            <a:effectLst/>
          </a:endParaRPr>
        </a:p>
      </xdr:txBody>
    </xdr:sp>
    <xdr:clientData/>
  </xdr:twoCellAnchor>
  <xdr:twoCellAnchor>
    <xdr:from>
      <xdr:col>7</xdr:col>
      <xdr:colOff>147195</xdr:colOff>
      <xdr:row>7</xdr:row>
      <xdr:rowOff>85151</xdr:rowOff>
    </xdr:from>
    <xdr:to>
      <xdr:col>8</xdr:col>
      <xdr:colOff>553179</xdr:colOff>
      <xdr:row>8</xdr:row>
      <xdr:rowOff>154273</xdr:rowOff>
    </xdr:to>
    <xdr:sp macro="" textlink="Analysis!$F$8">
      <xdr:nvSpPr>
        <xdr:cNvPr id="56" name="TextBox 55">
          <a:extLst>
            <a:ext uri="{FF2B5EF4-FFF2-40B4-BE49-F238E27FC236}">
              <a16:creationId xmlns:a16="http://schemas.microsoft.com/office/drawing/2014/main" id="{F76E1D0B-7F6E-5EED-24DE-60FD2EAAFADE}"/>
            </a:ext>
          </a:extLst>
        </xdr:cNvPr>
        <xdr:cNvSpPr txBox="1"/>
      </xdr:nvSpPr>
      <xdr:spPr>
        <a:xfrm>
          <a:off x="4414395" y="1374201"/>
          <a:ext cx="1015584" cy="253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47F8F414-12C1-49A3-87C8-ED64C91AA5E9}" type="TxLink">
            <a:rPr lang="en-US" sz="1400" b="0" i="0" u="none" strike="noStrike">
              <a:solidFill>
                <a:srgbClr val="000000"/>
              </a:solidFill>
              <a:effectLst/>
              <a:latin typeface="Calibri"/>
              <a:ea typeface="Calibri"/>
              <a:cs typeface="Calibri"/>
            </a:rPr>
            <a:pPr marL="0" marR="0" lvl="0" indent="0" algn="ctr" defTabSz="914400" eaLnBrk="1" fontAlgn="auto" latinLnBrk="0" hangingPunct="1">
              <a:lnSpc>
                <a:spcPct val="100000"/>
              </a:lnSpc>
              <a:spcBef>
                <a:spcPts val="0"/>
              </a:spcBef>
              <a:spcAft>
                <a:spcPts val="0"/>
              </a:spcAft>
              <a:buClrTx/>
              <a:buSzTx/>
              <a:buFontTx/>
              <a:buNone/>
              <a:tabLst/>
              <a:defRPr/>
            </a:pPr>
            <a:t>$2.75 M</a:t>
          </a:fld>
          <a:endParaRPr lang="en-IN" sz="1400">
            <a:effectLst/>
          </a:endParaRPr>
        </a:p>
      </xdr:txBody>
    </xdr:sp>
    <xdr:clientData/>
  </xdr:twoCellAnchor>
  <xdr:twoCellAnchor>
    <xdr:from>
      <xdr:col>0</xdr:col>
      <xdr:colOff>168639</xdr:colOff>
      <xdr:row>6</xdr:row>
      <xdr:rowOff>56889</xdr:rowOff>
    </xdr:from>
    <xdr:to>
      <xdr:col>1</xdr:col>
      <xdr:colOff>543393</xdr:colOff>
      <xdr:row>7</xdr:row>
      <xdr:rowOff>131736</xdr:rowOff>
    </xdr:to>
    <xdr:sp macro="" textlink="Analysis!$K$8">
      <xdr:nvSpPr>
        <xdr:cNvPr id="57" name="TextBox 56">
          <a:extLst>
            <a:ext uri="{FF2B5EF4-FFF2-40B4-BE49-F238E27FC236}">
              <a16:creationId xmlns:a16="http://schemas.microsoft.com/office/drawing/2014/main" id="{9078BC15-4655-4195-AD6F-C77A0225363F}"/>
            </a:ext>
          </a:extLst>
        </xdr:cNvPr>
        <xdr:cNvSpPr txBox="1"/>
      </xdr:nvSpPr>
      <xdr:spPr>
        <a:xfrm>
          <a:off x="168639" y="1161789"/>
          <a:ext cx="984354" cy="258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D9C7BA4-0BE2-41BD-ACDA-9DA487570C0D}" type="TxLink">
            <a:rPr lang="en-US" sz="1400" b="0" i="0" u="none" strike="noStrike">
              <a:solidFill>
                <a:schemeClr val="bg1"/>
              </a:solidFill>
              <a:latin typeface="Calibri"/>
              <a:ea typeface="Calibri"/>
              <a:cs typeface="Calibri"/>
            </a:rPr>
            <a:pPr algn="ctr"/>
            <a:t>562</a:t>
          </a:fld>
          <a:endParaRPr lang="en-IN" sz="1400">
            <a:solidFill>
              <a:schemeClr val="bg1"/>
            </a:solidFill>
          </a:endParaRPr>
        </a:p>
      </xdr:txBody>
    </xdr:sp>
    <xdr:clientData/>
  </xdr:twoCellAnchor>
  <xdr:twoCellAnchor>
    <xdr:from>
      <xdr:col>11</xdr:col>
      <xdr:colOff>468651</xdr:colOff>
      <xdr:row>6</xdr:row>
      <xdr:rowOff>59751</xdr:rowOff>
    </xdr:from>
    <xdr:to>
      <xdr:col>13</xdr:col>
      <xdr:colOff>265660</xdr:colOff>
      <xdr:row>7</xdr:row>
      <xdr:rowOff>128873</xdr:rowOff>
    </xdr:to>
    <xdr:sp macro="" textlink="Analysis!$C$8">
      <xdr:nvSpPr>
        <xdr:cNvPr id="60" name="TextBox 59">
          <a:extLst>
            <a:ext uri="{FF2B5EF4-FFF2-40B4-BE49-F238E27FC236}">
              <a16:creationId xmlns:a16="http://schemas.microsoft.com/office/drawing/2014/main" id="{6892B070-D1AD-46DA-ADE8-660338F23819}"/>
            </a:ext>
          </a:extLst>
        </xdr:cNvPr>
        <xdr:cNvSpPr txBox="1"/>
      </xdr:nvSpPr>
      <xdr:spPr>
        <a:xfrm>
          <a:off x="7421901" y="1164651"/>
          <a:ext cx="1016209" cy="253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B5B61A4B-FE5E-4894-9A9C-958D9CC65797}" type="TxLink">
            <a:rPr lang="en-US" sz="1400" b="0" i="0" u="none" strike="noStrike">
              <a:solidFill>
                <a:schemeClr val="bg1"/>
              </a:solidFill>
              <a:effectLst/>
              <a:latin typeface="Calibri"/>
              <a:ea typeface="Calibri"/>
              <a:cs typeface="Calibri"/>
            </a:rPr>
            <a:pPr marL="0" marR="0" lvl="0" indent="0" algn="ctr" defTabSz="914400" eaLnBrk="1" fontAlgn="auto" latinLnBrk="0" hangingPunct="1">
              <a:lnSpc>
                <a:spcPct val="100000"/>
              </a:lnSpc>
              <a:spcBef>
                <a:spcPts val="0"/>
              </a:spcBef>
              <a:spcAft>
                <a:spcPts val="0"/>
              </a:spcAft>
              <a:buClrTx/>
              <a:buSzTx/>
              <a:buFontTx/>
              <a:buNone/>
              <a:tabLst/>
              <a:defRPr/>
            </a:pPr>
            <a:t>0.23  k</a:t>
          </a:fld>
          <a:endParaRPr lang="en-IN" sz="1400">
            <a:solidFill>
              <a:schemeClr val="bg1"/>
            </a:solidFill>
            <a:effectLst/>
          </a:endParaRPr>
        </a:p>
      </xdr:txBody>
    </xdr:sp>
    <xdr:clientData/>
  </xdr:twoCellAnchor>
  <xdr:twoCellAnchor>
    <xdr:from>
      <xdr:col>13</xdr:col>
      <xdr:colOff>520700</xdr:colOff>
      <xdr:row>2</xdr:row>
      <xdr:rowOff>69850</xdr:rowOff>
    </xdr:from>
    <xdr:to>
      <xdr:col>19</xdr:col>
      <xdr:colOff>6350</xdr:colOff>
      <xdr:row>12</xdr:row>
      <xdr:rowOff>76200</xdr:rowOff>
    </xdr:to>
    <xdr:sp macro="" textlink="">
      <xdr:nvSpPr>
        <xdr:cNvPr id="4" name="Rectangle: Rounded Corners 3">
          <a:extLst>
            <a:ext uri="{FF2B5EF4-FFF2-40B4-BE49-F238E27FC236}">
              <a16:creationId xmlns:a16="http://schemas.microsoft.com/office/drawing/2014/main" id="{3B9B361F-C1EE-41DA-946D-4692B7787AB4}"/>
            </a:ext>
          </a:extLst>
        </xdr:cNvPr>
        <xdr:cNvSpPr/>
      </xdr:nvSpPr>
      <xdr:spPr>
        <a:xfrm>
          <a:off x="8693150" y="438150"/>
          <a:ext cx="3143250" cy="1847850"/>
        </a:xfrm>
        <a:prstGeom prst="roundRect">
          <a:avLst>
            <a:gd name="adj" fmla="val 783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13</xdr:col>
          <xdr:colOff>603250</xdr:colOff>
          <xdr:row>2</xdr:row>
          <xdr:rowOff>69850</xdr:rowOff>
        </xdr:from>
        <xdr:to>
          <xdr:col>15</xdr:col>
          <xdr:colOff>298450</xdr:colOff>
          <xdr:row>3</xdr:row>
          <xdr:rowOff>101600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7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2</xdr:row>
          <xdr:rowOff>69850</xdr:rowOff>
        </xdr:from>
        <xdr:to>
          <xdr:col>17</xdr:col>
          <xdr:colOff>76200</xdr:colOff>
          <xdr:row>3</xdr:row>
          <xdr:rowOff>101600</xdr:rowOff>
        </xdr:to>
        <xdr:sp macro="" textlink="">
          <xdr:nvSpPr>
            <xdr:cNvPr id="1035" name="Option Button 11" hidden="1">
              <a:extLst>
                <a:ext uri="{63B3BB69-23CF-44E3-9099-C40C66FF867C}">
                  <a14:compatExt spid="_x0000_s1035"/>
                </a:ext>
                <a:ext uri="{FF2B5EF4-FFF2-40B4-BE49-F238E27FC236}">
                  <a16:creationId xmlns:a16="http://schemas.microsoft.com/office/drawing/2014/main" id="{00000000-0008-0000-07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158750</xdr:colOff>
          <xdr:row>2</xdr:row>
          <xdr:rowOff>69850</xdr:rowOff>
        </xdr:from>
        <xdr:to>
          <xdr:col>18</xdr:col>
          <xdr:colOff>463550</xdr:colOff>
          <xdr:row>3</xdr:row>
          <xdr:rowOff>101600</xdr:rowOff>
        </xdr:to>
        <xdr:sp macro="" textlink="">
          <xdr:nvSpPr>
            <xdr:cNvPr id="1036" name="Option Button 12" hidden="1">
              <a:extLst>
                <a:ext uri="{63B3BB69-23CF-44E3-9099-C40C66FF867C}">
                  <a14:compatExt spid="_x0000_s1036"/>
                </a:ext>
                <a:ext uri="{FF2B5EF4-FFF2-40B4-BE49-F238E27FC236}">
                  <a16:creationId xmlns:a16="http://schemas.microsoft.com/office/drawing/2014/main" id="{00000000-0008-0000-07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Transaction</a:t>
              </a:r>
            </a:p>
          </xdr:txBody>
        </xdr:sp>
        <xdr:clientData/>
      </xdr:twoCellAnchor>
    </mc:Choice>
    <mc:Fallback/>
  </mc:AlternateContent>
  <xdr:twoCellAnchor>
    <xdr:from>
      <xdr:col>13</xdr:col>
      <xdr:colOff>546100</xdr:colOff>
      <xdr:row>4</xdr:row>
      <xdr:rowOff>82550</xdr:rowOff>
    </xdr:from>
    <xdr:to>
      <xdr:col>19</xdr:col>
      <xdr:colOff>0</xdr:colOff>
      <xdr:row>11</xdr:row>
      <xdr:rowOff>177800</xdr:rowOff>
    </xdr:to>
    <xdr:graphicFrame macro="">
      <xdr:nvGraphicFramePr>
        <xdr:cNvPr id="6" name="Chart 5">
          <a:extLst>
            <a:ext uri="{FF2B5EF4-FFF2-40B4-BE49-F238E27FC236}">
              <a16:creationId xmlns:a16="http://schemas.microsoft.com/office/drawing/2014/main" id="{56E850B2-BAC0-429F-ABAB-F93E157E8B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14</xdr:col>
      <xdr:colOff>133350</xdr:colOff>
      <xdr:row>9</xdr:row>
      <xdr:rowOff>171451</xdr:rowOff>
    </xdr:from>
    <xdr:to>
      <xdr:col>18</xdr:col>
      <xdr:colOff>425450</xdr:colOff>
      <xdr:row>12</xdr:row>
      <xdr:rowOff>50800</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DA345C74-1454-4587-A883-93E3AB742BB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915400" y="1828801"/>
              <a:ext cx="2730500" cy="4317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514350</xdr:colOff>
      <xdr:row>3</xdr:row>
      <xdr:rowOff>26440</xdr:rowOff>
    </xdr:from>
    <xdr:to>
      <xdr:col>15</xdr:col>
      <xdr:colOff>144384</xdr:colOff>
      <xdr:row>5</xdr:row>
      <xdr:rowOff>0</xdr:rowOff>
    </xdr:to>
    <xdr:sp macro="" textlink="Analysis!$J$30">
      <xdr:nvSpPr>
        <xdr:cNvPr id="7" name="TextBox 6">
          <a:extLst>
            <a:ext uri="{FF2B5EF4-FFF2-40B4-BE49-F238E27FC236}">
              <a16:creationId xmlns:a16="http://schemas.microsoft.com/office/drawing/2014/main" id="{42553A2D-2DD9-4385-865E-6DACEDC86DF2}"/>
            </a:ext>
          </a:extLst>
        </xdr:cNvPr>
        <xdr:cNvSpPr txBox="1"/>
      </xdr:nvSpPr>
      <xdr:spPr>
        <a:xfrm>
          <a:off x="8686800" y="578890"/>
          <a:ext cx="849234" cy="341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DC599F6F-AB09-4560-86F5-147DFF83FA2E}" type="TxLink">
            <a:rPr lang="en-US" sz="1800" b="1" i="0" u="none" strike="noStrike">
              <a:solidFill>
                <a:srgbClr val="4DC1F5"/>
              </a:solidFill>
              <a:effectLst/>
              <a:latin typeface="Calibri"/>
              <a:ea typeface="Calibri"/>
              <a:cs typeface="Calibri"/>
            </a:rPr>
            <a:pPr marL="0" marR="0" lvl="0" indent="0" algn="ctr" defTabSz="914400" eaLnBrk="1" fontAlgn="auto" latinLnBrk="0" hangingPunct="1">
              <a:lnSpc>
                <a:spcPct val="100000"/>
              </a:lnSpc>
              <a:spcBef>
                <a:spcPts val="0"/>
              </a:spcBef>
              <a:spcAft>
                <a:spcPts val="0"/>
              </a:spcAft>
              <a:buClrTx/>
              <a:buSzTx/>
              <a:buFontTx/>
              <a:buNone/>
              <a:tabLst/>
              <a:defRPr/>
            </a:pPr>
            <a:t>92.7%</a:t>
          </a:fld>
          <a:endParaRPr lang="en-IN" sz="1800" b="1">
            <a:solidFill>
              <a:srgbClr val="4DC1F5"/>
            </a:solidFill>
            <a:effectLst/>
          </a:endParaRPr>
        </a:p>
      </xdr:txBody>
    </xdr:sp>
    <xdr:clientData/>
  </xdr:twoCellAnchor>
  <xdr:twoCellAnchor>
    <xdr:from>
      <xdr:col>13</xdr:col>
      <xdr:colOff>406400</xdr:colOff>
      <xdr:row>4</xdr:row>
      <xdr:rowOff>58190</xdr:rowOff>
    </xdr:from>
    <xdr:to>
      <xdr:col>18</xdr:col>
      <xdr:colOff>323850</xdr:colOff>
      <xdr:row>5</xdr:row>
      <xdr:rowOff>177800</xdr:rowOff>
    </xdr:to>
    <xdr:sp macro="" textlink="Analysis!$L$29">
      <xdr:nvSpPr>
        <xdr:cNvPr id="15" name="TextBox 14">
          <a:extLst>
            <a:ext uri="{FF2B5EF4-FFF2-40B4-BE49-F238E27FC236}">
              <a16:creationId xmlns:a16="http://schemas.microsoft.com/office/drawing/2014/main" id="{99170179-2A7F-4D5F-81A8-726253CAB298}"/>
            </a:ext>
          </a:extLst>
        </xdr:cNvPr>
        <xdr:cNvSpPr txBox="1"/>
      </xdr:nvSpPr>
      <xdr:spPr>
        <a:xfrm>
          <a:off x="8578850" y="794790"/>
          <a:ext cx="2965450" cy="303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C27D066A-910A-4999-A603-D6B9A7D87C6D}" type="TxLink">
            <a:rPr lang="en-US" sz="1050" b="0" i="0" u="none" strike="noStrike">
              <a:solidFill>
                <a:srgbClr val="000000"/>
              </a:solidFill>
              <a:effectLst/>
              <a:latin typeface="Calibri"/>
              <a:ea typeface="Calibri"/>
              <a:cs typeface="Calibri"/>
            </a:rPr>
            <a:pPr marL="0" marR="0" lvl="0" indent="0" algn="ctr" defTabSz="914400" eaLnBrk="1" fontAlgn="auto" latinLnBrk="0" hangingPunct="1">
              <a:lnSpc>
                <a:spcPct val="100000"/>
              </a:lnSpc>
              <a:spcBef>
                <a:spcPts val="0"/>
              </a:spcBef>
              <a:spcAft>
                <a:spcPts val="0"/>
              </a:spcAft>
              <a:buClrTx/>
              <a:buSzTx/>
              <a:buFontTx/>
              <a:buNone/>
              <a:tabLst/>
              <a:defRPr/>
            </a:pPr>
            <a:t> of   Profit came form the highlighted years</a:t>
          </a:fld>
          <a:endParaRPr lang="en-IN" sz="1400" b="1">
            <a:solidFill>
              <a:srgbClr val="4DC1F5"/>
            </a:solidFill>
            <a:effectLst/>
          </a:endParaRPr>
        </a:p>
      </xdr:txBody>
    </xdr:sp>
    <xdr:clientData/>
  </xdr:twoCellAnchor>
  <xdr:twoCellAnchor>
    <xdr:from>
      <xdr:col>13</xdr:col>
      <xdr:colOff>508000</xdr:colOff>
      <xdr:row>4</xdr:row>
      <xdr:rowOff>177800</xdr:rowOff>
    </xdr:from>
    <xdr:to>
      <xdr:col>16</xdr:col>
      <xdr:colOff>203200</xdr:colOff>
      <xdr:row>6</xdr:row>
      <xdr:rowOff>69850</xdr:rowOff>
    </xdr:to>
    <xdr:sp macro="" textlink="Analysis!$K$26">
      <xdr:nvSpPr>
        <xdr:cNvPr id="25" name="TextBox 24">
          <a:extLst>
            <a:ext uri="{FF2B5EF4-FFF2-40B4-BE49-F238E27FC236}">
              <a16:creationId xmlns:a16="http://schemas.microsoft.com/office/drawing/2014/main" id="{CF6E8067-B950-4242-963E-1C5EE2066396}"/>
            </a:ext>
          </a:extLst>
        </xdr:cNvPr>
        <xdr:cNvSpPr txBox="1"/>
      </xdr:nvSpPr>
      <xdr:spPr>
        <a:xfrm>
          <a:off x="8680450" y="914400"/>
          <a:ext cx="15240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118B7FB4-87AF-418F-918B-8ABD47609347}" type="TxLink">
            <a:rPr lang="en-US" sz="1100" b="0" i="0" u="none" strike="noStrike">
              <a:solidFill>
                <a:schemeClr val="tx1">
                  <a:lumMod val="65000"/>
                  <a:lumOff val="35000"/>
                </a:schemeClr>
              </a:solidFill>
              <a:effectLst/>
              <a:latin typeface="Calibri"/>
              <a:ea typeface="Calibri"/>
              <a:cs typeface="Calibri"/>
            </a:rPr>
            <a:pPr marL="0" marR="0" lvl="0" indent="0" algn="l" defTabSz="914400" eaLnBrk="1" fontAlgn="auto" latinLnBrk="0" hangingPunct="1">
              <a:lnSpc>
                <a:spcPct val="100000"/>
              </a:lnSpc>
              <a:spcBef>
                <a:spcPts val="0"/>
              </a:spcBef>
              <a:spcAft>
                <a:spcPts val="0"/>
              </a:spcAft>
              <a:buClrTx/>
              <a:buSzTx/>
              <a:buFontTx/>
              <a:buNone/>
              <a:tabLst/>
              <a:defRPr/>
            </a:pPr>
            <a:t> 21,94,364 </a:t>
          </a:fld>
          <a:endParaRPr lang="en-IN" sz="1400" b="1">
            <a:solidFill>
              <a:schemeClr val="tx1">
                <a:lumMod val="65000"/>
                <a:lumOff val="35000"/>
              </a:schemeClr>
            </a:solidFill>
            <a:effectLst/>
          </a:endParaRPr>
        </a:p>
      </xdr:txBody>
    </xdr:sp>
    <xdr:clientData/>
  </xdr:twoCellAnchor>
  <xdr:twoCellAnchor>
    <xdr:from>
      <xdr:col>13</xdr:col>
      <xdr:colOff>546100</xdr:colOff>
      <xdr:row>5</xdr:row>
      <xdr:rowOff>165100</xdr:rowOff>
    </xdr:from>
    <xdr:to>
      <xdr:col>15</xdr:col>
      <xdr:colOff>304800</xdr:colOff>
      <xdr:row>6</xdr:row>
      <xdr:rowOff>133350</xdr:rowOff>
    </xdr:to>
    <xdr:sp macro="" textlink="Analysis!$K$22">
      <xdr:nvSpPr>
        <xdr:cNvPr id="27" name="TextBox 26">
          <a:extLst>
            <a:ext uri="{FF2B5EF4-FFF2-40B4-BE49-F238E27FC236}">
              <a16:creationId xmlns:a16="http://schemas.microsoft.com/office/drawing/2014/main" id="{6A36C531-1F81-46A1-9F41-9BF69742B235}"/>
            </a:ext>
          </a:extLst>
        </xdr:cNvPr>
        <xdr:cNvSpPr txBox="1"/>
      </xdr:nvSpPr>
      <xdr:spPr>
        <a:xfrm>
          <a:off x="8718550" y="1085850"/>
          <a:ext cx="9779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C1A83B04-221B-463B-B84E-7D3A81088AA0}" type="TxLink">
            <a:rPr lang="en-US" sz="700" b="0" i="0" u="none" strike="noStrike">
              <a:solidFill>
                <a:srgbClr val="000000"/>
              </a:solidFill>
              <a:effectLst/>
              <a:latin typeface="Calibri"/>
              <a:ea typeface="Calibri"/>
              <a:cs typeface="Calibri"/>
            </a:rPr>
            <a:pPr marL="0" marR="0" lvl="0" indent="0" algn="l" defTabSz="914400" eaLnBrk="1" fontAlgn="auto" latinLnBrk="0" hangingPunct="1">
              <a:lnSpc>
                <a:spcPct val="100000"/>
              </a:lnSpc>
              <a:spcBef>
                <a:spcPts val="0"/>
              </a:spcBef>
              <a:spcAft>
                <a:spcPts val="0"/>
              </a:spcAft>
              <a:buClrTx/>
              <a:buSzTx/>
              <a:buFontTx/>
              <a:buNone/>
              <a:tabLst/>
              <a:defRPr/>
            </a:pPr>
            <a:t>Average   Profit</a:t>
          </a:fld>
          <a:endParaRPr lang="en-IN" sz="900" b="1">
            <a:solidFill>
              <a:schemeClr val="tx1">
                <a:lumMod val="75000"/>
                <a:lumOff val="25000"/>
              </a:schemeClr>
            </a:solidFill>
            <a:effectLst/>
          </a:endParaRPr>
        </a:p>
      </xdr:txBody>
    </xdr:sp>
    <xdr:clientData/>
  </xdr:twoCellAnchor>
  <xdr:twoCellAnchor>
    <xdr:from>
      <xdr:col>14</xdr:col>
      <xdr:colOff>44450</xdr:colOff>
      <xdr:row>6</xdr:row>
      <xdr:rowOff>107950</xdr:rowOff>
    </xdr:from>
    <xdr:to>
      <xdr:col>14</xdr:col>
      <xdr:colOff>247650</xdr:colOff>
      <xdr:row>6</xdr:row>
      <xdr:rowOff>107950</xdr:rowOff>
    </xdr:to>
    <xdr:cxnSp macro="">
      <xdr:nvCxnSpPr>
        <xdr:cNvPr id="32" name="Straight Connector 31">
          <a:extLst>
            <a:ext uri="{FF2B5EF4-FFF2-40B4-BE49-F238E27FC236}">
              <a16:creationId xmlns:a16="http://schemas.microsoft.com/office/drawing/2014/main" id="{9A99DAA7-5B7B-AB56-AFBA-E780A70C7C9A}"/>
            </a:ext>
          </a:extLst>
        </xdr:cNvPr>
        <xdr:cNvCxnSpPr/>
      </xdr:nvCxnSpPr>
      <xdr:spPr>
        <a:xfrm>
          <a:off x="8826500" y="1212850"/>
          <a:ext cx="203200" cy="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514350</xdr:colOff>
      <xdr:row>9</xdr:row>
      <xdr:rowOff>120650</xdr:rowOff>
    </xdr:from>
    <xdr:to>
      <xdr:col>4</xdr:col>
      <xdr:colOff>31750</xdr:colOff>
      <xdr:row>10</xdr:row>
      <xdr:rowOff>146050</xdr:rowOff>
    </xdr:to>
    <xdr:sp macro="" textlink="">
      <xdr:nvSpPr>
        <xdr:cNvPr id="39" name="Rectangle: Rounded Corners 38">
          <a:extLst>
            <a:ext uri="{FF2B5EF4-FFF2-40B4-BE49-F238E27FC236}">
              <a16:creationId xmlns:a16="http://schemas.microsoft.com/office/drawing/2014/main" id="{A8D67DE7-CDFA-4E98-B1C8-C4A468252D12}"/>
            </a:ext>
          </a:extLst>
        </xdr:cNvPr>
        <xdr:cNvSpPr/>
      </xdr:nvSpPr>
      <xdr:spPr>
        <a:xfrm>
          <a:off x="1733550" y="1778000"/>
          <a:ext cx="736600" cy="209550"/>
        </a:xfrm>
        <a:prstGeom prst="roundRect">
          <a:avLst>
            <a:gd name="adj" fmla="val 7830"/>
          </a:avLst>
        </a:prstGeom>
        <a:solidFill>
          <a:schemeClr val="bg1"/>
        </a:solidFill>
        <a:ln>
          <a:noFill/>
        </a:ln>
        <a:effectLst>
          <a:outerShdw blurRad="50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95250</xdr:colOff>
      <xdr:row>9</xdr:row>
      <xdr:rowOff>120650</xdr:rowOff>
    </xdr:from>
    <xdr:to>
      <xdr:col>6</xdr:col>
      <xdr:colOff>222250</xdr:colOff>
      <xdr:row>10</xdr:row>
      <xdr:rowOff>146050</xdr:rowOff>
    </xdr:to>
    <xdr:sp macro="" textlink="">
      <xdr:nvSpPr>
        <xdr:cNvPr id="40" name="Rectangle: Rounded Corners 39">
          <a:extLst>
            <a:ext uri="{FF2B5EF4-FFF2-40B4-BE49-F238E27FC236}">
              <a16:creationId xmlns:a16="http://schemas.microsoft.com/office/drawing/2014/main" id="{A3B7C7E8-BC1E-4F48-AE97-E188EBC0277C}"/>
            </a:ext>
          </a:extLst>
        </xdr:cNvPr>
        <xdr:cNvSpPr/>
      </xdr:nvSpPr>
      <xdr:spPr>
        <a:xfrm>
          <a:off x="3143250" y="1778000"/>
          <a:ext cx="736600" cy="209550"/>
        </a:xfrm>
        <a:prstGeom prst="roundRect">
          <a:avLst>
            <a:gd name="adj" fmla="val 7830"/>
          </a:avLst>
        </a:prstGeom>
        <a:solidFill>
          <a:schemeClr val="bg1"/>
        </a:solidFill>
        <a:ln>
          <a:noFill/>
        </a:ln>
        <a:effectLst>
          <a:outerShdw blurRad="50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330200</xdr:colOff>
      <xdr:row>9</xdr:row>
      <xdr:rowOff>120650</xdr:rowOff>
    </xdr:from>
    <xdr:to>
      <xdr:col>8</xdr:col>
      <xdr:colOff>457200</xdr:colOff>
      <xdr:row>10</xdr:row>
      <xdr:rowOff>146050</xdr:rowOff>
    </xdr:to>
    <xdr:sp macro="" textlink="">
      <xdr:nvSpPr>
        <xdr:cNvPr id="41" name="Rectangle: Rounded Corners 40">
          <a:extLst>
            <a:ext uri="{FF2B5EF4-FFF2-40B4-BE49-F238E27FC236}">
              <a16:creationId xmlns:a16="http://schemas.microsoft.com/office/drawing/2014/main" id="{B3A588E1-541D-4C8E-8480-40B176EE06BB}"/>
            </a:ext>
          </a:extLst>
        </xdr:cNvPr>
        <xdr:cNvSpPr/>
      </xdr:nvSpPr>
      <xdr:spPr>
        <a:xfrm>
          <a:off x="4597400" y="1778000"/>
          <a:ext cx="736600" cy="209550"/>
        </a:xfrm>
        <a:prstGeom prst="roundRect">
          <a:avLst>
            <a:gd name="adj" fmla="val 7830"/>
          </a:avLst>
        </a:prstGeom>
        <a:solidFill>
          <a:schemeClr val="bg1"/>
        </a:solidFill>
        <a:ln>
          <a:noFill/>
        </a:ln>
        <a:effectLst>
          <a:outerShdw blurRad="50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501650</xdr:colOff>
      <xdr:row>9</xdr:row>
      <xdr:rowOff>120650</xdr:rowOff>
    </xdr:from>
    <xdr:to>
      <xdr:col>11</xdr:col>
      <xdr:colOff>19050</xdr:colOff>
      <xdr:row>10</xdr:row>
      <xdr:rowOff>146050</xdr:rowOff>
    </xdr:to>
    <xdr:sp macro="" textlink="">
      <xdr:nvSpPr>
        <xdr:cNvPr id="42" name="Rectangle: Rounded Corners 41">
          <a:extLst>
            <a:ext uri="{FF2B5EF4-FFF2-40B4-BE49-F238E27FC236}">
              <a16:creationId xmlns:a16="http://schemas.microsoft.com/office/drawing/2014/main" id="{0193E7EC-8ED7-48C9-9E5B-90206FC7C491}"/>
            </a:ext>
          </a:extLst>
        </xdr:cNvPr>
        <xdr:cNvSpPr/>
      </xdr:nvSpPr>
      <xdr:spPr>
        <a:xfrm>
          <a:off x="6235700" y="1778000"/>
          <a:ext cx="736600" cy="209550"/>
        </a:xfrm>
        <a:prstGeom prst="roundRect">
          <a:avLst>
            <a:gd name="adj" fmla="val 7830"/>
          </a:avLst>
        </a:prstGeom>
        <a:solidFill>
          <a:schemeClr val="bg1"/>
        </a:solidFill>
        <a:ln>
          <a:noFill/>
        </a:ln>
        <a:effectLst>
          <a:outerShdw blurRad="50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356848</xdr:colOff>
      <xdr:row>9</xdr:row>
      <xdr:rowOff>95978</xdr:rowOff>
    </xdr:from>
    <xdr:to>
      <xdr:col>4</xdr:col>
      <xdr:colOff>122626</xdr:colOff>
      <xdr:row>10</xdr:row>
      <xdr:rowOff>168847</xdr:rowOff>
    </xdr:to>
    <xdr:sp macro="" textlink="Analysis!$AJ$38">
      <xdr:nvSpPr>
        <xdr:cNvPr id="43" name="TextBox 42">
          <a:extLst>
            <a:ext uri="{FF2B5EF4-FFF2-40B4-BE49-F238E27FC236}">
              <a16:creationId xmlns:a16="http://schemas.microsoft.com/office/drawing/2014/main" id="{2BE1C406-FC3E-6740-3EE5-DBF1F416CC0C}"/>
            </a:ext>
          </a:extLst>
        </xdr:cNvPr>
        <xdr:cNvSpPr txBox="1"/>
      </xdr:nvSpPr>
      <xdr:spPr>
        <a:xfrm>
          <a:off x="1576048" y="1753328"/>
          <a:ext cx="984978" cy="257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6A7A17B-CDF3-48DA-BE3F-06CE6BF75258}" type="TxLink">
            <a:rPr lang="en-US" sz="900" b="0" i="0" u="none" strike="noStrike">
              <a:solidFill>
                <a:schemeClr val="tx1"/>
              </a:solidFill>
              <a:latin typeface="Calibri"/>
              <a:ea typeface="Calibri"/>
              <a:cs typeface="Calibri"/>
            </a:rPr>
            <a:pPr algn="ctr"/>
            <a:t>+62.5%</a:t>
          </a:fld>
          <a:endParaRPr lang="en-IN" sz="900">
            <a:solidFill>
              <a:schemeClr val="tx1"/>
            </a:solidFill>
          </a:endParaRPr>
        </a:p>
      </xdr:txBody>
    </xdr:sp>
    <xdr:clientData/>
  </xdr:twoCellAnchor>
  <xdr:twoCellAnchor>
    <xdr:from>
      <xdr:col>7</xdr:col>
      <xdr:colOff>317499</xdr:colOff>
      <xdr:row>9</xdr:row>
      <xdr:rowOff>107951</xdr:rowOff>
    </xdr:from>
    <xdr:to>
      <xdr:col>8</xdr:col>
      <xdr:colOff>463550</xdr:colOff>
      <xdr:row>10</xdr:row>
      <xdr:rowOff>141573</xdr:rowOff>
    </xdr:to>
    <xdr:sp macro="" textlink="Analysis!$AD$28">
      <xdr:nvSpPr>
        <xdr:cNvPr id="44" name="TextBox 43">
          <a:extLst>
            <a:ext uri="{FF2B5EF4-FFF2-40B4-BE49-F238E27FC236}">
              <a16:creationId xmlns:a16="http://schemas.microsoft.com/office/drawing/2014/main" id="{20AEDB62-B8DC-C22A-D9AA-58FE81C87DEF}"/>
            </a:ext>
          </a:extLst>
        </xdr:cNvPr>
        <xdr:cNvSpPr txBox="1"/>
      </xdr:nvSpPr>
      <xdr:spPr>
        <a:xfrm>
          <a:off x="4584699" y="1765301"/>
          <a:ext cx="755651" cy="217772"/>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6566C7BF-C8C5-43B2-97B7-CB5205F86ED2}" type="TxLink">
            <a:rPr lang="en-US" sz="900" b="0" i="0" u="none" strike="noStrike">
              <a:solidFill>
                <a:sysClr val="windowText" lastClr="000000"/>
              </a:solidFill>
              <a:effectLst/>
              <a:latin typeface="Calibri"/>
              <a:ea typeface="Calibri"/>
              <a:cs typeface="Calibri"/>
            </a:rPr>
            <a:pPr marL="0" marR="0" lvl="0" indent="0" algn="ctr" defTabSz="914400" eaLnBrk="1" fontAlgn="auto" latinLnBrk="0" hangingPunct="1">
              <a:lnSpc>
                <a:spcPct val="100000"/>
              </a:lnSpc>
              <a:spcBef>
                <a:spcPts val="0"/>
              </a:spcBef>
              <a:spcAft>
                <a:spcPts val="0"/>
              </a:spcAft>
              <a:buClrTx/>
              <a:buSzTx/>
              <a:buFontTx/>
              <a:buNone/>
              <a:tabLst/>
              <a:defRPr/>
            </a:pPr>
            <a:t>+62.3%</a:t>
          </a:fld>
          <a:endParaRPr lang="en-IN" sz="900">
            <a:solidFill>
              <a:sysClr val="windowText" lastClr="000000"/>
            </a:solidFill>
            <a:effectLst/>
          </a:endParaRPr>
        </a:p>
      </xdr:txBody>
    </xdr:sp>
    <xdr:clientData/>
  </xdr:twoCellAnchor>
  <xdr:twoCellAnchor>
    <xdr:from>
      <xdr:col>5</xdr:col>
      <xdr:colOff>88899</xdr:colOff>
      <xdr:row>9</xdr:row>
      <xdr:rowOff>107951</xdr:rowOff>
    </xdr:from>
    <xdr:to>
      <xdr:col>6</xdr:col>
      <xdr:colOff>234950</xdr:colOff>
      <xdr:row>10</xdr:row>
      <xdr:rowOff>141573</xdr:rowOff>
    </xdr:to>
    <xdr:sp macro="" textlink="Analysis!$AJ$28">
      <xdr:nvSpPr>
        <xdr:cNvPr id="49" name="TextBox 48">
          <a:extLst>
            <a:ext uri="{FF2B5EF4-FFF2-40B4-BE49-F238E27FC236}">
              <a16:creationId xmlns:a16="http://schemas.microsoft.com/office/drawing/2014/main" id="{4544C261-1CCC-7AFE-A73C-AFB28BA50193}"/>
            </a:ext>
          </a:extLst>
        </xdr:cNvPr>
        <xdr:cNvSpPr txBox="1"/>
      </xdr:nvSpPr>
      <xdr:spPr>
        <a:xfrm>
          <a:off x="3136899" y="1765301"/>
          <a:ext cx="755651" cy="21777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91C4944B-C92D-44CE-9185-3EE8F6D30CA4}" type="TxLink">
            <a:rPr lang="en-US" sz="900" b="0" i="0" u="none" strike="noStrike">
              <a:solidFill>
                <a:schemeClr val="tx1"/>
              </a:solidFill>
              <a:effectLst/>
              <a:latin typeface="Calibri"/>
              <a:ea typeface="Calibri"/>
              <a:cs typeface="Calibri"/>
            </a:rPr>
            <a:pPr marL="0" marR="0" lvl="0" indent="0" algn="ctr" defTabSz="914400" eaLnBrk="1" fontAlgn="auto" latinLnBrk="0" hangingPunct="1">
              <a:lnSpc>
                <a:spcPct val="100000"/>
              </a:lnSpc>
              <a:spcBef>
                <a:spcPts val="0"/>
              </a:spcBef>
              <a:spcAft>
                <a:spcPts val="0"/>
              </a:spcAft>
              <a:buClrTx/>
              <a:buSzTx/>
              <a:buFontTx/>
              <a:buNone/>
              <a:tabLst/>
              <a:defRPr/>
            </a:pPr>
            <a:t>+62.5%</a:t>
          </a:fld>
          <a:endParaRPr lang="en-IN" sz="900">
            <a:solidFill>
              <a:schemeClr val="tx1"/>
            </a:solidFill>
            <a:effectLst/>
          </a:endParaRPr>
        </a:p>
      </xdr:txBody>
    </xdr:sp>
    <xdr:clientData/>
  </xdr:twoCellAnchor>
  <xdr:twoCellAnchor>
    <xdr:from>
      <xdr:col>11</xdr:col>
      <xdr:colOff>571499</xdr:colOff>
      <xdr:row>7</xdr:row>
      <xdr:rowOff>152399</xdr:rowOff>
    </xdr:from>
    <xdr:to>
      <xdr:col>13</xdr:col>
      <xdr:colOff>234950</xdr:colOff>
      <xdr:row>9</xdr:row>
      <xdr:rowOff>6350</xdr:rowOff>
    </xdr:to>
    <xdr:sp macro="" textlink="Analysis!$AD$37">
      <xdr:nvSpPr>
        <xdr:cNvPr id="51" name="TextBox 50">
          <a:extLst>
            <a:ext uri="{FF2B5EF4-FFF2-40B4-BE49-F238E27FC236}">
              <a16:creationId xmlns:a16="http://schemas.microsoft.com/office/drawing/2014/main" id="{ABD18790-E23D-3F31-7677-C22DC8146878}"/>
            </a:ext>
          </a:extLst>
        </xdr:cNvPr>
        <xdr:cNvSpPr txBox="1"/>
      </xdr:nvSpPr>
      <xdr:spPr>
        <a:xfrm>
          <a:off x="7524749" y="1441449"/>
          <a:ext cx="882651" cy="222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195B7CBA-D193-48C6-9B98-0FCEDE2C4799}" type="TxLink">
            <a:rPr lang="en-US" sz="1200" b="0" i="0" u="none" strike="noStrike">
              <a:solidFill>
                <a:schemeClr val="bg1"/>
              </a:solidFill>
              <a:effectLst/>
              <a:latin typeface="Calibri"/>
              <a:ea typeface="Calibri"/>
              <a:cs typeface="Calibri"/>
            </a:rPr>
            <a:pPr marL="0" marR="0" lvl="0" indent="0" algn="l" defTabSz="914400" eaLnBrk="1" fontAlgn="auto" latinLnBrk="0" hangingPunct="1">
              <a:lnSpc>
                <a:spcPct val="100000"/>
              </a:lnSpc>
              <a:spcBef>
                <a:spcPts val="0"/>
              </a:spcBef>
              <a:spcAft>
                <a:spcPts val="0"/>
              </a:spcAft>
              <a:buClrTx/>
              <a:buSzTx/>
              <a:buFontTx/>
              <a:buNone/>
              <a:tabLst/>
              <a:defRPr/>
            </a:pPr>
            <a:t>+65.6%</a:t>
          </a:fld>
          <a:endParaRPr lang="en-IN" sz="1200">
            <a:solidFill>
              <a:schemeClr val="bg1"/>
            </a:solidFill>
            <a:effectLst/>
          </a:endParaRPr>
        </a:p>
      </xdr:txBody>
    </xdr:sp>
    <xdr:clientData/>
  </xdr:twoCellAnchor>
  <xdr:twoCellAnchor>
    <xdr:from>
      <xdr:col>0</xdr:col>
      <xdr:colOff>273050</xdr:colOff>
      <xdr:row>7</xdr:row>
      <xdr:rowOff>120650</xdr:rowOff>
    </xdr:from>
    <xdr:to>
      <xdr:col>2</xdr:col>
      <xdr:colOff>12700</xdr:colOff>
      <xdr:row>8</xdr:row>
      <xdr:rowOff>133351</xdr:rowOff>
    </xdr:to>
    <xdr:sp macro="" textlink="Analysis!$AD$45">
      <xdr:nvSpPr>
        <xdr:cNvPr id="61" name="TextBox 60">
          <a:extLst>
            <a:ext uri="{FF2B5EF4-FFF2-40B4-BE49-F238E27FC236}">
              <a16:creationId xmlns:a16="http://schemas.microsoft.com/office/drawing/2014/main" id="{E95496AD-E80D-41BA-9721-5430E7ACA9CE}"/>
            </a:ext>
          </a:extLst>
        </xdr:cNvPr>
        <xdr:cNvSpPr txBox="1"/>
      </xdr:nvSpPr>
      <xdr:spPr>
        <a:xfrm>
          <a:off x="273050" y="1409700"/>
          <a:ext cx="958850" cy="196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C0E39E7-E9DA-43A5-A519-BE33CD759435}" type="TxLink">
            <a:rPr lang="en-US" sz="1200" b="0" i="0" u="none" strike="noStrike">
              <a:solidFill>
                <a:schemeClr val="bg1"/>
              </a:solidFill>
              <a:latin typeface="Calibri"/>
              <a:ea typeface="Calibri"/>
              <a:cs typeface="Calibri"/>
            </a:rPr>
            <a:pPr algn="l"/>
            <a:t>+66.7%</a:t>
          </a:fld>
          <a:endParaRPr lang="en-IN" sz="1200">
            <a:solidFill>
              <a:schemeClr val="bg1"/>
            </a:solidFill>
          </a:endParaRPr>
        </a:p>
      </xdr:txBody>
    </xdr:sp>
    <xdr:clientData/>
  </xdr:twoCellAnchor>
  <xdr:twoCellAnchor>
    <xdr:from>
      <xdr:col>9</xdr:col>
      <xdr:colOff>507999</xdr:colOff>
      <xdr:row>9</xdr:row>
      <xdr:rowOff>114301</xdr:rowOff>
    </xdr:from>
    <xdr:to>
      <xdr:col>11</xdr:col>
      <xdr:colOff>44450</xdr:colOff>
      <xdr:row>10</xdr:row>
      <xdr:rowOff>147923</xdr:rowOff>
    </xdr:to>
    <xdr:sp macro="" textlink="Analysis!$AJ$46">
      <xdr:nvSpPr>
        <xdr:cNvPr id="62" name="TextBox 61">
          <a:extLst>
            <a:ext uri="{FF2B5EF4-FFF2-40B4-BE49-F238E27FC236}">
              <a16:creationId xmlns:a16="http://schemas.microsoft.com/office/drawing/2014/main" id="{92C92E88-643B-4084-B6E3-D303CCD17242}"/>
            </a:ext>
          </a:extLst>
        </xdr:cNvPr>
        <xdr:cNvSpPr txBox="1"/>
      </xdr:nvSpPr>
      <xdr:spPr>
        <a:xfrm>
          <a:off x="6242049" y="1771651"/>
          <a:ext cx="755651" cy="217772"/>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D28AA070-FCBB-469A-81F5-76A2CD0B65D2}" type="TxLink">
            <a:rPr lang="en-US" sz="900" b="0" i="0" u="none" strike="noStrike">
              <a:solidFill>
                <a:schemeClr val="tx1"/>
              </a:solidFill>
              <a:effectLst/>
              <a:latin typeface="Calibri"/>
              <a:ea typeface="Calibri"/>
              <a:cs typeface="Calibri"/>
            </a:rPr>
            <a:pPr marL="0" marR="0" lvl="0" indent="0" algn="ctr" defTabSz="914400" eaLnBrk="1" fontAlgn="auto" latinLnBrk="0" hangingPunct="1">
              <a:lnSpc>
                <a:spcPct val="100000"/>
              </a:lnSpc>
              <a:spcBef>
                <a:spcPts val="0"/>
              </a:spcBef>
              <a:spcAft>
                <a:spcPts val="0"/>
              </a:spcAft>
              <a:buClrTx/>
              <a:buSzTx/>
              <a:buFontTx/>
              <a:buNone/>
              <a:tabLst/>
              <a:defRPr/>
            </a:pPr>
            <a:t>-0.2%</a:t>
          </a:fld>
          <a:endParaRPr lang="en-IN" sz="900">
            <a:solidFill>
              <a:schemeClr val="tx1"/>
            </a:solidFill>
            <a:effectLst/>
          </a:endParaRPr>
        </a:p>
      </xdr:txBody>
    </xdr:sp>
    <xdr:clientData/>
  </xdr:twoCellAnchor>
  <xdr:twoCellAnchor editAs="oneCell">
    <xdr:from>
      <xdr:col>8</xdr:col>
      <xdr:colOff>444500</xdr:colOff>
      <xdr:row>14</xdr:row>
      <xdr:rowOff>95250</xdr:rowOff>
    </xdr:from>
    <xdr:to>
      <xdr:col>11</xdr:col>
      <xdr:colOff>107950</xdr:colOff>
      <xdr:row>21</xdr:row>
      <xdr:rowOff>95249</xdr:rowOff>
    </xdr:to>
    <mc:AlternateContent xmlns:mc="http://schemas.openxmlformats.org/markup-compatibility/2006" xmlns:a14="http://schemas.microsoft.com/office/drawing/2010/main">
      <mc:Choice Requires="a14">
        <xdr:graphicFrame macro="">
          <xdr:nvGraphicFramePr>
            <xdr:cNvPr id="63" name="Month Name">
              <a:extLst>
                <a:ext uri="{FF2B5EF4-FFF2-40B4-BE49-F238E27FC236}">
                  <a16:creationId xmlns:a16="http://schemas.microsoft.com/office/drawing/2014/main" id="{0A1C5F88-3372-4D6E-93AD-64A236882684}"/>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5321300" y="2673350"/>
              <a:ext cx="1695450" cy="12890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315111</xdr:colOff>
      <xdr:row>15</xdr:row>
      <xdr:rowOff>168798</xdr:rowOff>
    </xdr:from>
    <xdr:to>
      <xdr:col>8</xdr:col>
      <xdr:colOff>8214</xdr:colOff>
      <xdr:row>22</xdr:row>
      <xdr:rowOff>70840</xdr:rowOff>
    </xdr:to>
    <xdr:graphicFrame macro="">
      <xdr:nvGraphicFramePr>
        <xdr:cNvPr id="8" name="Chart 7">
          <a:extLst>
            <a:ext uri="{FF2B5EF4-FFF2-40B4-BE49-F238E27FC236}">
              <a16:creationId xmlns:a16="http://schemas.microsoft.com/office/drawing/2014/main" id="{B4D5039A-9442-42A4-AD8F-16CF0A52DF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374837</xdr:colOff>
      <xdr:row>14</xdr:row>
      <xdr:rowOff>3143</xdr:rowOff>
    </xdr:from>
    <xdr:to>
      <xdr:col>1</xdr:col>
      <xdr:colOff>512401</xdr:colOff>
      <xdr:row>15</xdr:row>
      <xdr:rowOff>40866</xdr:rowOff>
    </xdr:to>
    <xdr:sp macro="" textlink="Analysis!$AD$28">
      <xdr:nvSpPr>
        <xdr:cNvPr id="23" name="TextBox 22">
          <a:extLst>
            <a:ext uri="{FF2B5EF4-FFF2-40B4-BE49-F238E27FC236}">
              <a16:creationId xmlns:a16="http://schemas.microsoft.com/office/drawing/2014/main" id="{F6F05360-0B3F-4A91-AD9B-BAEC62440BD7}"/>
            </a:ext>
          </a:extLst>
        </xdr:cNvPr>
        <xdr:cNvSpPr txBox="1"/>
      </xdr:nvSpPr>
      <xdr:spPr>
        <a:xfrm>
          <a:off x="374837" y="2599727"/>
          <a:ext cx="747415" cy="223193"/>
        </a:xfrm>
        <a:prstGeom prst="rect">
          <a:avLst/>
        </a:prstGeom>
        <a:solidFill>
          <a:srgbClr val="4DC1F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endParaRPr lang="en-IN" sz="900">
            <a:solidFill>
              <a:sysClr val="windowText" lastClr="000000"/>
            </a:solidFill>
            <a:effectLst/>
          </a:endParaRPr>
        </a:p>
      </xdr:txBody>
    </xdr:sp>
    <xdr:clientData/>
  </xdr:twoCellAnchor>
  <xdr:twoCellAnchor>
    <xdr:from>
      <xdr:col>0</xdr:col>
      <xdr:colOff>390768</xdr:colOff>
      <xdr:row>14</xdr:row>
      <xdr:rowOff>13448</xdr:rowOff>
    </xdr:from>
    <xdr:to>
      <xdr:col>1</xdr:col>
      <xdr:colOff>501286</xdr:colOff>
      <xdr:row>15</xdr:row>
      <xdr:rowOff>37416</xdr:rowOff>
    </xdr:to>
    <xdr:sp macro="" textlink="'Analysis 2'!F13">
      <xdr:nvSpPr>
        <xdr:cNvPr id="29" name="TextBox 28">
          <a:extLst>
            <a:ext uri="{FF2B5EF4-FFF2-40B4-BE49-F238E27FC236}">
              <a16:creationId xmlns:a16="http://schemas.microsoft.com/office/drawing/2014/main" id="{4F8D9CE5-9040-406B-BFB5-09181210AC4E}"/>
            </a:ext>
          </a:extLst>
        </xdr:cNvPr>
        <xdr:cNvSpPr txBox="1"/>
      </xdr:nvSpPr>
      <xdr:spPr>
        <a:xfrm>
          <a:off x="390768" y="2586869"/>
          <a:ext cx="718781" cy="207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03508AC4-52CC-4DCF-9B7D-31BED6A05B11}" type="TxLink">
            <a:rPr lang="en-US" sz="1100" b="0" i="0" u="none" strike="noStrike">
              <a:solidFill>
                <a:srgbClr val="000000"/>
              </a:solidFill>
              <a:effectLst/>
              <a:latin typeface="Calibri"/>
              <a:ea typeface="Calibri"/>
              <a:cs typeface="Calibri"/>
            </a:rPr>
            <a:pPr marL="0" marR="0" lvl="0" indent="0" algn="ctr" defTabSz="914400" eaLnBrk="1" fontAlgn="auto" latinLnBrk="0" hangingPunct="1">
              <a:lnSpc>
                <a:spcPct val="100000"/>
              </a:lnSpc>
              <a:spcBef>
                <a:spcPts val="0"/>
              </a:spcBef>
              <a:spcAft>
                <a:spcPts val="0"/>
              </a:spcAft>
              <a:buClrTx/>
              <a:buSzTx/>
              <a:buFontTx/>
              <a:buNone/>
              <a:tabLst/>
              <a:defRPr/>
            </a:pPr>
            <a:t>In 2006</a:t>
          </a:fld>
          <a:endParaRPr lang="en-IN" sz="900" b="0">
            <a:solidFill>
              <a:schemeClr val="tx1"/>
            </a:solidFill>
            <a:effectLst/>
          </a:endParaRPr>
        </a:p>
      </xdr:txBody>
    </xdr:sp>
    <xdr:clientData/>
  </xdr:twoCellAnchor>
  <xdr:twoCellAnchor>
    <xdr:from>
      <xdr:col>1</xdr:col>
      <xdr:colOff>532977</xdr:colOff>
      <xdr:row>14</xdr:row>
      <xdr:rowOff>20152</xdr:rowOff>
    </xdr:from>
    <xdr:to>
      <xdr:col>2</xdr:col>
      <xdr:colOff>307474</xdr:colOff>
      <xdr:row>15</xdr:row>
      <xdr:rowOff>16710</xdr:rowOff>
    </xdr:to>
    <xdr:sp macro="" textlink="Analysis!$AD$28">
      <xdr:nvSpPr>
        <xdr:cNvPr id="33" name="TextBox 32">
          <a:extLst>
            <a:ext uri="{FF2B5EF4-FFF2-40B4-BE49-F238E27FC236}">
              <a16:creationId xmlns:a16="http://schemas.microsoft.com/office/drawing/2014/main" id="{7CF282C2-98E5-4A04-825D-35C6B536683E}"/>
            </a:ext>
          </a:extLst>
        </xdr:cNvPr>
        <xdr:cNvSpPr txBox="1"/>
      </xdr:nvSpPr>
      <xdr:spPr>
        <a:xfrm flipH="1" flipV="1">
          <a:off x="1141240" y="2593573"/>
          <a:ext cx="382760" cy="180374"/>
        </a:xfrm>
        <a:prstGeom prst="rect">
          <a:avLst/>
        </a:prstGeom>
        <a:solidFill>
          <a:schemeClr val="bg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endParaRPr lang="en-IN" sz="900">
            <a:solidFill>
              <a:sysClr val="windowText" lastClr="000000"/>
            </a:solidFill>
            <a:effectLst/>
          </a:endParaRPr>
        </a:p>
      </xdr:txBody>
    </xdr:sp>
    <xdr:clientData/>
  </xdr:twoCellAnchor>
  <xdr:twoCellAnchor>
    <xdr:from>
      <xdr:col>2</xdr:col>
      <xdr:colOff>416509</xdr:colOff>
      <xdr:row>14</xdr:row>
      <xdr:rowOff>20152</xdr:rowOff>
    </xdr:from>
    <xdr:to>
      <xdr:col>3</xdr:col>
      <xdr:colOff>191006</xdr:colOff>
      <xdr:row>15</xdr:row>
      <xdr:rowOff>16710</xdr:rowOff>
    </xdr:to>
    <xdr:sp macro="" textlink="Analysis!$AD$28">
      <xdr:nvSpPr>
        <xdr:cNvPr id="35" name="TextBox 34">
          <a:extLst>
            <a:ext uri="{FF2B5EF4-FFF2-40B4-BE49-F238E27FC236}">
              <a16:creationId xmlns:a16="http://schemas.microsoft.com/office/drawing/2014/main" id="{9DEFDF55-E516-49AB-8510-A6758103F789}"/>
            </a:ext>
          </a:extLst>
        </xdr:cNvPr>
        <xdr:cNvSpPr txBox="1"/>
      </xdr:nvSpPr>
      <xdr:spPr>
        <a:xfrm flipH="1" flipV="1">
          <a:off x="1633035" y="2593573"/>
          <a:ext cx="382760" cy="180374"/>
        </a:xfrm>
        <a:prstGeom prst="rect">
          <a:avLst/>
        </a:prstGeom>
        <a:solidFill>
          <a:schemeClr val="bg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endParaRPr lang="en-IN" sz="900">
            <a:solidFill>
              <a:sysClr val="windowText" lastClr="000000"/>
            </a:solidFill>
            <a:effectLst/>
          </a:endParaRPr>
        </a:p>
      </xdr:txBody>
    </xdr:sp>
    <xdr:clientData/>
  </xdr:twoCellAnchor>
  <xdr:twoCellAnchor>
    <xdr:from>
      <xdr:col>3</xdr:col>
      <xdr:colOff>300041</xdr:colOff>
      <xdr:row>14</xdr:row>
      <xdr:rowOff>20152</xdr:rowOff>
    </xdr:from>
    <xdr:to>
      <xdr:col>3</xdr:col>
      <xdr:colOff>553617</xdr:colOff>
      <xdr:row>15</xdr:row>
      <xdr:rowOff>16710</xdr:rowOff>
    </xdr:to>
    <xdr:sp macro="" textlink="Analysis!$AD$28">
      <xdr:nvSpPr>
        <xdr:cNvPr id="36" name="TextBox 35">
          <a:extLst>
            <a:ext uri="{FF2B5EF4-FFF2-40B4-BE49-F238E27FC236}">
              <a16:creationId xmlns:a16="http://schemas.microsoft.com/office/drawing/2014/main" id="{EDA89442-96B1-42BB-B0E2-12896B145072}"/>
            </a:ext>
          </a:extLst>
        </xdr:cNvPr>
        <xdr:cNvSpPr txBox="1"/>
      </xdr:nvSpPr>
      <xdr:spPr>
        <a:xfrm flipH="1" flipV="1">
          <a:off x="2124830" y="2593573"/>
          <a:ext cx="253576" cy="180374"/>
        </a:xfrm>
        <a:prstGeom prst="rect">
          <a:avLst/>
        </a:prstGeom>
        <a:solidFill>
          <a:schemeClr val="bg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endParaRPr lang="en-IN" sz="900">
            <a:solidFill>
              <a:sysClr val="windowText" lastClr="000000"/>
            </a:solidFill>
            <a:effectLst/>
          </a:endParaRPr>
        </a:p>
      </xdr:txBody>
    </xdr:sp>
    <xdr:clientData/>
  </xdr:twoCellAnchor>
  <xdr:twoCellAnchor>
    <xdr:from>
      <xdr:col>4</xdr:col>
      <xdr:colOff>54387</xdr:colOff>
      <xdr:row>14</xdr:row>
      <xdr:rowOff>20152</xdr:rowOff>
    </xdr:from>
    <xdr:to>
      <xdr:col>4</xdr:col>
      <xdr:colOff>437147</xdr:colOff>
      <xdr:row>15</xdr:row>
      <xdr:rowOff>16710</xdr:rowOff>
    </xdr:to>
    <xdr:sp macro="" textlink="Analysis!$AD$28">
      <xdr:nvSpPr>
        <xdr:cNvPr id="38" name="TextBox 37">
          <a:extLst>
            <a:ext uri="{FF2B5EF4-FFF2-40B4-BE49-F238E27FC236}">
              <a16:creationId xmlns:a16="http://schemas.microsoft.com/office/drawing/2014/main" id="{D91A0777-06D5-4D3E-B47C-688B1937C983}"/>
            </a:ext>
          </a:extLst>
        </xdr:cNvPr>
        <xdr:cNvSpPr txBox="1"/>
      </xdr:nvSpPr>
      <xdr:spPr>
        <a:xfrm flipH="1" flipV="1">
          <a:off x="2487440" y="2593573"/>
          <a:ext cx="382760" cy="180374"/>
        </a:xfrm>
        <a:prstGeom prst="rect">
          <a:avLst/>
        </a:prstGeom>
        <a:solidFill>
          <a:schemeClr val="bg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endParaRPr lang="en-IN" sz="900">
            <a:solidFill>
              <a:sysClr val="windowText" lastClr="000000"/>
            </a:solidFill>
            <a:effectLst/>
          </a:endParaRPr>
        </a:p>
      </xdr:txBody>
    </xdr:sp>
    <xdr:clientData/>
  </xdr:twoCellAnchor>
  <xdr:twoCellAnchor>
    <xdr:from>
      <xdr:col>1</xdr:col>
      <xdr:colOff>538080</xdr:colOff>
      <xdr:row>14</xdr:row>
      <xdr:rowOff>13368</xdr:rowOff>
    </xdr:from>
    <xdr:to>
      <xdr:col>2</xdr:col>
      <xdr:colOff>304132</xdr:colOff>
      <xdr:row>15</xdr:row>
      <xdr:rowOff>23395</xdr:rowOff>
    </xdr:to>
    <xdr:sp macro="" textlink="'Analysis 2'!G8">
      <xdr:nvSpPr>
        <xdr:cNvPr id="50" name="TextBox 49">
          <a:extLst>
            <a:ext uri="{FF2B5EF4-FFF2-40B4-BE49-F238E27FC236}">
              <a16:creationId xmlns:a16="http://schemas.microsoft.com/office/drawing/2014/main" id="{8E6C298B-9CCD-43D7-ADEC-3FE77F63FEA3}"/>
            </a:ext>
          </a:extLst>
        </xdr:cNvPr>
        <xdr:cNvSpPr txBox="1"/>
      </xdr:nvSpPr>
      <xdr:spPr>
        <a:xfrm>
          <a:off x="1146343" y="2586789"/>
          <a:ext cx="374315" cy="193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79734677-0F44-431D-82E8-9B781662A637}" type="TxLink">
            <a:rPr lang="en-US" sz="800" b="0" i="0" u="none" strike="noStrike">
              <a:solidFill>
                <a:srgbClr val="000000"/>
              </a:solidFill>
              <a:effectLst/>
              <a:latin typeface="Times New Roman" panose="02020603050405020304" pitchFamily="18" charset="0"/>
              <a:ea typeface="Calibri"/>
              <a:cs typeface="Times New Roman" panose="02020603050405020304" pitchFamily="18" charset="0"/>
            </a:rPr>
            <a:pPr marL="0" marR="0" lvl="0" indent="0" algn="l" defTabSz="914400" eaLnBrk="1" fontAlgn="auto" latinLnBrk="0" hangingPunct="1">
              <a:lnSpc>
                <a:spcPct val="100000"/>
              </a:lnSpc>
              <a:spcBef>
                <a:spcPts val="0"/>
              </a:spcBef>
              <a:spcAft>
                <a:spcPts val="0"/>
              </a:spcAft>
              <a:buClrTx/>
              <a:buSzTx/>
              <a:buFontTx/>
              <a:buNone/>
              <a:tabLst/>
              <a:defRPr/>
            </a:pPr>
            <a:t>Feb</a:t>
          </a:fld>
          <a:endParaRPr lang="en-IN" sz="800" b="0">
            <a:solidFill>
              <a:schemeClr val="tx1"/>
            </a:solidFill>
            <a:effectLst/>
            <a:latin typeface="Times New Roman" panose="02020603050405020304" pitchFamily="18" charset="0"/>
            <a:cs typeface="Times New Roman" panose="02020603050405020304" pitchFamily="18" charset="0"/>
          </a:endParaRPr>
        </a:p>
      </xdr:txBody>
    </xdr:sp>
    <xdr:clientData/>
  </xdr:twoCellAnchor>
  <xdr:twoCellAnchor>
    <xdr:from>
      <xdr:col>2</xdr:col>
      <xdr:colOff>426454</xdr:colOff>
      <xdr:row>14</xdr:row>
      <xdr:rowOff>12030</xdr:rowOff>
    </xdr:from>
    <xdr:to>
      <xdr:col>3</xdr:col>
      <xdr:colOff>192506</xdr:colOff>
      <xdr:row>15</xdr:row>
      <xdr:rowOff>22057</xdr:rowOff>
    </xdr:to>
    <xdr:sp macro="" textlink="'Analysis 2'!G9">
      <xdr:nvSpPr>
        <xdr:cNvPr id="1024" name="TextBox 1023">
          <a:extLst>
            <a:ext uri="{FF2B5EF4-FFF2-40B4-BE49-F238E27FC236}">
              <a16:creationId xmlns:a16="http://schemas.microsoft.com/office/drawing/2014/main" id="{C385E0E2-B5F9-449E-AB02-A09F8C7CC749}"/>
            </a:ext>
          </a:extLst>
        </xdr:cNvPr>
        <xdr:cNvSpPr txBox="1"/>
      </xdr:nvSpPr>
      <xdr:spPr>
        <a:xfrm>
          <a:off x="1642980" y="2585451"/>
          <a:ext cx="374315" cy="193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CAC0D572-096C-4E0D-A700-8363B5799229}" type="TxLink">
            <a:rPr lang="en-US" sz="800" b="0" i="0" u="none" strike="noStrike">
              <a:solidFill>
                <a:srgbClr val="000000"/>
              </a:solidFill>
              <a:effectLst/>
              <a:latin typeface="Times New Roman" panose="02020603050405020304" pitchFamily="18" charset="0"/>
              <a:ea typeface="Calibri"/>
              <a:cs typeface="Times New Roman" panose="02020603050405020304" pitchFamily="18" charset="0"/>
            </a:rPr>
            <a:pPr marL="0" marR="0" lvl="0" indent="0" algn="l" defTabSz="914400" eaLnBrk="1" fontAlgn="auto" latinLnBrk="0" hangingPunct="1">
              <a:lnSpc>
                <a:spcPct val="100000"/>
              </a:lnSpc>
              <a:spcBef>
                <a:spcPts val="0"/>
              </a:spcBef>
              <a:spcAft>
                <a:spcPts val="0"/>
              </a:spcAft>
              <a:buClrTx/>
              <a:buSzTx/>
              <a:buFontTx/>
              <a:buNone/>
              <a:tabLst/>
              <a:defRPr/>
            </a:pPr>
            <a:t>Aug</a:t>
          </a:fld>
          <a:endParaRPr lang="en-IN" sz="800" b="0">
            <a:solidFill>
              <a:schemeClr val="tx1"/>
            </a:solidFill>
            <a:effectLst/>
            <a:latin typeface="Times New Roman" panose="02020603050405020304" pitchFamily="18" charset="0"/>
            <a:cs typeface="Times New Roman" panose="02020603050405020304" pitchFamily="18" charset="0"/>
          </a:endParaRPr>
        </a:p>
      </xdr:txBody>
    </xdr:sp>
    <xdr:clientData/>
  </xdr:twoCellAnchor>
  <xdr:twoCellAnchor>
    <xdr:from>
      <xdr:col>4</xdr:col>
      <xdr:colOff>64169</xdr:colOff>
      <xdr:row>14</xdr:row>
      <xdr:rowOff>14036</xdr:rowOff>
    </xdr:from>
    <xdr:to>
      <xdr:col>4</xdr:col>
      <xdr:colOff>438484</xdr:colOff>
      <xdr:row>15</xdr:row>
      <xdr:rowOff>24063</xdr:rowOff>
    </xdr:to>
    <xdr:sp macro="" textlink="'Analysis 2'!G10">
      <xdr:nvSpPr>
        <xdr:cNvPr id="1025" name="TextBox 1024">
          <a:extLst>
            <a:ext uri="{FF2B5EF4-FFF2-40B4-BE49-F238E27FC236}">
              <a16:creationId xmlns:a16="http://schemas.microsoft.com/office/drawing/2014/main" id="{5E857E8F-7984-43D7-8FAF-3EA9C8E74DC6}"/>
            </a:ext>
          </a:extLst>
        </xdr:cNvPr>
        <xdr:cNvSpPr txBox="1"/>
      </xdr:nvSpPr>
      <xdr:spPr>
        <a:xfrm>
          <a:off x="2497222" y="2587457"/>
          <a:ext cx="374315" cy="193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DCB98987-CEA3-4E6A-AFE0-1D136D2E4BDE}" type="TxLink">
            <a:rPr lang="en-US" sz="800" b="0" i="0" u="none" strike="noStrike">
              <a:solidFill>
                <a:srgbClr val="000000"/>
              </a:solidFill>
              <a:effectLst/>
              <a:latin typeface="Times New Roman" panose="02020603050405020304" pitchFamily="18" charset="0"/>
              <a:ea typeface="Calibri"/>
              <a:cs typeface="Times New Roman" panose="02020603050405020304" pitchFamily="18" charset="0"/>
            </a:rPr>
            <a:pPr marL="0" marR="0" lvl="0" indent="0" algn="l" defTabSz="914400" eaLnBrk="1" fontAlgn="auto" latinLnBrk="0" hangingPunct="1">
              <a:lnSpc>
                <a:spcPct val="100000"/>
              </a:lnSpc>
              <a:spcBef>
                <a:spcPts val="0"/>
              </a:spcBef>
              <a:spcAft>
                <a:spcPts val="0"/>
              </a:spcAft>
              <a:buClrTx/>
              <a:buSzTx/>
              <a:buFontTx/>
              <a:buNone/>
              <a:tabLst/>
              <a:defRPr/>
            </a:pPr>
            <a:t>Jun</a:t>
          </a:fld>
          <a:endParaRPr lang="en-IN" sz="800" b="0">
            <a:solidFill>
              <a:schemeClr val="tx1"/>
            </a:solidFill>
            <a:effectLst/>
            <a:latin typeface="Times New Roman" panose="02020603050405020304" pitchFamily="18" charset="0"/>
            <a:cs typeface="Times New Roman" panose="02020603050405020304" pitchFamily="18" charset="0"/>
          </a:endParaRPr>
        </a:p>
      </xdr:txBody>
    </xdr:sp>
    <xdr:clientData/>
  </xdr:twoCellAnchor>
  <xdr:twoCellAnchor>
    <xdr:from>
      <xdr:col>3</xdr:col>
      <xdr:colOff>300789</xdr:colOff>
      <xdr:row>14</xdr:row>
      <xdr:rowOff>12699</xdr:rowOff>
    </xdr:from>
    <xdr:to>
      <xdr:col>3</xdr:col>
      <xdr:colOff>558132</xdr:colOff>
      <xdr:row>15</xdr:row>
      <xdr:rowOff>22726</xdr:rowOff>
    </xdr:to>
    <xdr:sp macro="" textlink="'Analysis 2'!G10">
      <xdr:nvSpPr>
        <xdr:cNvPr id="1026" name="TextBox 1025">
          <a:extLst>
            <a:ext uri="{FF2B5EF4-FFF2-40B4-BE49-F238E27FC236}">
              <a16:creationId xmlns:a16="http://schemas.microsoft.com/office/drawing/2014/main" id="{BEF95EB3-9567-4E67-BC0A-48B13633CDD5}"/>
            </a:ext>
          </a:extLst>
        </xdr:cNvPr>
        <xdr:cNvSpPr txBox="1"/>
      </xdr:nvSpPr>
      <xdr:spPr>
        <a:xfrm>
          <a:off x="2125578" y="2586120"/>
          <a:ext cx="257343" cy="193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800" b="0">
              <a:solidFill>
                <a:schemeClr val="tx1"/>
              </a:solidFill>
              <a:effectLst/>
              <a:latin typeface="Times New Roman" panose="02020603050405020304" pitchFamily="18" charset="0"/>
              <a:cs typeface="Times New Roman" panose="02020603050405020304" pitchFamily="18" charset="0"/>
            </a:rPr>
            <a:t>&amp;</a:t>
          </a:r>
        </a:p>
      </xdr:txBody>
    </xdr:sp>
    <xdr:clientData/>
  </xdr:twoCellAnchor>
  <xdr:twoCellAnchor>
    <xdr:from>
      <xdr:col>4</xdr:col>
      <xdr:colOff>484605</xdr:colOff>
      <xdr:row>14</xdr:row>
      <xdr:rowOff>13368</xdr:rowOff>
    </xdr:from>
    <xdr:to>
      <xdr:col>6</xdr:col>
      <xdr:colOff>531395</xdr:colOff>
      <xdr:row>15</xdr:row>
      <xdr:rowOff>23395</xdr:rowOff>
    </xdr:to>
    <xdr:sp macro="" textlink="'Analysis 2'!G10">
      <xdr:nvSpPr>
        <xdr:cNvPr id="1027" name="TextBox 1026">
          <a:extLst>
            <a:ext uri="{FF2B5EF4-FFF2-40B4-BE49-F238E27FC236}">
              <a16:creationId xmlns:a16="http://schemas.microsoft.com/office/drawing/2014/main" id="{C1E08C25-74B3-4F43-A003-F48420EC047B}"/>
            </a:ext>
          </a:extLst>
        </xdr:cNvPr>
        <xdr:cNvSpPr txBox="1"/>
      </xdr:nvSpPr>
      <xdr:spPr>
        <a:xfrm>
          <a:off x="2917658" y="2586789"/>
          <a:ext cx="1263316" cy="193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800" b="0">
              <a:solidFill>
                <a:schemeClr val="tx1"/>
              </a:solidFill>
              <a:effectLst/>
              <a:latin typeface="Times New Roman" panose="02020603050405020304" pitchFamily="18" charset="0"/>
              <a:cs typeface="Times New Roman" panose="02020603050405020304" pitchFamily="18" charset="0"/>
            </a:rPr>
            <a:t>Collectively</a:t>
          </a:r>
          <a:r>
            <a:rPr lang="en-IN" sz="800" b="0" baseline="0">
              <a:solidFill>
                <a:schemeClr val="tx1"/>
              </a:solidFill>
              <a:effectLst/>
              <a:latin typeface="Times New Roman" panose="02020603050405020304" pitchFamily="18" charset="0"/>
              <a:cs typeface="Times New Roman" panose="02020603050405020304" pitchFamily="18" charset="0"/>
            </a:rPr>
            <a:t> accounted for </a:t>
          </a:r>
          <a:endParaRPr lang="en-IN" sz="800" b="0">
            <a:solidFill>
              <a:schemeClr val="tx1"/>
            </a:solidFill>
            <a:effectLst/>
            <a:latin typeface="Times New Roman" panose="02020603050405020304" pitchFamily="18" charset="0"/>
            <a:cs typeface="Times New Roman" panose="02020603050405020304" pitchFamily="18" charset="0"/>
          </a:endParaRPr>
        </a:p>
      </xdr:txBody>
    </xdr:sp>
    <xdr:clientData/>
  </xdr:twoCellAnchor>
  <xdr:twoCellAnchor>
    <xdr:from>
      <xdr:col>6</xdr:col>
      <xdr:colOff>334863</xdr:colOff>
      <xdr:row>13</xdr:row>
      <xdr:rowOff>107923</xdr:rowOff>
    </xdr:from>
    <xdr:to>
      <xdr:col>7</xdr:col>
      <xdr:colOff>558482</xdr:colOff>
      <xdr:row>15</xdr:row>
      <xdr:rowOff>44251</xdr:rowOff>
    </xdr:to>
    <xdr:sp macro="" textlink="'Analysis 2'!H8">
      <xdr:nvSpPr>
        <xdr:cNvPr id="1028" name="TextBox 1027">
          <a:extLst>
            <a:ext uri="{FF2B5EF4-FFF2-40B4-BE49-F238E27FC236}">
              <a16:creationId xmlns:a16="http://schemas.microsoft.com/office/drawing/2014/main" id="{0C9169EA-9503-4830-85A8-50B9931161AF}"/>
            </a:ext>
          </a:extLst>
        </xdr:cNvPr>
        <xdr:cNvSpPr txBox="1"/>
      </xdr:nvSpPr>
      <xdr:spPr>
        <a:xfrm>
          <a:off x="3984442" y="2497528"/>
          <a:ext cx="831882" cy="303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EE00B8EF-7AB5-4D96-991D-4B39082AFE18}" type="TxLink">
            <a:rPr lang="en-US" sz="1800" b="1" i="0" u="none" strike="noStrike">
              <a:solidFill>
                <a:srgbClr val="4DC1F5"/>
              </a:solidFill>
              <a:effectLst/>
              <a:latin typeface="Calibri"/>
              <a:ea typeface="Calibri"/>
              <a:cs typeface="Calibri"/>
            </a:rPr>
            <a:pPr marL="0" marR="0" lvl="0" indent="0" algn="ctr" defTabSz="914400" eaLnBrk="1" fontAlgn="auto" latinLnBrk="0" hangingPunct="1">
              <a:lnSpc>
                <a:spcPct val="100000"/>
              </a:lnSpc>
              <a:spcBef>
                <a:spcPts val="0"/>
              </a:spcBef>
              <a:spcAft>
                <a:spcPts val="0"/>
              </a:spcAft>
              <a:buClrTx/>
              <a:buSzTx/>
              <a:buFontTx/>
              <a:buNone/>
              <a:tabLst/>
              <a:defRPr/>
            </a:pPr>
            <a:t>47.6%</a:t>
          </a:fld>
          <a:endParaRPr lang="en-IN" sz="1800" b="1" i="0" u="none" strike="noStrike">
            <a:solidFill>
              <a:srgbClr val="4DC1F5"/>
            </a:solidFill>
            <a:effectLst/>
            <a:latin typeface="Calibri"/>
            <a:ea typeface="Calibri"/>
            <a:cs typeface="Calibri"/>
          </a:endParaRPr>
        </a:p>
      </xdr:txBody>
    </xdr:sp>
    <xdr:clientData/>
  </xdr:twoCellAnchor>
  <xdr:twoCellAnchor>
    <xdr:from>
      <xdr:col>6</xdr:col>
      <xdr:colOff>354263</xdr:colOff>
      <xdr:row>15</xdr:row>
      <xdr:rowOff>8688</xdr:rowOff>
    </xdr:from>
    <xdr:to>
      <xdr:col>7</xdr:col>
      <xdr:colOff>558131</xdr:colOff>
      <xdr:row>16</xdr:row>
      <xdr:rowOff>18714</xdr:rowOff>
    </xdr:to>
    <xdr:sp macro="" textlink="'Analysis 2'!G10">
      <xdr:nvSpPr>
        <xdr:cNvPr id="1029" name="TextBox 1028">
          <a:extLst>
            <a:ext uri="{FF2B5EF4-FFF2-40B4-BE49-F238E27FC236}">
              <a16:creationId xmlns:a16="http://schemas.microsoft.com/office/drawing/2014/main" id="{15EC82E8-B616-4A6E-A741-8C76939C6783}"/>
            </a:ext>
          </a:extLst>
        </xdr:cNvPr>
        <xdr:cNvSpPr txBox="1"/>
      </xdr:nvSpPr>
      <xdr:spPr>
        <a:xfrm>
          <a:off x="4003842" y="2765925"/>
          <a:ext cx="812131" cy="193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800" b="0" baseline="0">
              <a:solidFill>
                <a:schemeClr val="tx1"/>
              </a:solidFill>
              <a:effectLst/>
              <a:latin typeface="Times New Roman" panose="02020603050405020304" pitchFamily="18" charset="0"/>
              <a:cs typeface="Times New Roman" panose="02020603050405020304" pitchFamily="18" charset="0"/>
            </a:rPr>
            <a:t>Of Total </a:t>
          </a:r>
          <a:r>
            <a:rPr lang="en-IN" sz="800" b="1" baseline="0">
              <a:solidFill>
                <a:schemeClr val="tx1"/>
              </a:solidFill>
              <a:effectLst/>
              <a:latin typeface="Times New Roman" panose="02020603050405020304" pitchFamily="18" charset="0"/>
              <a:cs typeface="Times New Roman" panose="02020603050405020304" pitchFamily="18" charset="0"/>
            </a:rPr>
            <a:t>Profit</a:t>
          </a:r>
          <a:endParaRPr lang="en-IN" sz="800" b="0">
            <a:solidFill>
              <a:schemeClr val="tx1"/>
            </a:solidFill>
            <a:effectLst/>
            <a:latin typeface="Times New Roman" panose="02020603050405020304" pitchFamily="18" charset="0"/>
            <a:cs typeface="Times New Roman" panose="02020603050405020304" pitchFamily="18" charset="0"/>
          </a:endParaRPr>
        </a:p>
      </xdr:txBody>
    </xdr:sp>
    <xdr:clientData/>
  </xdr:twoCellAnchor>
  <xdr:twoCellAnchor>
    <xdr:from>
      <xdr:col>11</xdr:col>
      <xdr:colOff>273051</xdr:colOff>
      <xdr:row>15</xdr:row>
      <xdr:rowOff>146050</xdr:rowOff>
    </xdr:from>
    <xdr:to>
      <xdr:col>19</xdr:col>
      <xdr:colOff>19050</xdr:colOff>
      <xdr:row>22</xdr:row>
      <xdr:rowOff>136524</xdr:rowOff>
    </xdr:to>
    <xdr:graphicFrame macro="">
      <xdr:nvGraphicFramePr>
        <xdr:cNvPr id="34" name="Chart 33">
          <a:extLst>
            <a:ext uri="{FF2B5EF4-FFF2-40B4-BE49-F238E27FC236}">
              <a16:creationId xmlns:a16="http://schemas.microsoft.com/office/drawing/2014/main" id="{9CC4EEAD-926A-424F-A23A-4E9660513E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264512</xdr:colOff>
      <xdr:row>13</xdr:row>
      <xdr:rowOff>33728</xdr:rowOff>
    </xdr:from>
    <xdr:to>
      <xdr:col>15</xdr:col>
      <xdr:colOff>488131</xdr:colOff>
      <xdr:row>14</xdr:row>
      <xdr:rowOff>154206</xdr:rowOff>
    </xdr:to>
    <xdr:sp macro="" textlink="'Analysis 2'!Q17">
      <xdr:nvSpPr>
        <xdr:cNvPr id="58" name="TextBox 57">
          <a:extLst>
            <a:ext uri="{FF2B5EF4-FFF2-40B4-BE49-F238E27FC236}">
              <a16:creationId xmlns:a16="http://schemas.microsoft.com/office/drawing/2014/main" id="{B17F4189-9703-4409-B850-F2B839ADE7E5}"/>
            </a:ext>
          </a:extLst>
        </xdr:cNvPr>
        <xdr:cNvSpPr txBox="1"/>
      </xdr:nvSpPr>
      <xdr:spPr>
        <a:xfrm>
          <a:off x="9046562" y="2427678"/>
          <a:ext cx="833219" cy="304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6E062281-8CF3-453A-B566-938E103329E0}" type="TxLink">
            <a:rPr lang="en-US" sz="1800" b="1" i="0" u="none" strike="noStrike">
              <a:solidFill>
                <a:srgbClr val="4DC1F5"/>
              </a:solidFill>
              <a:effectLst/>
              <a:latin typeface="Calibri"/>
              <a:ea typeface="Calibri"/>
              <a:cs typeface="Calibri"/>
            </a:rPr>
            <a:pPr marL="0" marR="0" lvl="0" indent="0" algn="ctr" defTabSz="914400" eaLnBrk="1" fontAlgn="auto" latinLnBrk="0" hangingPunct="1">
              <a:lnSpc>
                <a:spcPct val="100000"/>
              </a:lnSpc>
              <a:spcBef>
                <a:spcPts val="0"/>
              </a:spcBef>
              <a:spcAft>
                <a:spcPts val="0"/>
              </a:spcAft>
              <a:buClrTx/>
              <a:buSzTx/>
              <a:buFontTx/>
              <a:buNone/>
              <a:tabLst/>
              <a:defRPr/>
            </a:pPr>
            <a:t>52.4%</a:t>
          </a:fld>
          <a:endParaRPr lang="en-IN" sz="1800" b="1" i="0" u="none" strike="noStrike">
            <a:solidFill>
              <a:srgbClr val="4DC1F5"/>
            </a:solidFill>
            <a:effectLst/>
            <a:latin typeface="Calibri"/>
            <a:ea typeface="Calibri"/>
            <a:cs typeface="Calibri"/>
          </a:endParaRPr>
        </a:p>
      </xdr:txBody>
    </xdr:sp>
    <xdr:clientData/>
  </xdr:twoCellAnchor>
  <xdr:twoCellAnchor>
    <xdr:from>
      <xdr:col>11</xdr:col>
      <xdr:colOff>266700</xdr:colOff>
      <xdr:row>13</xdr:row>
      <xdr:rowOff>52778</xdr:rowOff>
    </xdr:from>
    <xdr:to>
      <xdr:col>15</xdr:col>
      <xdr:colOff>127000</xdr:colOff>
      <xdr:row>14</xdr:row>
      <xdr:rowOff>183789</xdr:rowOff>
    </xdr:to>
    <xdr:sp macro="" textlink="'Analysis 2'!G10">
      <xdr:nvSpPr>
        <xdr:cNvPr id="59" name="TextBox 58">
          <a:extLst>
            <a:ext uri="{FF2B5EF4-FFF2-40B4-BE49-F238E27FC236}">
              <a16:creationId xmlns:a16="http://schemas.microsoft.com/office/drawing/2014/main" id="{E109C9D4-1492-408A-8FAC-3E36B0768D1F}"/>
            </a:ext>
          </a:extLst>
        </xdr:cNvPr>
        <xdr:cNvSpPr txBox="1"/>
      </xdr:nvSpPr>
      <xdr:spPr>
        <a:xfrm>
          <a:off x="7219950" y="2446728"/>
          <a:ext cx="2298700" cy="3151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900" b="0">
              <a:solidFill>
                <a:schemeClr val="tx1"/>
              </a:solidFill>
              <a:effectLst/>
              <a:latin typeface="Times New Roman" panose="02020603050405020304" pitchFamily="18" charset="0"/>
              <a:cs typeface="Times New Roman" panose="02020603050405020304" pitchFamily="18" charset="0"/>
            </a:rPr>
            <a:t>The</a:t>
          </a:r>
          <a:r>
            <a:rPr lang="en-IN" sz="900" b="0" baseline="0">
              <a:solidFill>
                <a:schemeClr val="tx1"/>
              </a:solidFill>
              <a:effectLst/>
              <a:latin typeface="Times New Roman" panose="02020603050405020304" pitchFamily="18" charset="0"/>
              <a:cs typeface="Times New Roman" panose="02020603050405020304" pitchFamily="18" charset="0"/>
            </a:rPr>
            <a:t> Highlighted weekdays contributed</a:t>
          </a:r>
          <a:endParaRPr lang="en-IN" sz="900" b="0">
            <a:solidFill>
              <a:schemeClr val="tx1"/>
            </a:solidFill>
            <a:effectLst/>
            <a:latin typeface="Times New Roman" panose="02020603050405020304" pitchFamily="18" charset="0"/>
            <a:cs typeface="Times New Roman" panose="02020603050405020304" pitchFamily="18" charset="0"/>
          </a:endParaRPr>
        </a:p>
      </xdr:txBody>
    </xdr:sp>
    <xdr:clientData/>
  </xdr:twoCellAnchor>
  <xdr:twoCellAnchor>
    <xdr:from>
      <xdr:col>15</xdr:col>
      <xdr:colOff>390692</xdr:colOff>
      <xdr:row>13</xdr:row>
      <xdr:rowOff>122628</xdr:rowOff>
    </xdr:from>
    <xdr:to>
      <xdr:col>17</xdr:col>
      <xdr:colOff>241300</xdr:colOff>
      <xdr:row>14</xdr:row>
      <xdr:rowOff>152400</xdr:rowOff>
    </xdr:to>
    <xdr:sp macro="" textlink="'Analysis 2'!G10">
      <xdr:nvSpPr>
        <xdr:cNvPr id="1031" name="TextBox 1030">
          <a:extLst>
            <a:ext uri="{FF2B5EF4-FFF2-40B4-BE49-F238E27FC236}">
              <a16:creationId xmlns:a16="http://schemas.microsoft.com/office/drawing/2014/main" id="{BF757520-AC07-4B78-898D-75B5CA1B4E1F}"/>
            </a:ext>
          </a:extLst>
        </xdr:cNvPr>
        <xdr:cNvSpPr txBox="1"/>
      </xdr:nvSpPr>
      <xdr:spPr>
        <a:xfrm>
          <a:off x="9782342" y="2516578"/>
          <a:ext cx="1069808" cy="213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900" b="0" baseline="0">
              <a:solidFill>
                <a:schemeClr val="tx1"/>
              </a:solidFill>
              <a:effectLst/>
              <a:latin typeface="Times New Roman" panose="02020603050405020304" pitchFamily="18" charset="0"/>
              <a:cs typeface="Times New Roman" panose="02020603050405020304" pitchFamily="18" charset="0"/>
            </a:rPr>
            <a:t>Of Total </a:t>
          </a:r>
          <a:r>
            <a:rPr lang="en-IN" sz="900" b="1" baseline="0">
              <a:solidFill>
                <a:schemeClr val="tx1"/>
              </a:solidFill>
              <a:effectLst/>
              <a:latin typeface="Times New Roman" panose="02020603050405020304" pitchFamily="18" charset="0"/>
              <a:cs typeface="Times New Roman" panose="02020603050405020304" pitchFamily="18" charset="0"/>
            </a:rPr>
            <a:t>Profit</a:t>
          </a:r>
          <a:endParaRPr lang="en-IN" sz="900" b="0">
            <a:solidFill>
              <a:schemeClr val="tx1"/>
            </a:solidFill>
            <a:effectLst/>
            <a:latin typeface="Times New Roman" panose="02020603050405020304" pitchFamily="18" charset="0"/>
            <a:cs typeface="Times New Roman" panose="02020603050405020304" pitchFamily="18" charset="0"/>
          </a:endParaRPr>
        </a:p>
      </xdr:txBody>
    </xdr:sp>
    <xdr:clientData/>
  </xdr:twoCellAnchor>
  <xdr:twoCellAnchor>
    <xdr:from>
      <xdr:col>0</xdr:col>
      <xdr:colOff>342900</xdr:colOff>
      <xdr:row>23</xdr:row>
      <xdr:rowOff>114300</xdr:rowOff>
    </xdr:from>
    <xdr:to>
      <xdr:col>4</xdr:col>
      <xdr:colOff>387350</xdr:colOff>
      <xdr:row>33</xdr:row>
      <xdr:rowOff>19050</xdr:rowOff>
    </xdr:to>
    <xdr:graphicFrame macro="">
      <xdr:nvGraphicFramePr>
        <xdr:cNvPr id="1033" name="Chart 1032">
          <a:extLst>
            <a:ext uri="{FF2B5EF4-FFF2-40B4-BE49-F238E27FC236}">
              <a16:creationId xmlns:a16="http://schemas.microsoft.com/office/drawing/2014/main" id="{0292B9DA-05E8-405D-9CCF-85E9B1A646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565150</xdr:colOff>
      <xdr:row>25</xdr:row>
      <xdr:rowOff>44450</xdr:rowOff>
    </xdr:from>
    <xdr:to>
      <xdr:col>3</xdr:col>
      <xdr:colOff>171450</xdr:colOff>
      <xdr:row>29</xdr:row>
      <xdr:rowOff>146050</xdr:rowOff>
    </xdr:to>
    <xdr:sp macro="" textlink="">
      <xdr:nvSpPr>
        <xdr:cNvPr id="1037" name="Oval 1036">
          <a:extLst>
            <a:ext uri="{FF2B5EF4-FFF2-40B4-BE49-F238E27FC236}">
              <a16:creationId xmlns:a16="http://schemas.microsoft.com/office/drawing/2014/main" id="{134C1D82-66A5-329A-5FBD-8264EEC20E25}"/>
            </a:ext>
          </a:extLst>
        </xdr:cNvPr>
        <xdr:cNvSpPr/>
      </xdr:nvSpPr>
      <xdr:spPr>
        <a:xfrm>
          <a:off x="1174750" y="4648200"/>
          <a:ext cx="825500" cy="83820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0</xdr:colOff>
      <xdr:row>24</xdr:row>
      <xdr:rowOff>50801</xdr:rowOff>
    </xdr:from>
    <xdr:to>
      <xdr:col>5</xdr:col>
      <xdr:colOff>260350</xdr:colOff>
      <xdr:row>25</xdr:row>
      <xdr:rowOff>114301</xdr:rowOff>
    </xdr:to>
    <xdr:sp macro="" textlink="'Analysis 2'!AC12">
      <xdr:nvSpPr>
        <xdr:cNvPr id="1039" name="TextBox 1038">
          <a:extLst>
            <a:ext uri="{FF2B5EF4-FFF2-40B4-BE49-F238E27FC236}">
              <a16:creationId xmlns:a16="http://schemas.microsoft.com/office/drawing/2014/main" id="{C3946179-8C14-4696-B9FB-D3C86BF45107}"/>
            </a:ext>
          </a:extLst>
        </xdr:cNvPr>
        <xdr:cNvSpPr txBox="1"/>
      </xdr:nvSpPr>
      <xdr:spPr>
        <a:xfrm>
          <a:off x="1828800" y="4470401"/>
          <a:ext cx="14795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D67380DE-E65D-4D9C-9AFC-4ADC3C1F1C90}" type="TxLink">
            <a:rPr lang="en-US" sz="1000" b="0" i="0" u="none" strike="noStrike">
              <a:solidFill>
                <a:srgbClr val="000000"/>
              </a:solidFill>
              <a:effectLst/>
              <a:latin typeface="Times New Roman" panose="02020603050405020304" pitchFamily="18" charset="0"/>
              <a:ea typeface="Calibri"/>
              <a:cs typeface="Times New Roman" panose="02020603050405020304" pitchFamily="18" charset="0"/>
            </a:rPr>
            <a:pPr marL="0" marR="0" lvl="0" indent="0" algn="ctr" defTabSz="914400" eaLnBrk="1" fontAlgn="auto" latinLnBrk="0" hangingPunct="1">
              <a:lnSpc>
                <a:spcPct val="100000"/>
              </a:lnSpc>
              <a:spcBef>
                <a:spcPts val="0"/>
              </a:spcBef>
              <a:spcAft>
                <a:spcPts val="0"/>
              </a:spcAft>
              <a:buClrTx/>
              <a:buSzTx/>
              <a:buFontTx/>
              <a:buNone/>
              <a:tabLst/>
              <a:defRPr/>
            </a:pPr>
            <a:t>WEEKDAYS Makes up</a:t>
          </a:fld>
          <a:endParaRPr lang="en-IN" sz="700">
            <a:solidFill>
              <a:schemeClr val="tx1"/>
            </a:solidFill>
            <a:effectLst/>
            <a:latin typeface="Times New Roman" panose="02020603050405020304" pitchFamily="18" charset="0"/>
            <a:cs typeface="Times New Roman" panose="02020603050405020304" pitchFamily="18" charset="0"/>
          </a:endParaRPr>
        </a:p>
      </xdr:txBody>
    </xdr:sp>
    <xdr:clientData/>
  </xdr:twoCellAnchor>
  <xdr:twoCellAnchor>
    <xdr:from>
      <xdr:col>3</xdr:col>
      <xdr:colOff>76200</xdr:colOff>
      <xdr:row>25</xdr:row>
      <xdr:rowOff>19050</xdr:rowOff>
    </xdr:from>
    <xdr:to>
      <xdr:col>5</xdr:col>
      <xdr:colOff>336550</xdr:colOff>
      <xdr:row>26</xdr:row>
      <xdr:rowOff>160623</xdr:rowOff>
    </xdr:to>
    <xdr:sp macro="" textlink="'Analysis 2'!AB12">
      <xdr:nvSpPr>
        <xdr:cNvPr id="1040" name="TextBox 1039">
          <a:extLst>
            <a:ext uri="{FF2B5EF4-FFF2-40B4-BE49-F238E27FC236}">
              <a16:creationId xmlns:a16="http://schemas.microsoft.com/office/drawing/2014/main" id="{DCC1995D-1603-411F-999F-FFE5FDF8A466}"/>
            </a:ext>
          </a:extLst>
        </xdr:cNvPr>
        <xdr:cNvSpPr txBox="1"/>
      </xdr:nvSpPr>
      <xdr:spPr>
        <a:xfrm>
          <a:off x="1905000" y="4622800"/>
          <a:ext cx="1479550" cy="325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5D78AEBF-45BE-43AF-ABAC-AC1318108913}" type="TxLink">
            <a:rPr lang="en-US" sz="1600" b="1" i="0" u="none" strike="noStrike">
              <a:solidFill>
                <a:srgbClr val="4DC1F5"/>
              </a:solidFill>
              <a:effectLst/>
              <a:latin typeface="Calibri"/>
              <a:ea typeface="Calibri"/>
              <a:cs typeface="Calibri"/>
            </a:rPr>
            <a:pPr marL="0" marR="0" lvl="0" indent="0" algn="ctr" defTabSz="914400" eaLnBrk="1" fontAlgn="auto" latinLnBrk="0" hangingPunct="1">
              <a:lnSpc>
                <a:spcPct val="100000"/>
              </a:lnSpc>
              <a:spcBef>
                <a:spcPts val="0"/>
              </a:spcBef>
              <a:spcAft>
                <a:spcPts val="0"/>
              </a:spcAft>
              <a:buClrTx/>
              <a:buSzTx/>
              <a:buFontTx/>
              <a:buNone/>
              <a:tabLst/>
              <a:defRPr/>
            </a:pPr>
            <a:t>72.6%</a:t>
          </a:fld>
          <a:endParaRPr lang="en-IN" sz="1600" b="1" i="0" u="none" strike="noStrike">
            <a:solidFill>
              <a:srgbClr val="4DC1F5"/>
            </a:solidFill>
            <a:effectLst/>
            <a:latin typeface="Calibri"/>
            <a:ea typeface="Calibri"/>
            <a:cs typeface="Calibri"/>
          </a:endParaRPr>
        </a:p>
      </xdr:txBody>
    </xdr:sp>
    <xdr:clientData/>
  </xdr:twoCellAnchor>
  <xdr:twoCellAnchor>
    <xdr:from>
      <xdr:col>3</xdr:col>
      <xdr:colOff>568492</xdr:colOff>
      <xdr:row>26</xdr:row>
      <xdr:rowOff>63500</xdr:rowOff>
    </xdr:from>
    <xdr:to>
      <xdr:col>5</xdr:col>
      <xdr:colOff>279400</xdr:colOff>
      <xdr:row>27</xdr:row>
      <xdr:rowOff>76200</xdr:rowOff>
    </xdr:to>
    <xdr:sp macro="" textlink="'Analysis 2'!G10">
      <xdr:nvSpPr>
        <xdr:cNvPr id="1041" name="TextBox 1040">
          <a:extLst>
            <a:ext uri="{FF2B5EF4-FFF2-40B4-BE49-F238E27FC236}">
              <a16:creationId xmlns:a16="http://schemas.microsoft.com/office/drawing/2014/main" id="{833E81A3-87A8-4E6D-9886-81737D0DB739}"/>
            </a:ext>
          </a:extLst>
        </xdr:cNvPr>
        <xdr:cNvSpPr txBox="1"/>
      </xdr:nvSpPr>
      <xdr:spPr>
        <a:xfrm>
          <a:off x="2397292" y="4851400"/>
          <a:ext cx="930108" cy="196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900" b="0" baseline="0">
              <a:solidFill>
                <a:schemeClr val="tx1"/>
              </a:solidFill>
              <a:effectLst/>
              <a:latin typeface="Times New Roman" panose="02020603050405020304" pitchFamily="18" charset="0"/>
              <a:cs typeface="Times New Roman" panose="02020603050405020304" pitchFamily="18" charset="0"/>
            </a:rPr>
            <a:t>Of Total </a:t>
          </a:r>
          <a:r>
            <a:rPr lang="en-IN" sz="900" b="1" baseline="0">
              <a:solidFill>
                <a:schemeClr val="tx1"/>
              </a:solidFill>
              <a:effectLst/>
              <a:latin typeface="Times New Roman" panose="02020603050405020304" pitchFamily="18" charset="0"/>
              <a:cs typeface="Times New Roman" panose="02020603050405020304" pitchFamily="18" charset="0"/>
            </a:rPr>
            <a:t>Profit</a:t>
          </a:r>
          <a:endParaRPr lang="en-IN" sz="900" b="0">
            <a:solidFill>
              <a:schemeClr val="tx1"/>
            </a:solidFill>
            <a:effectLst/>
            <a:latin typeface="Times New Roman" panose="02020603050405020304" pitchFamily="18" charset="0"/>
            <a:cs typeface="Times New Roman" panose="02020603050405020304" pitchFamily="18" charset="0"/>
          </a:endParaRPr>
        </a:p>
      </xdr:txBody>
    </xdr:sp>
    <xdr:clientData/>
  </xdr:twoCellAnchor>
  <xdr:twoCellAnchor editAs="oneCell">
    <xdr:from>
      <xdr:col>2</xdr:col>
      <xdr:colOff>114300</xdr:colOff>
      <xdr:row>26</xdr:row>
      <xdr:rowOff>19050</xdr:rowOff>
    </xdr:from>
    <xdr:to>
      <xdr:col>3</xdr:col>
      <xdr:colOff>19050</xdr:colOff>
      <xdr:row>28</xdr:row>
      <xdr:rowOff>165100</xdr:rowOff>
    </xdr:to>
    <xdr:pic>
      <xdr:nvPicPr>
        <xdr:cNvPr id="1043" name="Picture 1042">
          <a:extLst>
            <a:ext uri="{FF2B5EF4-FFF2-40B4-BE49-F238E27FC236}">
              <a16:creationId xmlns:a16="http://schemas.microsoft.com/office/drawing/2014/main" id="{8E070D5F-6DEB-94D6-F46F-107C8FFDC92E}"/>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333500" y="4806950"/>
          <a:ext cx="514350" cy="514350"/>
        </a:xfrm>
        <a:prstGeom prst="rect">
          <a:avLst/>
        </a:prstGeom>
        <a:noFill/>
        <a:ln>
          <a:noFill/>
        </a:ln>
      </xdr:spPr>
    </xdr:pic>
    <xdr:clientData/>
  </xdr:twoCellAnchor>
  <xdr:twoCellAnchor>
    <xdr:from>
      <xdr:col>5</xdr:col>
      <xdr:colOff>361950</xdr:colOff>
      <xdr:row>23</xdr:row>
      <xdr:rowOff>88900</xdr:rowOff>
    </xdr:from>
    <xdr:to>
      <xdr:col>12</xdr:col>
      <xdr:colOff>584200</xdr:colOff>
      <xdr:row>33</xdr:row>
      <xdr:rowOff>63500</xdr:rowOff>
    </xdr:to>
    <xdr:sp macro="" textlink="">
      <xdr:nvSpPr>
        <xdr:cNvPr id="1042" name="Rectangle: Rounded Corners 1041">
          <a:extLst>
            <a:ext uri="{FF2B5EF4-FFF2-40B4-BE49-F238E27FC236}">
              <a16:creationId xmlns:a16="http://schemas.microsoft.com/office/drawing/2014/main" id="{43BC2800-9C77-4780-A2E3-EB2A511EDC57}"/>
            </a:ext>
          </a:extLst>
        </xdr:cNvPr>
        <xdr:cNvSpPr/>
      </xdr:nvSpPr>
      <xdr:spPr>
        <a:xfrm>
          <a:off x="3409950" y="4324350"/>
          <a:ext cx="4737100" cy="1816100"/>
        </a:xfrm>
        <a:prstGeom prst="roundRect">
          <a:avLst>
            <a:gd name="adj" fmla="val 783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571500</xdr:colOff>
      <xdr:row>26</xdr:row>
      <xdr:rowOff>82550</xdr:rowOff>
    </xdr:from>
    <xdr:to>
      <xdr:col>7</xdr:col>
      <xdr:colOff>151500</xdr:colOff>
      <xdr:row>31</xdr:row>
      <xdr:rowOff>151800</xdr:rowOff>
    </xdr:to>
    <xdr:sp macro="" textlink="">
      <xdr:nvSpPr>
        <xdr:cNvPr id="1038" name="Rectangle: Rounded Corners 1037">
          <a:extLst>
            <a:ext uri="{FF2B5EF4-FFF2-40B4-BE49-F238E27FC236}">
              <a16:creationId xmlns:a16="http://schemas.microsoft.com/office/drawing/2014/main" id="{6A8616DA-6AD2-4760-A98B-D59BDE22DAF6}"/>
            </a:ext>
          </a:extLst>
        </xdr:cNvPr>
        <xdr:cNvSpPr/>
      </xdr:nvSpPr>
      <xdr:spPr>
        <a:xfrm>
          <a:off x="3619500" y="4870450"/>
          <a:ext cx="799200" cy="990000"/>
        </a:xfrm>
        <a:prstGeom prst="roundRect">
          <a:avLst>
            <a:gd name="adj" fmla="val 7830"/>
          </a:avLst>
        </a:prstGeom>
        <a:solidFill>
          <a:schemeClr val="tx1">
            <a:lumMod val="85000"/>
            <a:lumOff val="15000"/>
          </a:schemeClr>
        </a:solidFill>
        <a:ln>
          <a:noFill/>
        </a:ln>
        <a:effectLst>
          <a:outerShdw blurRad="50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529167</xdr:colOff>
      <xdr:row>26</xdr:row>
      <xdr:rowOff>82550</xdr:rowOff>
    </xdr:from>
    <xdr:to>
      <xdr:col>8</xdr:col>
      <xdr:colOff>718767</xdr:colOff>
      <xdr:row>31</xdr:row>
      <xdr:rowOff>151800</xdr:rowOff>
    </xdr:to>
    <xdr:sp macro="" textlink="">
      <xdr:nvSpPr>
        <xdr:cNvPr id="1044" name="Rectangle: Rounded Corners 1043">
          <a:extLst>
            <a:ext uri="{FF2B5EF4-FFF2-40B4-BE49-F238E27FC236}">
              <a16:creationId xmlns:a16="http://schemas.microsoft.com/office/drawing/2014/main" id="{5A86693D-C7D8-4D4C-B037-D6CD571ECA9C}"/>
            </a:ext>
          </a:extLst>
        </xdr:cNvPr>
        <xdr:cNvSpPr/>
      </xdr:nvSpPr>
      <xdr:spPr>
        <a:xfrm>
          <a:off x="4796367" y="4870450"/>
          <a:ext cx="799200" cy="990000"/>
        </a:xfrm>
        <a:prstGeom prst="roundRect">
          <a:avLst>
            <a:gd name="adj" fmla="val 7830"/>
          </a:avLst>
        </a:prstGeom>
        <a:solidFill>
          <a:srgbClr val="E2EA45"/>
        </a:solidFill>
        <a:ln>
          <a:noFill/>
        </a:ln>
        <a:effectLst>
          <a:outerShdw blurRad="50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9</xdr:col>
      <xdr:colOff>239184</xdr:colOff>
      <xdr:row>26</xdr:row>
      <xdr:rowOff>82550</xdr:rowOff>
    </xdr:from>
    <xdr:to>
      <xdr:col>10</xdr:col>
      <xdr:colOff>428784</xdr:colOff>
      <xdr:row>31</xdr:row>
      <xdr:rowOff>151800</xdr:rowOff>
    </xdr:to>
    <xdr:sp macro="" textlink="">
      <xdr:nvSpPr>
        <xdr:cNvPr id="1045" name="Rectangle: Rounded Corners 1044">
          <a:extLst>
            <a:ext uri="{FF2B5EF4-FFF2-40B4-BE49-F238E27FC236}">
              <a16:creationId xmlns:a16="http://schemas.microsoft.com/office/drawing/2014/main" id="{1C035157-C4B3-49B0-A8DC-2C367C41D4F5}"/>
            </a:ext>
          </a:extLst>
        </xdr:cNvPr>
        <xdr:cNvSpPr/>
      </xdr:nvSpPr>
      <xdr:spPr>
        <a:xfrm>
          <a:off x="5973234" y="4870450"/>
          <a:ext cx="799200" cy="990000"/>
        </a:xfrm>
        <a:prstGeom prst="roundRect">
          <a:avLst>
            <a:gd name="adj" fmla="val 7830"/>
          </a:avLst>
        </a:prstGeom>
        <a:solidFill>
          <a:schemeClr val="bg1"/>
        </a:solidFill>
        <a:ln>
          <a:noFill/>
        </a:ln>
        <a:effectLst>
          <a:outerShdw blurRad="50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196850</xdr:colOff>
      <xdr:row>26</xdr:row>
      <xdr:rowOff>82550</xdr:rowOff>
    </xdr:from>
    <xdr:to>
      <xdr:col>12</xdr:col>
      <xdr:colOff>386450</xdr:colOff>
      <xdr:row>31</xdr:row>
      <xdr:rowOff>151800</xdr:rowOff>
    </xdr:to>
    <xdr:sp macro="" textlink="">
      <xdr:nvSpPr>
        <xdr:cNvPr id="1046" name="Rectangle: Rounded Corners 1045">
          <a:extLst>
            <a:ext uri="{FF2B5EF4-FFF2-40B4-BE49-F238E27FC236}">
              <a16:creationId xmlns:a16="http://schemas.microsoft.com/office/drawing/2014/main" id="{973E0B94-641E-407E-A7C6-B3AC12B4A2C1}"/>
            </a:ext>
          </a:extLst>
        </xdr:cNvPr>
        <xdr:cNvSpPr/>
      </xdr:nvSpPr>
      <xdr:spPr>
        <a:xfrm>
          <a:off x="7150100" y="4870450"/>
          <a:ext cx="799200" cy="990000"/>
        </a:xfrm>
        <a:prstGeom prst="roundRect">
          <a:avLst>
            <a:gd name="adj" fmla="val 7830"/>
          </a:avLst>
        </a:prstGeom>
        <a:solidFill>
          <a:srgbClr val="F75606"/>
        </a:solidFill>
        <a:ln>
          <a:noFill/>
        </a:ln>
        <a:effectLst>
          <a:outerShdw blurRad="50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95250</xdr:colOff>
      <xdr:row>30</xdr:row>
      <xdr:rowOff>88899</xdr:rowOff>
    </xdr:from>
    <xdr:to>
      <xdr:col>12</xdr:col>
      <xdr:colOff>558800</xdr:colOff>
      <xdr:row>32</xdr:row>
      <xdr:rowOff>162754</xdr:rowOff>
    </xdr:to>
    <xdr:sp macro="" textlink="">
      <xdr:nvSpPr>
        <xdr:cNvPr id="1047" name="Oval 1046">
          <a:extLst>
            <a:ext uri="{FF2B5EF4-FFF2-40B4-BE49-F238E27FC236}">
              <a16:creationId xmlns:a16="http://schemas.microsoft.com/office/drawing/2014/main" id="{0EA7FF12-987C-49A4-8401-513050620F3F}"/>
            </a:ext>
          </a:extLst>
        </xdr:cNvPr>
        <xdr:cNvSpPr/>
      </xdr:nvSpPr>
      <xdr:spPr>
        <a:xfrm>
          <a:off x="7658100" y="5613399"/>
          <a:ext cx="463550" cy="442155"/>
        </a:xfrm>
        <a:prstGeom prst="ellipse">
          <a:avLst/>
        </a:prstGeom>
        <a:solidFill>
          <a:schemeClr val="bg1"/>
        </a:solidFill>
        <a:ln>
          <a:noFill/>
        </a:ln>
        <a:effectLst>
          <a:outerShdw blurRad="63500" sx="102000" sy="102000" algn="ctr"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152400</xdr:colOff>
      <xdr:row>30</xdr:row>
      <xdr:rowOff>88899</xdr:rowOff>
    </xdr:from>
    <xdr:to>
      <xdr:col>11</xdr:col>
      <xdr:colOff>6350</xdr:colOff>
      <xdr:row>32</xdr:row>
      <xdr:rowOff>162754</xdr:rowOff>
    </xdr:to>
    <xdr:sp macro="" textlink="">
      <xdr:nvSpPr>
        <xdr:cNvPr id="1048" name="Oval 1047">
          <a:extLst>
            <a:ext uri="{FF2B5EF4-FFF2-40B4-BE49-F238E27FC236}">
              <a16:creationId xmlns:a16="http://schemas.microsoft.com/office/drawing/2014/main" id="{A2DB3F84-2B70-4D78-824A-DACC59A7874B}"/>
            </a:ext>
          </a:extLst>
        </xdr:cNvPr>
        <xdr:cNvSpPr/>
      </xdr:nvSpPr>
      <xdr:spPr>
        <a:xfrm>
          <a:off x="6496050" y="5613399"/>
          <a:ext cx="463550" cy="442155"/>
        </a:xfrm>
        <a:prstGeom prst="ellipse">
          <a:avLst/>
        </a:prstGeom>
        <a:solidFill>
          <a:schemeClr val="bg1">
            <a:lumMod val="75000"/>
          </a:schemeClr>
        </a:solidFill>
        <a:ln>
          <a:noFill/>
        </a:ln>
        <a:effectLst>
          <a:outerShdw blurRad="63500" sx="102000" sy="102000" algn="ctr"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431800</xdr:colOff>
      <xdr:row>30</xdr:row>
      <xdr:rowOff>88899</xdr:rowOff>
    </xdr:from>
    <xdr:to>
      <xdr:col>9</xdr:col>
      <xdr:colOff>38100</xdr:colOff>
      <xdr:row>32</xdr:row>
      <xdr:rowOff>162754</xdr:rowOff>
    </xdr:to>
    <xdr:sp macro="" textlink="">
      <xdr:nvSpPr>
        <xdr:cNvPr id="1049" name="Oval 1048">
          <a:extLst>
            <a:ext uri="{FF2B5EF4-FFF2-40B4-BE49-F238E27FC236}">
              <a16:creationId xmlns:a16="http://schemas.microsoft.com/office/drawing/2014/main" id="{56A4A4B0-191C-4931-A6B0-0A15F110A548}"/>
            </a:ext>
          </a:extLst>
        </xdr:cNvPr>
        <xdr:cNvSpPr/>
      </xdr:nvSpPr>
      <xdr:spPr>
        <a:xfrm>
          <a:off x="5308600" y="5613399"/>
          <a:ext cx="463550" cy="442155"/>
        </a:xfrm>
        <a:prstGeom prst="ellipse">
          <a:avLst/>
        </a:prstGeom>
        <a:solidFill>
          <a:schemeClr val="bg1"/>
        </a:solidFill>
        <a:ln>
          <a:noFill/>
        </a:ln>
        <a:effectLst>
          <a:outerShdw blurRad="63500" sx="102000" sy="102000" algn="ctr"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488950</xdr:colOff>
      <xdr:row>30</xdr:row>
      <xdr:rowOff>88899</xdr:rowOff>
    </xdr:from>
    <xdr:to>
      <xdr:col>7</xdr:col>
      <xdr:colOff>342900</xdr:colOff>
      <xdr:row>32</xdr:row>
      <xdr:rowOff>162754</xdr:rowOff>
    </xdr:to>
    <xdr:sp macro="" textlink="">
      <xdr:nvSpPr>
        <xdr:cNvPr id="1050" name="Oval 1049">
          <a:extLst>
            <a:ext uri="{FF2B5EF4-FFF2-40B4-BE49-F238E27FC236}">
              <a16:creationId xmlns:a16="http://schemas.microsoft.com/office/drawing/2014/main" id="{95EF707A-365D-402D-A9DB-AA6FCDA9CB57}"/>
            </a:ext>
          </a:extLst>
        </xdr:cNvPr>
        <xdr:cNvSpPr/>
      </xdr:nvSpPr>
      <xdr:spPr>
        <a:xfrm>
          <a:off x="4146550" y="5613399"/>
          <a:ext cx="463550" cy="442155"/>
        </a:xfrm>
        <a:prstGeom prst="ellipse">
          <a:avLst/>
        </a:prstGeom>
        <a:solidFill>
          <a:schemeClr val="bg1">
            <a:lumMod val="75000"/>
          </a:schemeClr>
        </a:solidFill>
        <a:ln>
          <a:noFill/>
        </a:ln>
        <a:effectLst>
          <a:outerShdw blurRad="63500" sx="102000" sy="102000" algn="ctr"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6350</xdr:colOff>
      <xdr:row>27</xdr:row>
      <xdr:rowOff>120650</xdr:rowOff>
    </xdr:from>
    <xdr:to>
      <xdr:col>7</xdr:col>
      <xdr:colOff>146050</xdr:colOff>
      <xdr:row>29</xdr:row>
      <xdr:rowOff>6351</xdr:rowOff>
    </xdr:to>
    <xdr:sp macro="" textlink="'Analysis 2'!AI9">
      <xdr:nvSpPr>
        <xdr:cNvPr id="1053" name="TextBox 1052">
          <a:extLst>
            <a:ext uri="{FF2B5EF4-FFF2-40B4-BE49-F238E27FC236}">
              <a16:creationId xmlns:a16="http://schemas.microsoft.com/office/drawing/2014/main" id="{12B5A9BB-BDEC-4502-8733-B38D7AE47D50}"/>
            </a:ext>
          </a:extLst>
        </xdr:cNvPr>
        <xdr:cNvSpPr txBox="1"/>
      </xdr:nvSpPr>
      <xdr:spPr>
        <a:xfrm>
          <a:off x="3663950" y="5092700"/>
          <a:ext cx="749300" cy="254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D5A048BB-BCE0-4DED-A318-46531EBF155E}" type="TxLink">
            <a:rPr lang="en-US" sz="1200" b="1" i="0" u="none" strike="noStrike">
              <a:solidFill>
                <a:schemeClr val="bg1"/>
              </a:solidFill>
              <a:effectLst/>
              <a:latin typeface="Times New Roman" panose="02020603050405020304" pitchFamily="18" charset="0"/>
              <a:ea typeface="Calibri"/>
              <a:cs typeface="Times New Roman" panose="02020603050405020304" pitchFamily="18" charset="0"/>
            </a:rPr>
            <a:pPr marL="0" marR="0" lvl="0" indent="0" algn="ctr" defTabSz="914400" eaLnBrk="1" fontAlgn="auto" latinLnBrk="0" hangingPunct="1">
              <a:lnSpc>
                <a:spcPct val="100000"/>
              </a:lnSpc>
              <a:spcBef>
                <a:spcPts val="0"/>
              </a:spcBef>
              <a:spcAft>
                <a:spcPts val="0"/>
              </a:spcAft>
              <a:buClrTx/>
              <a:buSzTx/>
              <a:buFontTx/>
              <a:buNone/>
              <a:tabLst/>
              <a:defRPr/>
            </a:pPr>
            <a:t>$1.16 M</a:t>
          </a:fld>
          <a:endParaRPr lang="en-IN" sz="900" b="1">
            <a:solidFill>
              <a:schemeClr val="bg1"/>
            </a:solidFill>
            <a:effectLst/>
            <a:latin typeface="Times New Roman" panose="02020603050405020304" pitchFamily="18" charset="0"/>
            <a:cs typeface="Times New Roman" panose="02020603050405020304" pitchFamily="18" charset="0"/>
          </a:endParaRPr>
        </a:p>
      </xdr:txBody>
    </xdr:sp>
    <xdr:clientData/>
  </xdr:twoCellAnchor>
  <xdr:twoCellAnchor>
    <xdr:from>
      <xdr:col>7</xdr:col>
      <xdr:colOff>514350</xdr:colOff>
      <xdr:row>27</xdr:row>
      <xdr:rowOff>120650</xdr:rowOff>
    </xdr:from>
    <xdr:to>
      <xdr:col>8</xdr:col>
      <xdr:colOff>723900</xdr:colOff>
      <xdr:row>29</xdr:row>
      <xdr:rowOff>6351</xdr:rowOff>
    </xdr:to>
    <xdr:sp macro="" textlink="'Analysis 2'!AI10">
      <xdr:nvSpPr>
        <xdr:cNvPr id="1054" name="TextBox 1053">
          <a:extLst>
            <a:ext uri="{FF2B5EF4-FFF2-40B4-BE49-F238E27FC236}">
              <a16:creationId xmlns:a16="http://schemas.microsoft.com/office/drawing/2014/main" id="{3D04FD4B-3B61-4DB7-AA00-6CADB3ACC629}"/>
            </a:ext>
          </a:extLst>
        </xdr:cNvPr>
        <xdr:cNvSpPr txBox="1"/>
      </xdr:nvSpPr>
      <xdr:spPr>
        <a:xfrm>
          <a:off x="4781550" y="5092700"/>
          <a:ext cx="819150" cy="254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4BA45DD4-E90F-4DF2-87BC-48DC81254BEE}" type="TxLink">
            <a:rPr lang="en-US" sz="1200" b="1" i="0" u="none" strike="noStrike">
              <a:solidFill>
                <a:srgbClr val="000000"/>
              </a:solidFill>
              <a:effectLst/>
              <a:latin typeface="Times New Roman" panose="02020603050405020304" pitchFamily="18" charset="0"/>
              <a:ea typeface="Calibri"/>
              <a:cs typeface="Times New Roman" panose="02020603050405020304" pitchFamily="18" charset="0"/>
            </a:rPr>
            <a:pPr marL="0" marR="0" lvl="0" indent="0" algn="ctr" defTabSz="914400" eaLnBrk="1" fontAlgn="auto" latinLnBrk="0" hangingPunct="1">
              <a:lnSpc>
                <a:spcPct val="100000"/>
              </a:lnSpc>
              <a:spcBef>
                <a:spcPts val="0"/>
              </a:spcBef>
              <a:spcAft>
                <a:spcPts val="0"/>
              </a:spcAft>
              <a:buClrTx/>
              <a:buSzTx/>
              <a:buFontTx/>
              <a:buNone/>
              <a:tabLst/>
              <a:defRPr/>
            </a:pPr>
            <a:t>$724.09  k</a:t>
          </a:fld>
          <a:endParaRPr lang="en-IN" sz="900" b="1">
            <a:solidFill>
              <a:schemeClr val="tx1">
                <a:lumMod val="85000"/>
                <a:lumOff val="15000"/>
              </a:schemeClr>
            </a:solidFill>
            <a:effectLst/>
            <a:latin typeface="Times New Roman" panose="02020603050405020304" pitchFamily="18" charset="0"/>
            <a:cs typeface="Times New Roman" panose="02020603050405020304" pitchFamily="18" charset="0"/>
          </a:endParaRPr>
        </a:p>
      </xdr:txBody>
    </xdr:sp>
    <xdr:clientData/>
  </xdr:twoCellAnchor>
  <xdr:twoCellAnchor>
    <xdr:from>
      <xdr:col>9</xdr:col>
      <xdr:colOff>273050</xdr:colOff>
      <xdr:row>27</xdr:row>
      <xdr:rowOff>120650</xdr:rowOff>
    </xdr:from>
    <xdr:to>
      <xdr:col>10</xdr:col>
      <xdr:colOff>400050</xdr:colOff>
      <xdr:row>29</xdr:row>
      <xdr:rowOff>6351</xdr:rowOff>
    </xdr:to>
    <xdr:sp macro="" textlink="'Analysis 2'!AI11">
      <xdr:nvSpPr>
        <xdr:cNvPr id="1055" name="TextBox 1054">
          <a:extLst>
            <a:ext uri="{FF2B5EF4-FFF2-40B4-BE49-F238E27FC236}">
              <a16:creationId xmlns:a16="http://schemas.microsoft.com/office/drawing/2014/main" id="{4644AA0B-DA8B-427D-86C0-0A5C3BAA0276}"/>
            </a:ext>
          </a:extLst>
        </xdr:cNvPr>
        <xdr:cNvSpPr txBox="1"/>
      </xdr:nvSpPr>
      <xdr:spPr>
        <a:xfrm>
          <a:off x="6007100" y="5092700"/>
          <a:ext cx="736600" cy="254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3BAB168B-0A7F-4EBF-A6FA-7E8EFFAAD9CF}" type="TxLink">
            <a:rPr lang="en-US" sz="1200" b="1" i="0" u="none" strike="noStrike">
              <a:solidFill>
                <a:srgbClr val="000000"/>
              </a:solidFill>
              <a:effectLst/>
              <a:latin typeface="Times New Roman" panose="02020603050405020304" pitchFamily="18" charset="0"/>
              <a:ea typeface="Calibri"/>
              <a:cs typeface="Times New Roman" panose="02020603050405020304" pitchFamily="18" charset="0"/>
            </a:rPr>
            <a:pPr marL="0" marR="0" lvl="0" indent="0" algn="ctr" defTabSz="914400" eaLnBrk="1" fontAlgn="auto" latinLnBrk="0" hangingPunct="1">
              <a:lnSpc>
                <a:spcPct val="100000"/>
              </a:lnSpc>
              <a:spcBef>
                <a:spcPts val="0"/>
              </a:spcBef>
              <a:spcAft>
                <a:spcPts val="0"/>
              </a:spcAft>
              <a:buClrTx/>
              <a:buSzTx/>
              <a:buFontTx/>
              <a:buNone/>
              <a:tabLst/>
              <a:defRPr/>
            </a:pPr>
            <a:t>$585.64  k</a:t>
          </a:fld>
          <a:endParaRPr lang="en-IN" sz="900" b="1">
            <a:solidFill>
              <a:schemeClr val="tx1">
                <a:lumMod val="85000"/>
                <a:lumOff val="15000"/>
              </a:schemeClr>
            </a:solidFill>
            <a:effectLst/>
            <a:latin typeface="Times New Roman" panose="02020603050405020304" pitchFamily="18" charset="0"/>
            <a:cs typeface="Times New Roman" panose="02020603050405020304" pitchFamily="18" charset="0"/>
          </a:endParaRPr>
        </a:p>
      </xdr:txBody>
    </xdr:sp>
    <xdr:clientData/>
  </xdr:twoCellAnchor>
  <xdr:twoCellAnchor>
    <xdr:from>
      <xdr:col>11</xdr:col>
      <xdr:colOff>234950</xdr:colOff>
      <xdr:row>27</xdr:row>
      <xdr:rowOff>120650</xdr:rowOff>
    </xdr:from>
    <xdr:to>
      <xdr:col>12</xdr:col>
      <xdr:colOff>349250</xdr:colOff>
      <xdr:row>29</xdr:row>
      <xdr:rowOff>6351</xdr:rowOff>
    </xdr:to>
    <xdr:sp macro="" textlink="'Analysis 2'!AI12">
      <xdr:nvSpPr>
        <xdr:cNvPr id="1056" name="TextBox 1055">
          <a:extLst>
            <a:ext uri="{FF2B5EF4-FFF2-40B4-BE49-F238E27FC236}">
              <a16:creationId xmlns:a16="http://schemas.microsoft.com/office/drawing/2014/main" id="{DF7ED8FD-6FDB-4D95-A7A3-6C4DB5CCFF47}"/>
            </a:ext>
          </a:extLst>
        </xdr:cNvPr>
        <xdr:cNvSpPr txBox="1"/>
      </xdr:nvSpPr>
      <xdr:spPr>
        <a:xfrm>
          <a:off x="7188200" y="5092700"/>
          <a:ext cx="723900" cy="254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B7160FE8-4A55-4F97-9F4A-2B9232ECA6E9}" type="TxLink">
            <a:rPr lang="en-US" sz="1200" b="1" i="0" u="none" strike="noStrike">
              <a:solidFill>
                <a:schemeClr val="bg1"/>
              </a:solidFill>
              <a:effectLst/>
              <a:latin typeface="Times New Roman" panose="02020603050405020304" pitchFamily="18" charset="0"/>
              <a:ea typeface="Calibri"/>
              <a:cs typeface="Times New Roman" panose="02020603050405020304" pitchFamily="18" charset="0"/>
            </a:rPr>
            <a:pPr marL="0" marR="0" lvl="0" indent="0" algn="ctr" defTabSz="914400" eaLnBrk="1" fontAlgn="auto" latinLnBrk="0" hangingPunct="1">
              <a:lnSpc>
                <a:spcPct val="100000"/>
              </a:lnSpc>
              <a:spcBef>
                <a:spcPts val="0"/>
              </a:spcBef>
              <a:spcAft>
                <a:spcPts val="0"/>
              </a:spcAft>
              <a:buClrTx/>
              <a:buSzTx/>
              <a:buFontTx/>
              <a:buNone/>
              <a:tabLst/>
              <a:defRPr/>
            </a:pPr>
            <a:t>$272.62  k</a:t>
          </a:fld>
          <a:endParaRPr lang="en-IN" sz="900" b="1" baseline="0">
            <a:solidFill>
              <a:schemeClr val="bg1"/>
            </a:solidFill>
            <a:effectLst/>
            <a:latin typeface="Times New Roman" panose="02020603050405020304" pitchFamily="18" charset="0"/>
            <a:cs typeface="Times New Roman" panose="02020603050405020304" pitchFamily="18" charset="0"/>
          </a:endParaRPr>
        </a:p>
      </xdr:txBody>
    </xdr:sp>
    <xdr:clientData/>
  </xdr:twoCellAnchor>
  <xdr:twoCellAnchor>
    <xdr:from>
      <xdr:col>6</xdr:col>
      <xdr:colOff>19050</xdr:colOff>
      <xdr:row>28</xdr:row>
      <xdr:rowOff>165100</xdr:rowOff>
    </xdr:from>
    <xdr:to>
      <xdr:col>7</xdr:col>
      <xdr:colOff>101600</xdr:colOff>
      <xdr:row>30</xdr:row>
      <xdr:rowOff>50801</xdr:rowOff>
    </xdr:to>
    <xdr:sp macro="" textlink="'Analysis 2'!AC12">
      <xdr:nvSpPr>
        <xdr:cNvPr id="1067" name="TextBox 1066">
          <a:extLst>
            <a:ext uri="{FF2B5EF4-FFF2-40B4-BE49-F238E27FC236}">
              <a16:creationId xmlns:a16="http://schemas.microsoft.com/office/drawing/2014/main" id="{8857464F-10C8-55FA-93CA-7BAE07BA4909}"/>
            </a:ext>
          </a:extLst>
        </xdr:cNvPr>
        <xdr:cNvSpPr txBox="1"/>
      </xdr:nvSpPr>
      <xdr:spPr>
        <a:xfrm>
          <a:off x="3676650" y="5321300"/>
          <a:ext cx="692150" cy="254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900">
              <a:solidFill>
                <a:schemeClr val="bg1">
                  <a:lumMod val="95000"/>
                </a:schemeClr>
              </a:solidFill>
              <a:effectLst/>
              <a:latin typeface="Times New Roman" panose="02020603050405020304" pitchFamily="18" charset="0"/>
              <a:cs typeface="Times New Roman" panose="02020603050405020304" pitchFamily="18" charset="0"/>
            </a:rPr>
            <a:t>Quater</a:t>
          </a:r>
          <a:r>
            <a:rPr lang="en-IN" sz="900" baseline="0">
              <a:solidFill>
                <a:schemeClr val="bg1">
                  <a:lumMod val="95000"/>
                </a:schemeClr>
              </a:solidFill>
              <a:effectLst/>
              <a:latin typeface="Times New Roman" panose="02020603050405020304" pitchFamily="18" charset="0"/>
              <a:cs typeface="Times New Roman" panose="02020603050405020304" pitchFamily="18" charset="0"/>
            </a:rPr>
            <a:t> 01</a:t>
          </a:r>
          <a:endParaRPr lang="en-IN" sz="900">
            <a:solidFill>
              <a:schemeClr val="bg1">
                <a:lumMod val="95000"/>
              </a:schemeClr>
            </a:solidFill>
            <a:effectLst/>
            <a:latin typeface="Times New Roman" panose="02020603050405020304" pitchFamily="18" charset="0"/>
            <a:cs typeface="Times New Roman" panose="02020603050405020304" pitchFamily="18" charset="0"/>
          </a:endParaRPr>
        </a:p>
      </xdr:txBody>
    </xdr:sp>
    <xdr:clientData/>
  </xdr:twoCellAnchor>
  <xdr:twoCellAnchor>
    <xdr:from>
      <xdr:col>7</xdr:col>
      <xdr:colOff>577850</xdr:colOff>
      <xdr:row>28</xdr:row>
      <xdr:rowOff>165100</xdr:rowOff>
    </xdr:from>
    <xdr:to>
      <xdr:col>8</xdr:col>
      <xdr:colOff>660400</xdr:colOff>
      <xdr:row>30</xdr:row>
      <xdr:rowOff>50801</xdr:rowOff>
    </xdr:to>
    <xdr:sp macro="" textlink="'Analysis 2'!AC12">
      <xdr:nvSpPr>
        <xdr:cNvPr id="1068" name="TextBox 1067">
          <a:extLst>
            <a:ext uri="{FF2B5EF4-FFF2-40B4-BE49-F238E27FC236}">
              <a16:creationId xmlns:a16="http://schemas.microsoft.com/office/drawing/2014/main" id="{FF6DC0D4-E2C5-75E0-E6A1-94101120BE1B}"/>
            </a:ext>
          </a:extLst>
        </xdr:cNvPr>
        <xdr:cNvSpPr txBox="1"/>
      </xdr:nvSpPr>
      <xdr:spPr>
        <a:xfrm>
          <a:off x="4845050" y="5321300"/>
          <a:ext cx="692150" cy="254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900">
              <a:solidFill>
                <a:schemeClr val="tx1">
                  <a:lumMod val="85000"/>
                  <a:lumOff val="15000"/>
                </a:schemeClr>
              </a:solidFill>
              <a:effectLst/>
              <a:latin typeface="Times New Roman" panose="02020603050405020304" pitchFamily="18" charset="0"/>
              <a:cs typeface="Times New Roman" panose="02020603050405020304" pitchFamily="18" charset="0"/>
            </a:rPr>
            <a:t>Quater</a:t>
          </a:r>
          <a:r>
            <a:rPr lang="en-IN" sz="900" baseline="0">
              <a:solidFill>
                <a:schemeClr val="tx1">
                  <a:lumMod val="85000"/>
                  <a:lumOff val="15000"/>
                </a:schemeClr>
              </a:solidFill>
              <a:effectLst/>
              <a:latin typeface="Times New Roman" panose="02020603050405020304" pitchFamily="18" charset="0"/>
              <a:cs typeface="Times New Roman" panose="02020603050405020304" pitchFamily="18" charset="0"/>
            </a:rPr>
            <a:t> 02</a:t>
          </a:r>
          <a:endParaRPr lang="en-IN" sz="900">
            <a:solidFill>
              <a:schemeClr val="tx1">
                <a:lumMod val="85000"/>
                <a:lumOff val="15000"/>
              </a:schemeClr>
            </a:solidFill>
            <a:effectLst/>
            <a:latin typeface="Times New Roman" panose="02020603050405020304" pitchFamily="18" charset="0"/>
            <a:cs typeface="Times New Roman" panose="02020603050405020304" pitchFamily="18" charset="0"/>
          </a:endParaRPr>
        </a:p>
      </xdr:txBody>
    </xdr:sp>
    <xdr:clientData/>
  </xdr:twoCellAnchor>
  <xdr:twoCellAnchor>
    <xdr:from>
      <xdr:col>9</xdr:col>
      <xdr:colOff>298450</xdr:colOff>
      <xdr:row>28</xdr:row>
      <xdr:rowOff>171450</xdr:rowOff>
    </xdr:from>
    <xdr:to>
      <xdr:col>10</xdr:col>
      <xdr:colOff>381000</xdr:colOff>
      <xdr:row>30</xdr:row>
      <xdr:rowOff>57151</xdr:rowOff>
    </xdr:to>
    <xdr:sp macro="" textlink="'Analysis 2'!AC12">
      <xdr:nvSpPr>
        <xdr:cNvPr id="1069" name="TextBox 1068">
          <a:extLst>
            <a:ext uri="{FF2B5EF4-FFF2-40B4-BE49-F238E27FC236}">
              <a16:creationId xmlns:a16="http://schemas.microsoft.com/office/drawing/2014/main" id="{39263D05-44EE-E7B3-3815-1B6FBA8BA3C3}"/>
            </a:ext>
          </a:extLst>
        </xdr:cNvPr>
        <xdr:cNvSpPr txBox="1"/>
      </xdr:nvSpPr>
      <xdr:spPr>
        <a:xfrm>
          <a:off x="6032500" y="5327650"/>
          <a:ext cx="692150" cy="254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900">
              <a:solidFill>
                <a:schemeClr val="tx1">
                  <a:lumMod val="85000"/>
                  <a:lumOff val="15000"/>
                </a:schemeClr>
              </a:solidFill>
              <a:effectLst/>
              <a:latin typeface="Times New Roman" panose="02020603050405020304" pitchFamily="18" charset="0"/>
              <a:cs typeface="Times New Roman" panose="02020603050405020304" pitchFamily="18" charset="0"/>
            </a:rPr>
            <a:t>Quater</a:t>
          </a:r>
          <a:r>
            <a:rPr lang="en-IN" sz="900" baseline="0">
              <a:solidFill>
                <a:schemeClr val="tx1">
                  <a:lumMod val="85000"/>
                  <a:lumOff val="15000"/>
                </a:schemeClr>
              </a:solidFill>
              <a:effectLst/>
              <a:latin typeface="Times New Roman" panose="02020603050405020304" pitchFamily="18" charset="0"/>
              <a:cs typeface="Times New Roman" panose="02020603050405020304" pitchFamily="18" charset="0"/>
            </a:rPr>
            <a:t> 03</a:t>
          </a:r>
          <a:endParaRPr lang="en-IN" sz="900">
            <a:solidFill>
              <a:schemeClr val="tx1">
                <a:lumMod val="85000"/>
                <a:lumOff val="15000"/>
              </a:schemeClr>
            </a:solidFill>
            <a:effectLst/>
            <a:latin typeface="Times New Roman" panose="02020603050405020304" pitchFamily="18" charset="0"/>
            <a:cs typeface="Times New Roman" panose="02020603050405020304" pitchFamily="18" charset="0"/>
          </a:endParaRPr>
        </a:p>
      </xdr:txBody>
    </xdr:sp>
    <xdr:clientData/>
  </xdr:twoCellAnchor>
  <xdr:twoCellAnchor>
    <xdr:from>
      <xdr:col>11</xdr:col>
      <xdr:colOff>241300</xdr:colOff>
      <xdr:row>29</xdr:row>
      <xdr:rowOff>19050</xdr:rowOff>
    </xdr:from>
    <xdr:to>
      <xdr:col>12</xdr:col>
      <xdr:colOff>323850</xdr:colOff>
      <xdr:row>30</xdr:row>
      <xdr:rowOff>88901</xdr:rowOff>
    </xdr:to>
    <xdr:sp macro="" textlink="'Analysis 2'!AC12">
      <xdr:nvSpPr>
        <xdr:cNvPr id="1070" name="TextBox 1069">
          <a:extLst>
            <a:ext uri="{FF2B5EF4-FFF2-40B4-BE49-F238E27FC236}">
              <a16:creationId xmlns:a16="http://schemas.microsoft.com/office/drawing/2014/main" id="{714416AA-39E9-8A75-A2B3-5E80900D45EC}"/>
            </a:ext>
          </a:extLst>
        </xdr:cNvPr>
        <xdr:cNvSpPr txBox="1"/>
      </xdr:nvSpPr>
      <xdr:spPr>
        <a:xfrm>
          <a:off x="7194550" y="5359400"/>
          <a:ext cx="692150" cy="254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900">
              <a:solidFill>
                <a:schemeClr val="tx1">
                  <a:lumMod val="85000"/>
                  <a:lumOff val="15000"/>
                </a:schemeClr>
              </a:solidFill>
              <a:effectLst/>
              <a:latin typeface="Times New Roman" panose="02020603050405020304" pitchFamily="18" charset="0"/>
              <a:cs typeface="Times New Roman" panose="02020603050405020304" pitchFamily="18" charset="0"/>
            </a:rPr>
            <a:t>Quater</a:t>
          </a:r>
          <a:r>
            <a:rPr lang="en-IN" sz="900" baseline="0">
              <a:solidFill>
                <a:schemeClr val="tx1">
                  <a:lumMod val="85000"/>
                  <a:lumOff val="15000"/>
                </a:schemeClr>
              </a:solidFill>
              <a:effectLst/>
              <a:latin typeface="Times New Roman" panose="02020603050405020304" pitchFamily="18" charset="0"/>
              <a:cs typeface="Times New Roman" panose="02020603050405020304" pitchFamily="18" charset="0"/>
            </a:rPr>
            <a:t> 04</a:t>
          </a:r>
        </a:p>
      </xdr:txBody>
    </xdr:sp>
    <xdr:clientData/>
  </xdr:twoCellAnchor>
  <xdr:twoCellAnchor>
    <xdr:from>
      <xdr:col>6</xdr:col>
      <xdr:colOff>508000</xdr:colOff>
      <xdr:row>31</xdr:row>
      <xdr:rowOff>0</xdr:rowOff>
    </xdr:from>
    <xdr:to>
      <xdr:col>7</xdr:col>
      <xdr:colOff>330200</xdr:colOff>
      <xdr:row>32</xdr:row>
      <xdr:rowOff>57150</xdr:rowOff>
    </xdr:to>
    <xdr:sp macro="" textlink="'Analysis 2'!AJ9">
      <xdr:nvSpPr>
        <xdr:cNvPr id="1071" name="TextBox 1070">
          <a:extLst>
            <a:ext uri="{FF2B5EF4-FFF2-40B4-BE49-F238E27FC236}">
              <a16:creationId xmlns:a16="http://schemas.microsoft.com/office/drawing/2014/main" id="{0118537E-3980-4D81-A693-1E7DC14584BA}"/>
            </a:ext>
          </a:extLst>
        </xdr:cNvPr>
        <xdr:cNvSpPr txBox="1"/>
      </xdr:nvSpPr>
      <xdr:spPr>
        <a:xfrm>
          <a:off x="4165600" y="5708650"/>
          <a:ext cx="431800" cy="241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D85101D1-FDE8-4E29-B844-4F6FE4EE170C}" type="TxLink">
            <a:rPr lang="en-US" sz="1100" b="0" i="0" u="none" strike="noStrike">
              <a:solidFill>
                <a:schemeClr val="bg1"/>
              </a:solidFill>
              <a:effectLst/>
              <a:latin typeface="Calibri"/>
              <a:ea typeface="Calibri"/>
              <a:cs typeface="Calibri"/>
            </a:rPr>
            <a:pPr marL="0" marR="0" lvl="0" indent="0" algn="ctr" defTabSz="914400" eaLnBrk="1" fontAlgn="auto" latinLnBrk="0" hangingPunct="1">
              <a:lnSpc>
                <a:spcPct val="100000"/>
              </a:lnSpc>
              <a:spcBef>
                <a:spcPts val="0"/>
              </a:spcBef>
              <a:spcAft>
                <a:spcPts val="0"/>
              </a:spcAft>
              <a:buClrTx/>
              <a:buSzTx/>
              <a:buFontTx/>
              <a:buNone/>
              <a:tabLst/>
              <a:defRPr/>
            </a:pPr>
            <a:t>42%</a:t>
          </a:fld>
          <a:endParaRPr lang="en-IN" sz="1000" b="1">
            <a:solidFill>
              <a:schemeClr val="bg1"/>
            </a:solidFill>
            <a:effectLst/>
            <a:latin typeface="Times New Roman" panose="02020603050405020304" pitchFamily="18" charset="0"/>
            <a:cs typeface="Times New Roman" panose="02020603050405020304" pitchFamily="18" charset="0"/>
          </a:endParaRPr>
        </a:p>
      </xdr:txBody>
    </xdr:sp>
    <xdr:clientData/>
  </xdr:twoCellAnchor>
  <xdr:twoCellAnchor>
    <xdr:from>
      <xdr:col>8</xdr:col>
      <xdr:colOff>457200</xdr:colOff>
      <xdr:row>31</xdr:row>
      <xdr:rowOff>0</xdr:rowOff>
    </xdr:from>
    <xdr:to>
      <xdr:col>9</xdr:col>
      <xdr:colOff>31750</xdr:colOff>
      <xdr:row>32</xdr:row>
      <xdr:rowOff>57150</xdr:rowOff>
    </xdr:to>
    <xdr:sp macro="" textlink="'Analysis 2'!AJ10">
      <xdr:nvSpPr>
        <xdr:cNvPr id="1073" name="TextBox 1072">
          <a:extLst>
            <a:ext uri="{FF2B5EF4-FFF2-40B4-BE49-F238E27FC236}">
              <a16:creationId xmlns:a16="http://schemas.microsoft.com/office/drawing/2014/main" id="{32F72E2B-DEC1-4750-BD6B-F1335E64DEC8}"/>
            </a:ext>
          </a:extLst>
        </xdr:cNvPr>
        <xdr:cNvSpPr txBox="1"/>
      </xdr:nvSpPr>
      <xdr:spPr>
        <a:xfrm>
          <a:off x="5334000" y="5708650"/>
          <a:ext cx="431800" cy="241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44641670-38FC-40B4-A305-725A1CE7C43B}" type="TxLink">
            <a:rPr lang="en-US" sz="1100" b="0" i="0" u="none" strike="noStrike">
              <a:solidFill>
                <a:srgbClr val="000000"/>
              </a:solidFill>
              <a:effectLst/>
              <a:latin typeface="Calibri"/>
              <a:ea typeface="Calibri"/>
              <a:cs typeface="Calibri"/>
            </a:rPr>
            <a:pPr marL="0" marR="0" lvl="0" indent="0" algn="ctr" defTabSz="914400" eaLnBrk="1" fontAlgn="auto" latinLnBrk="0" hangingPunct="1">
              <a:lnSpc>
                <a:spcPct val="100000"/>
              </a:lnSpc>
              <a:spcBef>
                <a:spcPts val="0"/>
              </a:spcBef>
              <a:spcAft>
                <a:spcPts val="0"/>
              </a:spcAft>
              <a:buClrTx/>
              <a:buSzTx/>
              <a:buFontTx/>
              <a:buNone/>
              <a:tabLst/>
              <a:defRPr/>
            </a:pPr>
            <a:t>26%</a:t>
          </a:fld>
          <a:endParaRPr lang="en-IN" sz="1000" b="1">
            <a:solidFill>
              <a:schemeClr val="bg1"/>
            </a:solidFill>
            <a:effectLst/>
            <a:latin typeface="Times New Roman" panose="02020603050405020304" pitchFamily="18" charset="0"/>
            <a:cs typeface="Times New Roman" panose="02020603050405020304" pitchFamily="18" charset="0"/>
          </a:endParaRPr>
        </a:p>
      </xdr:txBody>
    </xdr:sp>
    <xdr:clientData/>
  </xdr:twoCellAnchor>
  <xdr:twoCellAnchor>
    <xdr:from>
      <xdr:col>10</xdr:col>
      <xdr:colOff>171450</xdr:colOff>
      <xdr:row>31</xdr:row>
      <xdr:rowOff>0</xdr:rowOff>
    </xdr:from>
    <xdr:to>
      <xdr:col>10</xdr:col>
      <xdr:colOff>603250</xdr:colOff>
      <xdr:row>32</xdr:row>
      <xdr:rowOff>57150</xdr:rowOff>
    </xdr:to>
    <xdr:sp macro="" textlink="'Analysis 2'!AJ11">
      <xdr:nvSpPr>
        <xdr:cNvPr id="1074" name="TextBox 1073">
          <a:extLst>
            <a:ext uri="{FF2B5EF4-FFF2-40B4-BE49-F238E27FC236}">
              <a16:creationId xmlns:a16="http://schemas.microsoft.com/office/drawing/2014/main" id="{0E3F4549-45CB-47FB-AF21-292B777A4976}"/>
            </a:ext>
          </a:extLst>
        </xdr:cNvPr>
        <xdr:cNvSpPr txBox="1"/>
      </xdr:nvSpPr>
      <xdr:spPr>
        <a:xfrm>
          <a:off x="6515100" y="5708650"/>
          <a:ext cx="431800" cy="241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96AB4140-852D-4F3B-A962-0744849B4185}" type="TxLink">
            <a:rPr lang="en-US" sz="1100" b="0" i="0" u="none" strike="noStrike">
              <a:solidFill>
                <a:srgbClr val="000000"/>
              </a:solidFill>
              <a:effectLst/>
              <a:latin typeface="Calibri"/>
              <a:ea typeface="Calibri"/>
              <a:cs typeface="Calibri"/>
            </a:rPr>
            <a:pPr marL="0" marR="0" lvl="0" indent="0" algn="ctr" defTabSz="914400" eaLnBrk="1" fontAlgn="auto" latinLnBrk="0" hangingPunct="1">
              <a:lnSpc>
                <a:spcPct val="100000"/>
              </a:lnSpc>
              <a:spcBef>
                <a:spcPts val="0"/>
              </a:spcBef>
              <a:spcAft>
                <a:spcPts val="0"/>
              </a:spcAft>
              <a:buClrTx/>
              <a:buSzTx/>
              <a:buFontTx/>
              <a:buNone/>
              <a:tabLst/>
              <a:defRPr/>
            </a:pPr>
            <a:t>21%</a:t>
          </a:fld>
          <a:endParaRPr lang="en-IN" sz="1000" b="1">
            <a:solidFill>
              <a:schemeClr val="bg1"/>
            </a:solidFill>
            <a:effectLst/>
            <a:latin typeface="Times New Roman" panose="02020603050405020304" pitchFamily="18" charset="0"/>
            <a:cs typeface="Times New Roman" panose="02020603050405020304" pitchFamily="18" charset="0"/>
          </a:endParaRPr>
        </a:p>
      </xdr:txBody>
    </xdr:sp>
    <xdr:clientData/>
  </xdr:twoCellAnchor>
  <xdr:twoCellAnchor>
    <xdr:from>
      <xdr:col>12</xdr:col>
      <xdr:colOff>120650</xdr:colOff>
      <xdr:row>31</xdr:row>
      <xdr:rowOff>0</xdr:rowOff>
    </xdr:from>
    <xdr:to>
      <xdr:col>12</xdr:col>
      <xdr:colOff>552450</xdr:colOff>
      <xdr:row>32</xdr:row>
      <xdr:rowOff>57150</xdr:rowOff>
    </xdr:to>
    <xdr:sp macro="" textlink="'Analysis 2'!AJ12">
      <xdr:nvSpPr>
        <xdr:cNvPr id="1075" name="TextBox 1074">
          <a:extLst>
            <a:ext uri="{FF2B5EF4-FFF2-40B4-BE49-F238E27FC236}">
              <a16:creationId xmlns:a16="http://schemas.microsoft.com/office/drawing/2014/main" id="{DEEB3DC0-7E8A-470C-AD6B-CF2CCB4FC744}"/>
            </a:ext>
          </a:extLst>
        </xdr:cNvPr>
        <xdr:cNvSpPr txBox="1"/>
      </xdr:nvSpPr>
      <xdr:spPr>
        <a:xfrm>
          <a:off x="7683500" y="5708650"/>
          <a:ext cx="431800" cy="241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4FAF1B65-9F64-4FD3-9752-4A20C0377083}" type="TxLink">
            <a:rPr lang="en-US" sz="1100" b="0" i="0" u="none" strike="noStrike">
              <a:solidFill>
                <a:srgbClr val="000000"/>
              </a:solidFill>
              <a:effectLst/>
              <a:latin typeface="Calibri"/>
              <a:ea typeface="Calibri"/>
              <a:cs typeface="Calibri"/>
            </a:rPr>
            <a:pPr marL="0" marR="0" lvl="0" indent="0" algn="ctr" defTabSz="914400" eaLnBrk="1" fontAlgn="auto" latinLnBrk="0" hangingPunct="1">
              <a:lnSpc>
                <a:spcPct val="100000"/>
              </a:lnSpc>
              <a:spcBef>
                <a:spcPts val="0"/>
              </a:spcBef>
              <a:spcAft>
                <a:spcPts val="0"/>
              </a:spcAft>
              <a:buClrTx/>
              <a:buSzTx/>
              <a:buFontTx/>
              <a:buNone/>
              <a:tabLst/>
              <a:defRPr/>
            </a:pPr>
            <a:t>10%</a:t>
          </a:fld>
          <a:endParaRPr lang="en-IN" sz="1000" b="1">
            <a:solidFill>
              <a:schemeClr val="bg1"/>
            </a:solidFill>
            <a:effectLst/>
            <a:latin typeface="Times New Roman" panose="02020603050405020304" pitchFamily="18" charset="0"/>
            <a:cs typeface="Times New Roman" panose="02020603050405020304" pitchFamily="18" charset="0"/>
          </a:endParaRPr>
        </a:p>
      </xdr:txBody>
    </xdr:sp>
    <xdr:clientData/>
  </xdr:twoCellAnchor>
  <xdr:twoCellAnchor>
    <xdr:from>
      <xdr:col>5</xdr:col>
      <xdr:colOff>374650</xdr:colOff>
      <xdr:row>23</xdr:row>
      <xdr:rowOff>171451</xdr:rowOff>
    </xdr:from>
    <xdr:to>
      <xdr:col>8</xdr:col>
      <xdr:colOff>469900</xdr:colOff>
      <xdr:row>25</xdr:row>
      <xdr:rowOff>31750</xdr:rowOff>
    </xdr:to>
    <xdr:sp macro="" textlink="'Analysis 2'!AC12">
      <xdr:nvSpPr>
        <xdr:cNvPr id="1076" name="TextBox 1075">
          <a:extLst>
            <a:ext uri="{FF2B5EF4-FFF2-40B4-BE49-F238E27FC236}">
              <a16:creationId xmlns:a16="http://schemas.microsoft.com/office/drawing/2014/main" id="{C9F33170-CBA3-442E-9068-664E0D9CE81D}"/>
            </a:ext>
          </a:extLst>
        </xdr:cNvPr>
        <xdr:cNvSpPr txBox="1"/>
      </xdr:nvSpPr>
      <xdr:spPr>
        <a:xfrm>
          <a:off x="3422650" y="4406901"/>
          <a:ext cx="1924050" cy="228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000" b="1" baseline="0">
              <a:solidFill>
                <a:schemeClr val="tx1">
                  <a:lumMod val="50000"/>
                  <a:lumOff val="50000"/>
                </a:schemeClr>
              </a:solidFill>
              <a:effectLst/>
              <a:latin typeface="Times New Roman" panose="02020603050405020304" pitchFamily="18" charset="0"/>
              <a:cs typeface="Times New Roman" panose="02020603050405020304" pitchFamily="18" charset="0"/>
            </a:rPr>
            <a:t>Quaterly view by</a:t>
          </a:r>
          <a:r>
            <a:rPr lang="en-IN" sz="1000" b="1" baseline="0">
              <a:solidFill>
                <a:schemeClr val="tx1"/>
              </a:solidFill>
              <a:effectLst/>
              <a:latin typeface="Times New Roman" panose="02020603050405020304" pitchFamily="18" charset="0"/>
              <a:cs typeface="Times New Roman" panose="02020603050405020304" pitchFamily="18" charset="0"/>
            </a:rPr>
            <a:t> Profit</a:t>
          </a:r>
          <a:endParaRPr lang="en-IN" sz="1000" b="1">
            <a:solidFill>
              <a:schemeClr val="tx1"/>
            </a:solidFill>
            <a:effectLst/>
            <a:latin typeface="Times New Roman" panose="02020603050405020304" pitchFamily="18" charset="0"/>
            <a:cs typeface="Times New Roman" panose="02020603050405020304" pitchFamily="18" charset="0"/>
          </a:endParaRPr>
        </a:p>
      </xdr:txBody>
    </xdr:sp>
    <xdr:clientData/>
  </xdr:twoCellAnchor>
  <xdr:twoCellAnchor>
    <xdr:from>
      <xdr:col>13</xdr:col>
      <xdr:colOff>82550</xdr:colOff>
      <xdr:row>23</xdr:row>
      <xdr:rowOff>76200</xdr:rowOff>
    </xdr:from>
    <xdr:to>
      <xdr:col>19</xdr:col>
      <xdr:colOff>82550</xdr:colOff>
      <xdr:row>33</xdr:row>
      <xdr:rowOff>50800</xdr:rowOff>
    </xdr:to>
    <xdr:sp macro="" textlink="">
      <xdr:nvSpPr>
        <xdr:cNvPr id="1077" name="Rectangle: Rounded Corners 1076">
          <a:extLst>
            <a:ext uri="{FF2B5EF4-FFF2-40B4-BE49-F238E27FC236}">
              <a16:creationId xmlns:a16="http://schemas.microsoft.com/office/drawing/2014/main" id="{D92EACF1-C895-4B87-BD90-829FE3737505}"/>
            </a:ext>
          </a:extLst>
        </xdr:cNvPr>
        <xdr:cNvSpPr/>
      </xdr:nvSpPr>
      <xdr:spPr>
        <a:xfrm>
          <a:off x="8255000" y="4311650"/>
          <a:ext cx="3657600" cy="1816100"/>
        </a:xfrm>
        <a:prstGeom prst="roundRect">
          <a:avLst>
            <a:gd name="adj" fmla="val 783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13</xdr:col>
      <xdr:colOff>203200</xdr:colOff>
      <xdr:row>25</xdr:row>
      <xdr:rowOff>82550</xdr:rowOff>
    </xdr:from>
    <xdr:to>
      <xdr:col>18</xdr:col>
      <xdr:colOff>595226</xdr:colOff>
      <xdr:row>32</xdr:row>
      <xdr:rowOff>114300</xdr:rowOff>
    </xdr:to>
    <mc:AlternateContent xmlns:mc="http://schemas.openxmlformats.org/markup-compatibility/2006" xmlns:a14="http://schemas.microsoft.com/office/drawing/2010/main">
      <mc:Choice Requires="a14">
        <xdr:graphicFrame macro="">
          <xdr:nvGraphicFramePr>
            <xdr:cNvPr id="1078" name="Country">
              <a:extLst>
                <a:ext uri="{FF2B5EF4-FFF2-40B4-BE49-F238E27FC236}">
                  <a16:creationId xmlns:a16="http://schemas.microsoft.com/office/drawing/2014/main" id="{28C0A16A-A3E9-4BD7-B156-97CCD8B6CE29}"/>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375650" y="4686300"/>
              <a:ext cx="3440026" cy="1320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376003</xdr:colOff>
      <xdr:row>0</xdr:row>
      <xdr:rowOff>120650</xdr:rowOff>
    </xdr:from>
    <xdr:to>
      <xdr:col>5</xdr:col>
      <xdr:colOff>419100</xdr:colOff>
      <xdr:row>1</xdr:row>
      <xdr:rowOff>184149</xdr:rowOff>
    </xdr:to>
    <xdr:sp macro="" textlink="">
      <xdr:nvSpPr>
        <xdr:cNvPr id="1080" name="TextBox 1079">
          <a:extLst>
            <a:ext uri="{FF2B5EF4-FFF2-40B4-BE49-F238E27FC236}">
              <a16:creationId xmlns:a16="http://schemas.microsoft.com/office/drawing/2014/main" id="{07BD923F-C4FD-4974-9DF4-87989FD6F144}"/>
            </a:ext>
          </a:extLst>
        </xdr:cNvPr>
        <xdr:cNvSpPr txBox="1"/>
      </xdr:nvSpPr>
      <xdr:spPr>
        <a:xfrm>
          <a:off x="376003" y="120650"/>
          <a:ext cx="3091097"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800">
              <a:solidFill>
                <a:srgbClr val="4DC1F5"/>
              </a:solidFill>
              <a:effectLst/>
              <a:latin typeface="Times New Roman" panose="02020603050405020304" pitchFamily="18" charset="0"/>
              <a:cs typeface="Times New Roman" panose="02020603050405020304" pitchFamily="18" charset="0"/>
            </a:rPr>
            <a:t>Sales</a:t>
          </a:r>
          <a:r>
            <a:rPr lang="en-IN" sz="1800" baseline="0">
              <a:solidFill>
                <a:srgbClr val="4DC1F5"/>
              </a:solidFill>
              <a:effectLst/>
              <a:latin typeface="Times New Roman" panose="02020603050405020304" pitchFamily="18" charset="0"/>
              <a:cs typeface="Times New Roman" panose="02020603050405020304" pitchFamily="18" charset="0"/>
            </a:rPr>
            <a:t> Analysis </a:t>
          </a:r>
          <a:r>
            <a:rPr lang="en-IN" sz="1800" baseline="0">
              <a:solidFill>
                <a:schemeClr val="tx1"/>
              </a:solidFill>
              <a:effectLst/>
              <a:latin typeface="Times New Roman" panose="02020603050405020304" pitchFamily="18" charset="0"/>
              <a:cs typeface="Times New Roman" panose="02020603050405020304" pitchFamily="18" charset="0"/>
            </a:rPr>
            <a:t>Dashboard</a:t>
          </a:r>
          <a:endParaRPr lang="en-IN" sz="1800">
            <a:solidFill>
              <a:schemeClr val="tx1"/>
            </a:solidFill>
            <a:effectLst/>
            <a:latin typeface="Times New Roman" panose="02020603050405020304" pitchFamily="18" charset="0"/>
            <a:cs typeface="Times New Roman" panose="02020603050405020304" pitchFamily="18" charset="0"/>
          </a:endParaRPr>
        </a:p>
      </xdr:txBody>
    </xdr:sp>
    <xdr:clientData/>
  </xdr:twoCellAnchor>
  <xdr:twoCellAnchor>
    <xdr:from>
      <xdr:col>12</xdr:col>
      <xdr:colOff>330200</xdr:colOff>
      <xdr:row>24</xdr:row>
      <xdr:rowOff>1</xdr:rowOff>
    </xdr:from>
    <xdr:to>
      <xdr:col>15</xdr:col>
      <xdr:colOff>425450</xdr:colOff>
      <xdr:row>25</xdr:row>
      <xdr:rowOff>44450</xdr:rowOff>
    </xdr:to>
    <xdr:sp macro="" textlink="'Analysis 2'!AC12">
      <xdr:nvSpPr>
        <xdr:cNvPr id="1081" name="TextBox 1080">
          <a:extLst>
            <a:ext uri="{FF2B5EF4-FFF2-40B4-BE49-F238E27FC236}">
              <a16:creationId xmlns:a16="http://schemas.microsoft.com/office/drawing/2014/main" id="{017C5BFE-B88D-4FF6-AEBA-C52ED13A329C}"/>
            </a:ext>
          </a:extLst>
        </xdr:cNvPr>
        <xdr:cNvSpPr txBox="1"/>
      </xdr:nvSpPr>
      <xdr:spPr>
        <a:xfrm>
          <a:off x="7893050" y="4419601"/>
          <a:ext cx="1924050" cy="228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000" b="0">
              <a:solidFill>
                <a:schemeClr val="tx1"/>
              </a:solidFill>
              <a:effectLst/>
              <a:latin typeface="Times New Roman" panose="02020603050405020304" pitchFamily="18" charset="0"/>
              <a:cs typeface="Times New Roman" panose="02020603050405020304" pitchFamily="18" charset="0"/>
            </a:rPr>
            <a:t>Country</a:t>
          </a:r>
          <a:r>
            <a:rPr lang="en-IN" sz="1000" b="0" baseline="0">
              <a:solidFill>
                <a:schemeClr val="tx1"/>
              </a:solidFill>
              <a:effectLst/>
              <a:latin typeface="Times New Roman" panose="02020603050405020304" pitchFamily="18" charset="0"/>
              <a:cs typeface="Times New Roman" panose="02020603050405020304" pitchFamily="18" charset="0"/>
            </a:rPr>
            <a:t> Filter</a:t>
          </a:r>
          <a:endParaRPr lang="en-IN" sz="1000" b="0">
            <a:solidFill>
              <a:schemeClr val="tx1"/>
            </a:solidFill>
            <a:effectLst/>
            <a:latin typeface="Times New Roman" panose="02020603050405020304" pitchFamily="18" charset="0"/>
            <a:cs typeface="Times New Roman" panose="02020603050405020304" pitchFamily="18" charset="0"/>
          </a:endParaRPr>
        </a:p>
      </xdr:txBody>
    </xdr:sp>
    <xdr:clientData/>
  </xdr:twoCellAnchor>
  <xdr:twoCellAnchor>
    <xdr:from>
      <xdr:col>10</xdr:col>
      <xdr:colOff>412750</xdr:colOff>
      <xdr:row>0</xdr:row>
      <xdr:rowOff>114300</xdr:rowOff>
    </xdr:from>
    <xdr:to>
      <xdr:col>12</xdr:col>
      <xdr:colOff>38100</xdr:colOff>
      <xdr:row>2</xdr:row>
      <xdr:rowOff>8638</xdr:rowOff>
    </xdr:to>
    <xdr:sp macro="[0]!ClearFilters" textlink="">
      <xdr:nvSpPr>
        <xdr:cNvPr id="1051" name="Rectangle: Rounded Corners 1050">
          <a:extLst>
            <a:ext uri="{FF2B5EF4-FFF2-40B4-BE49-F238E27FC236}">
              <a16:creationId xmlns:a16="http://schemas.microsoft.com/office/drawing/2014/main" id="{DA35884E-B4B4-44AB-8C0F-2BEFFC93D0C6}"/>
            </a:ext>
          </a:extLst>
        </xdr:cNvPr>
        <xdr:cNvSpPr/>
      </xdr:nvSpPr>
      <xdr:spPr>
        <a:xfrm>
          <a:off x="6756400" y="114300"/>
          <a:ext cx="844550" cy="262638"/>
        </a:xfrm>
        <a:prstGeom prst="roundRect">
          <a:avLst>
            <a:gd name="adj" fmla="val 7830"/>
          </a:avLst>
        </a:prstGeom>
        <a:solidFill>
          <a:srgbClr val="F7560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50">
              <a:solidFill>
                <a:schemeClr val="bg1"/>
              </a:solidFill>
            </a:rPr>
            <a:t>Clear Filters</a:t>
          </a:r>
        </a:p>
      </xdr:txBody>
    </xdr:sp>
    <xdr:clientData/>
  </xdr:twoCellAnchor>
  <xdr:twoCellAnchor>
    <xdr:from>
      <xdr:col>5</xdr:col>
      <xdr:colOff>38100</xdr:colOff>
      <xdr:row>0</xdr:row>
      <xdr:rowOff>107950</xdr:rowOff>
    </xdr:from>
    <xdr:to>
      <xdr:col>6</xdr:col>
      <xdr:colOff>457200</xdr:colOff>
      <xdr:row>1</xdr:row>
      <xdr:rowOff>171450</xdr:rowOff>
    </xdr:to>
    <xdr:sp macro="" textlink="">
      <xdr:nvSpPr>
        <xdr:cNvPr id="1052" name="Rectangle: Rounded Corners 1051">
          <a:extLst>
            <a:ext uri="{FF2B5EF4-FFF2-40B4-BE49-F238E27FC236}">
              <a16:creationId xmlns:a16="http://schemas.microsoft.com/office/drawing/2014/main" id="{1616FD80-72F9-8AE2-1E85-5131B50B27D1}"/>
            </a:ext>
          </a:extLst>
        </xdr:cNvPr>
        <xdr:cNvSpPr/>
      </xdr:nvSpPr>
      <xdr:spPr>
        <a:xfrm>
          <a:off x="3086100" y="107950"/>
          <a:ext cx="1028700" cy="247650"/>
        </a:xfrm>
        <a:prstGeom prst="roundRect">
          <a:avLst/>
        </a:prstGeom>
        <a:solidFill>
          <a:srgbClr val="4DC1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000">
              <a:solidFill>
                <a:schemeClr val="bg1"/>
              </a:solidFill>
              <a:latin typeface="Times New Roman" panose="02020603050405020304" pitchFamily="18" charset="0"/>
              <a:cs typeface="Times New Roman" panose="02020603050405020304" pitchFamily="18" charset="0"/>
            </a:rPr>
            <a:t>Time Analysis</a:t>
          </a:r>
        </a:p>
      </xdr:txBody>
    </xdr:sp>
    <xdr:clientData/>
  </xdr:twoCellAnchor>
  <xdr:twoCellAnchor>
    <xdr:from>
      <xdr:col>6</xdr:col>
      <xdr:colOff>603250</xdr:colOff>
      <xdr:row>0</xdr:row>
      <xdr:rowOff>107950</xdr:rowOff>
    </xdr:from>
    <xdr:to>
      <xdr:col>8</xdr:col>
      <xdr:colOff>609600</xdr:colOff>
      <xdr:row>1</xdr:row>
      <xdr:rowOff>171450</xdr:rowOff>
    </xdr:to>
    <xdr:sp macro="" textlink="">
      <xdr:nvSpPr>
        <xdr:cNvPr id="1057" name="Rectangle: Rounded Corners 1056">
          <a:hlinkClick xmlns:r="http://schemas.openxmlformats.org/officeDocument/2006/relationships" r:id="rId13" tooltip="Go To Detail Dashboard"/>
          <a:extLst>
            <a:ext uri="{FF2B5EF4-FFF2-40B4-BE49-F238E27FC236}">
              <a16:creationId xmlns:a16="http://schemas.microsoft.com/office/drawing/2014/main" id="{FF3B1695-0E36-4AE5-B129-29D58A4257D5}"/>
            </a:ext>
          </a:extLst>
        </xdr:cNvPr>
        <xdr:cNvSpPr/>
      </xdr:nvSpPr>
      <xdr:spPr>
        <a:xfrm>
          <a:off x="4260850" y="107950"/>
          <a:ext cx="1225550" cy="247650"/>
        </a:xfrm>
        <a:prstGeom prst="roundRect">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000">
              <a:solidFill>
                <a:schemeClr val="tx1">
                  <a:lumMod val="85000"/>
                  <a:lumOff val="15000"/>
                </a:schemeClr>
              </a:solidFill>
              <a:latin typeface="Times New Roman" panose="02020603050405020304" pitchFamily="18" charset="0"/>
              <a:cs typeface="Times New Roman" panose="02020603050405020304" pitchFamily="18" charset="0"/>
            </a:rPr>
            <a:t>Detail</a:t>
          </a:r>
          <a:r>
            <a:rPr lang="en-IN" sz="1000" baseline="0">
              <a:solidFill>
                <a:schemeClr val="tx1">
                  <a:lumMod val="85000"/>
                  <a:lumOff val="15000"/>
                </a:schemeClr>
              </a:solidFill>
              <a:latin typeface="Times New Roman" panose="02020603050405020304" pitchFamily="18" charset="0"/>
              <a:cs typeface="Times New Roman" panose="02020603050405020304" pitchFamily="18" charset="0"/>
            </a:rPr>
            <a:t> Dashboard</a:t>
          </a:r>
          <a:endParaRPr lang="en-IN" sz="1000">
            <a:solidFill>
              <a:schemeClr val="tx1">
                <a:lumMod val="85000"/>
                <a:lumOff val="15000"/>
              </a:schemeClr>
            </a:solidFill>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142875</xdr:colOff>
      <xdr:row>3</xdr:row>
      <xdr:rowOff>89959</xdr:rowOff>
    </xdr:from>
    <xdr:to>
      <xdr:col>8</xdr:col>
      <xdr:colOff>200025</xdr:colOff>
      <xdr:row>17</xdr:row>
      <xdr:rowOff>138800</xdr:rowOff>
    </xdr:to>
    <xdr:sp macro="" textlink="">
      <xdr:nvSpPr>
        <xdr:cNvPr id="6" name="Rectangle: Rounded Corners 5">
          <a:extLst>
            <a:ext uri="{FF2B5EF4-FFF2-40B4-BE49-F238E27FC236}">
              <a16:creationId xmlns:a16="http://schemas.microsoft.com/office/drawing/2014/main" id="{E4F420FF-0E29-4815-A311-7ADB48857340}"/>
            </a:ext>
          </a:extLst>
        </xdr:cNvPr>
        <xdr:cNvSpPr/>
      </xdr:nvSpPr>
      <xdr:spPr>
        <a:xfrm>
          <a:off x="142875" y="642409"/>
          <a:ext cx="4933950" cy="2626941"/>
        </a:xfrm>
        <a:prstGeom prst="roundRect">
          <a:avLst>
            <a:gd name="adj" fmla="val 783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312503</xdr:colOff>
      <xdr:row>0</xdr:row>
      <xdr:rowOff>95250</xdr:rowOff>
    </xdr:from>
    <xdr:to>
      <xdr:col>5</xdr:col>
      <xdr:colOff>358775</xdr:colOff>
      <xdr:row>1</xdr:row>
      <xdr:rowOff>152399</xdr:rowOff>
    </xdr:to>
    <xdr:sp macro="" textlink="">
      <xdr:nvSpPr>
        <xdr:cNvPr id="2090" name="TextBox 2089">
          <a:extLst>
            <a:ext uri="{FF2B5EF4-FFF2-40B4-BE49-F238E27FC236}">
              <a16:creationId xmlns:a16="http://schemas.microsoft.com/office/drawing/2014/main" id="{63B21338-6868-4280-A236-73CF3ACEFA28}"/>
            </a:ext>
          </a:extLst>
        </xdr:cNvPr>
        <xdr:cNvSpPr txBox="1"/>
      </xdr:nvSpPr>
      <xdr:spPr>
        <a:xfrm>
          <a:off x="312503" y="95250"/>
          <a:ext cx="3094272" cy="238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800">
              <a:solidFill>
                <a:srgbClr val="4DC1F5"/>
              </a:solidFill>
              <a:effectLst/>
              <a:latin typeface="Times New Roman" panose="02020603050405020304" pitchFamily="18" charset="0"/>
              <a:cs typeface="Times New Roman" panose="02020603050405020304" pitchFamily="18" charset="0"/>
            </a:rPr>
            <a:t>Sales</a:t>
          </a:r>
          <a:r>
            <a:rPr lang="en-IN" sz="1800" baseline="0">
              <a:solidFill>
                <a:srgbClr val="4DC1F5"/>
              </a:solidFill>
              <a:effectLst/>
              <a:latin typeface="Times New Roman" panose="02020603050405020304" pitchFamily="18" charset="0"/>
              <a:cs typeface="Times New Roman" panose="02020603050405020304" pitchFamily="18" charset="0"/>
            </a:rPr>
            <a:t> Analysis </a:t>
          </a:r>
          <a:r>
            <a:rPr lang="en-IN" sz="1800" baseline="0">
              <a:solidFill>
                <a:schemeClr val="tx1"/>
              </a:solidFill>
              <a:effectLst/>
              <a:latin typeface="Times New Roman" panose="02020603050405020304" pitchFamily="18" charset="0"/>
              <a:cs typeface="Times New Roman" panose="02020603050405020304" pitchFamily="18" charset="0"/>
            </a:rPr>
            <a:t>Dashoard</a:t>
          </a:r>
          <a:endParaRPr lang="en-IN" sz="1800">
            <a:solidFill>
              <a:schemeClr val="tx1"/>
            </a:solidFill>
            <a:effectLst/>
            <a:latin typeface="Times New Roman" panose="02020603050405020304" pitchFamily="18" charset="0"/>
            <a:cs typeface="Times New Roman" panose="02020603050405020304" pitchFamily="18" charset="0"/>
          </a:endParaRPr>
        </a:p>
      </xdr:txBody>
    </xdr:sp>
    <xdr:clientData/>
  </xdr:twoCellAnchor>
  <xdr:twoCellAnchor>
    <xdr:from>
      <xdr:col>0</xdr:col>
      <xdr:colOff>257175</xdr:colOff>
      <xdr:row>3</xdr:row>
      <xdr:rowOff>171450</xdr:rowOff>
    </xdr:from>
    <xdr:to>
      <xdr:col>8</xdr:col>
      <xdr:colOff>161925</xdr:colOff>
      <xdr:row>17</xdr:row>
      <xdr:rowOff>53975</xdr:rowOff>
    </xdr:to>
    <xdr:graphicFrame macro="">
      <xdr:nvGraphicFramePr>
        <xdr:cNvPr id="2" name="Chart 1">
          <a:extLst>
            <a:ext uri="{FF2B5EF4-FFF2-40B4-BE49-F238E27FC236}">
              <a16:creationId xmlns:a16="http://schemas.microsoft.com/office/drawing/2014/main" id="{7CE38985-BA89-4674-840B-EBCBFAB747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388703</xdr:colOff>
      <xdr:row>3</xdr:row>
      <xdr:rowOff>76200</xdr:rowOff>
    </xdr:from>
    <xdr:to>
      <xdr:col>6</xdr:col>
      <xdr:colOff>438150</xdr:colOff>
      <xdr:row>4</xdr:row>
      <xdr:rowOff>174624</xdr:rowOff>
    </xdr:to>
    <xdr:sp macro="" textlink="">
      <xdr:nvSpPr>
        <xdr:cNvPr id="4" name="TextBox 3">
          <a:extLst>
            <a:ext uri="{FF2B5EF4-FFF2-40B4-BE49-F238E27FC236}">
              <a16:creationId xmlns:a16="http://schemas.microsoft.com/office/drawing/2014/main" id="{6FB5D276-8622-4907-9474-CC9F75D1D3F8}"/>
            </a:ext>
          </a:extLst>
        </xdr:cNvPr>
        <xdr:cNvSpPr txBox="1"/>
      </xdr:nvSpPr>
      <xdr:spPr>
        <a:xfrm>
          <a:off x="388703" y="628650"/>
          <a:ext cx="3707047" cy="282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200" baseline="0">
              <a:solidFill>
                <a:schemeClr val="tx1">
                  <a:lumMod val="65000"/>
                  <a:lumOff val="35000"/>
                </a:schemeClr>
              </a:solidFill>
              <a:effectLst/>
              <a:latin typeface="Times New Roman" panose="02020603050405020304" pitchFamily="18" charset="0"/>
              <a:cs typeface="Times New Roman" panose="02020603050405020304" pitchFamily="18" charset="0"/>
            </a:rPr>
            <a:t>Top-5 Profitable</a:t>
          </a:r>
          <a:r>
            <a:rPr lang="en-IN" sz="1200" baseline="0">
              <a:solidFill>
                <a:schemeClr val="tx1">
                  <a:lumMod val="95000"/>
                  <a:lumOff val="5000"/>
                </a:schemeClr>
              </a:solidFill>
              <a:effectLst/>
              <a:latin typeface="Times New Roman" panose="02020603050405020304" pitchFamily="18" charset="0"/>
              <a:cs typeface="Times New Roman" panose="02020603050405020304" pitchFamily="18" charset="0"/>
            </a:rPr>
            <a:t> </a:t>
          </a:r>
          <a:r>
            <a:rPr lang="en-IN" sz="1200" baseline="0">
              <a:solidFill>
                <a:schemeClr val="tx1"/>
              </a:solidFill>
              <a:effectLst/>
              <a:latin typeface="Times New Roman" panose="02020603050405020304" pitchFamily="18" charset="0"/>
              <a:cs typeface="Times New Roman" panose="02020603050405020304" pitchFamily="18" charset="0"/>
            </a:rPr>
            <a:t>Products</a:t>
          </a:r>
          <a:endParaRPr lang="en-IN" sz="1200">
            <a:solidFill>
              <a:schemeClr val="tx1"/>
            </a:solidFill>
            <a:effectLst/>
            <a:latin typeface="Times New Roman" panose="02020603050405020304" pitchFamily="18" charset="0"/>
            <a:cs typeface="Times New Roman" panose="02020603050405020304" pitchFamily="18" charset="0"/>
          </a:endParaRPr>
        </a:p>
      </xdr:txBody>
    </xdr:sp>
    <xdr:clientData/>
  </xdr:twoCellAnchor>
  <xdr:twoCellAnchor>
    <xdr:from>
      <xdr:col>3</xdr:col>
      <xdr:colOff>254000</xdr:colOff>
      <xdr:row>9</xdr:row>
      <xdr:rowOff>15875</xdr:rowOff>
    </xdr:from>
    <xdr:to>
      <xdr:col>7</xdr:col>
      <xdr:colOff>215900</xdr:colOff>
      <xdr:row>17</xdr:row>
      <xdr:rowOff>104775</xdr:rowOff>
    </xdr:to>
    <xdr:graphicFrame macro="">
      <xdr:nvGraphicFramePr>
        <xdr:cNvPr id="5" name="Chart 4">
          <a:extLst>
            <a:ext uri="{FF2B5EF4-FFF2-40B4-BE49-F238E27FC236}">
              <a16:creationId xmlns:a16="http://schemas.microsoft.com/office/drawing/2014/main" id="{1752E7C6-DEFF-4372-88D7-7842357CBF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349250</xdr:colOff>
      <xdr:row>10</xdr:row>
      <xdr:rowOff>142875</xdr:rowOff>
    </xdr:from>
    <xdr:to>
      <xdr:col>6</xdr:col>
      <xdr:colOff>101600</xdr:colOff>
      <xdr:row>15</xdr:row>
      <xdr:rowOff>174625</xdr:rowOff>
    </xdr:to>
    <xdr:sp macro="" textlink="">
      <xdr:nvSpPr>
        <xdr:cNvPr id="7" name="Oval 6">
          <a:extLst>
            <a:ext uri="{FF2B5EF4-FFF2-40B4-BE49-F238E27FC236}">
              <a16:creationId xmlns:a16="http://schemas.microsoft.com/office/drawing/2014/main" id="{B9B4FB42-E4B4-9FBE-7BB3-8CADAA6BF6E9}"/>
            </a:ext>
          </a:extLst>
        </xdr:cNvPr>
        <xdr:cNvSpPr/>
      </xdr:nvSpPr>
      <xdr:spPr>
        <a:xfrm>
          <a:off x="2787650" y="1984375"/>
          <a:ext cx="971550" cy="95250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541103</xdr:colOff>
      <xdr:row>10</xdr:row>
      <xdr:rowOff>123825</xdr:rowOff>
    </xdr:from>
    <xdr:to>
      <xdr:col>8</xdr:col>
      <xdr:colOff>177800</xdr:colOff>
      <xdr:row>12</xdr:row>
      <xdr:rowOff>66675</xdr:rowOff>
    </xdr:to>
    <xdr:sp macro="" textlink="'Product Analysis'!L7">
      <xdr:nvSpPr>
        <xdr:cNvPr id="9" name="TextBox 8">
          <a:extLst>
            <a:ext uri="{FF2B5EF4-FFF2-40B4-BE49-F238E27FC236}">
              <a16:creationId xmlns:a16="http://schemas.microsoft.com/office/drawing/2014/main" id="{A63FDBDF-F8DB-4378-893B-67897537CC36}"/>
            </a:ext>
          </a:extLst>
        </xdr:cNvPr>
        <xdr:cNvSpPr txBox="1"/>
      </xdr:nvSpPr>
      <xdr:spPr>
        <a:xfrm>
          <a:off x="4198703" y="1965325"/>
          <a:ext cx="855897"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9C7E783B-F18C-438D-A8CC-19F331E93A1D}" type="TxLink">
            <a:rPr lang="en-US" sz="2000" b="0" i="0" u="none" strike="noStrike">
              <a:solidFill>
                <a:srgbClr val="4DC1F5"/>
              </a:solidFill>
              <a:effectLst/>
              <a:latin typeface="Times New Roman" panose="02020603050405020304" pitchFamily="18" charset="0"/>
              <a:ea typeface="Calibri"/>
              <a:cs typeface="Times New Roman" panose="02020603050405020304" pitchFamily="18" charset="0"/>
            </a:rPr>
            <a:pPr marL="0" marR="0" lvl="0" indent="0" algn="l" defTabSz="914400" eaLnBrk="1" fontAlgn="auto" latinLnBrk="0" hangingPunct="1">
              <a:lnSpc>
                <a:spcPct val="100000"/>
              </a:lnSpc>
              <a:spcBef>
                <a:spcPts val="0"/>
              </a:spcBef>
              <a:spcAft>
                <a:spcPts val="0"/>
              </a:spcAft>
              <a:buClrTx/>
              <a:buSzTx/>
              <a:buFontTx/>
              <a:buNone/>
              <a:tabLst/>
              <a:defRPr/>
            </a:pPr>
            <a:t>61.0%</a:t>
          </a:fld>
          <a:endParaRPr lang="en-IN" sz="2000" b="0" i="0" u="none" strike="noStrike">
            <a:solidFill>
              <a:srgbClr val="4DC1F5"/>
            </a:solidFill>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6</xdr:col>
      <xdr:colOff>407753</xdr:colOff>
      <xdr:row>9</xdr:row>
      <xdr:rowOff>53975</xdr:rowOff>
    </xdr:from>
    <xdr:to>
      <xdr:col>7</xdr:col>
      <xdr:colOff>482600</xdr:colOff>
      <xdr:row>10</xdr:row>
      <xdr:rowOff>142875</xdr:rowOff>
    </xdr:to>
    <xdr:sp macro="" textlink="">
      <xdr:nvSpPr>
        <xdr:cNvPr id="10" name="TextBox 9">
          <a:extLst>
            <a:ext uri="{FF2B5EF4-FFF2-40B4-BE49-F238E27FC236}">
              <a16:creationId xmlns:a16="http://schemas.microsoft.com/office/drawing/2014/main" id="{7BD62691-22DA-4D95-9A61-3A76EF571352}"/>
            </a:ext>
          </a:extLst>
        </xdr:cNvPr>
        <xdr:cNvSpPr txBox="1"/>
      </xdr:nvSpPr>
      <xdr:spPr>
        <a:xfrm>
          <a:off x="4065353" y="1711325"/>
          <a:ext cx="684447" cy="273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400">
              <a:solidFill>
                <a:schemeClr val="tx1"/>
              </a:solidFill>
              <a:effectLst/>
              <a:latin typeface="Times New Roman" panose="02020603050405020304" pitchFamily="18" charset="0"/>
              <a:cs typeface="Times New Roman" panose="02020603050405020304" pitchFamily="18" charset="0"/>
            </a:rPr>
            <a:t>Top-5</a:t>
          </a:r>
        </a:p>
      </xdr:txBody>
    </xdr:sp>
    <xdr:clientData/>
  </xdr:twoCellAnchor>
  <xdr:twoCellAnchor>
    <xdr:from>
      <xdr:col>6</xdr:col>
      <xdr:colOff>579203</xdr:colOff>
      <xdr:row>14</xdr:row>
      <xdr:rowOff>9525</xdr:rowOff>
    </xdr:from>
    <xdr:to>
      <xdr:col>8</xdr:col>
      <xdr:colOff>215900</xdr:colOff>
      <xdr:row>15</xdr:row>
      <xdr:rowOff>136525</xdr:rowOff>
    </xdr:to>
    <xdr:sp macro="" textlink="'Product Analysis'!L8">
      <xdr:nvSpPr>
        <xdr:cNvPr id="11" name="TextBox 10">
          <a:extLst>
            <a:ext uri="{FF2B5EF4-FFF2-40B4-BE49-F238E27FC236}">
              <a16:creationId xmlns:a16="http://schemas.microsoft.com/office/drawing/2014/main" id="{284919C2-A301-ECBD-A32A-FD3EC1EC9EE1}"/>
            </a:ext>
          </a:extLst>
        </xdr:cNvPr>
        <xdr:cNvSpPr txBox="1"/>
      </xdr:nvSpPr>
      <xdr:spPr>
        <a:xfrm>
          <a:off x="4236803" y="2587625"/>
          <a:ext cx="855897"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F2538642-B3A3-441B-BDED-8AFB8BB843AA}" type="TxLink">
            <a:rPr lang="en-US" sz="2000" b="0" i="0" u="none" strike="noStrike">
              <a:solidFill>
                <a:schemeClr val="tx1">
                  <a:lumMod val="75000"/>
                  <a:lumOff val="25000"/>
                </a:schemeClr>
              </a:solidFill>
              <a:effectLst/>
              <a:latin typeface="Times New Roman" panose="02020603050405020304" pitchFamily="18" charset="0"/>
              <a:ea typeface="Calibri"/>
              <a:cs typeface="Times New Roman" panose="02020603050405020304" pitchFamily="18" charset="0"/>
            </a:rPr>
            <a:pPr marL="0" marR="0" lvl="0" indent="0" algn="l" defTabSz="914400" eaLnBrk="1" fontAlgn="auto" latinLnBrk="0" hangingPunct="1">
              <a:lnSpc>
                <a:spcPct val="100000"/>
              </a:lnSpc>
              <a:spcBef>
                <a:spcPts val="0"/>
              </a:spcBef>
              <a:spcAft>
                <a:spcPts val="0"/>
              </a:spcAft>
              <a:buClrTx/>
              <a:buSzTx/>
              <a:buFontTx/>
              <a:buNone/>
              <a:tabLst/>
              <a:defRPr/>
            </a:pPr>
            <a:t>39.0%</a:t>
          </a:fld>
          <a:endParaRPr lang="en-IN" sz="2000" b="0" i="0" u="none" strike="noStrike">
            <a:solidFill>
              <a:schemeClr val="tx1">
                <a:lumMod val="75000"/>
                <a:lumOff val="25000"/>
              </a:schemeClr>
            </a:solidFill>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6</xdr:col>
      <xdr:colOff>445853</xdr:colOff>
      <xdr:row>12</xdr:row>
      <xdr:rowOff>117475</xdr:rowOff>
    </xdr:from>
    <xdr:to>
      <xdr:col>7</xdr:col>
      <xdr:colOff>520700</xdr:colOff>
      <xdr:row>14</xdr:row>
      <xdr:rowOff>28575</xdr:rowOff>
    </xdr:to>
    <xdr:sp macro="" textlink="">
      <xdr:nvSpPr>
        <xdr:cNvPr id="12" name="TextBox 11">
          <a:extLst>
            <a:ext uri="{FF2B5EF4-FFF2-40B4-BE49-F238E27FC236}">
              <a16:creationId xmlns:a16="http://schemas.microsoft.com/office/drawing/2014/main" id="{E9426535-A571-0E91-499D-BD0342222817}"/>
            </a:ext>
          </a:extLst>
        </xdr:cNvPr>
        <xdr:cNvSpPr txBox="1"/>
      </xdr:nvSpPr>
      <xdr:spPr>
        <a:xfrm>
          <a:off x="4103453" y="2327275"/>
          <a:ext cx="684447"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400">
              <a:solidFill>
                <a:schemeClr val="tx1"/>
              </a:solidFill>
              <a:effectLst/>
              <a:latin typeface="Times New Roman" panose="02020603050405020304" pitchFamily="18" charset="0"/>
              <a:cs typeface="Times New Roman" panose="02020603050405020304" pitchFamily="18" charset="0"/>
            </a:rPr>
            <a:t>Others</a:t>
          </a:r>
        </a:p>
      </xdr:txBody>
    </xdr:sp>
    <xdr:clientData/>
  </xdr:twoCellAnchor>
  <xdr:twoCellAnchor>
    <xdr:from>
      <xdr:col>6</xdr:col>
      <xdr:colOff>463550</xdr:colOff>
      <xdr:row>9</xdr:row>
      <xdr:rowOff>136525</xdr:rowOff>
    </xdr:from>
    <xdr:to>
      <xdr:col>6</xdr:col>
      <xdr:colOff>463550</xdr:colOff>
      <xdr:row>12</xdr:row>
      <xdr:rowOff>15875</xdr:rowOff>
    </xdr:to>
    <xdr:cxnSp macro="">
      <xdr:nvCxnSpPr>
        <xdr:cNvPr id="14" name="Straight Connector 13">
          <a:extLst>
            <a:ext uri="{FF2B5EF4-FFF2-40B4-BE49-F238E27FC236}">
              <a16:creationId xmlns:a16="http://schemas.microsoft.com/office/drawing/2014/main" id="{C3375247-BC71-1DBD-610B-141A041B67C3}"/>
            </a:ext>
          </a:extLst>
        </xdr:cNvPr>
        <xdr:cNvCxnSpPr/>
      </xdr:nvCxnSpPr>
      <xdr:spPr>
        <a:xfrm>
          <a:off x="4121150" y="1793875"/>
          <a:ext cx="0" cy="431800"/>
        </a:xfrm>
        <a:prstGeom prst="line">
          <a:avLst/>
        </a:prstGeom>
        <a:ln w="19050">
          <a:solidFill>
            <a:srgbClr val="4DC1F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476250</xdr:colOff>
      <xdr:row>13</xdr:row>
      <xdr:rowOff>28575</xdr:rowOff>
    </xdr:from>
    <xdr:to>
      <xdr:col>6</xdr:col>
      <xdr:colOff>482600</xdr:colOff>
      <xdr:row>15</xdr:row>
      <xdr:rowOff>98425</xdr:rowOff>
    </xdr:to>
    <xdr:cxnSp macro="">
      <xdr:nvCxnSpPr>
        <xdr:cNvPr id="19" name="Straight Connector 18">
          <a:extLst>
            <a:ext uri="{FF2B5EF4-FFF2-40B4-BE49-F238E27FC236}">
              <a16:creationId xmlns:a16="http://schemas.microsoft.com/office/drawing/2014/main" id="{39EFAAE1-EA5C-4E18-A78E-AFF1745A1ED1}"/>
            </a:ext>
          </a:extLst>
        </xdr:cNvPr>
        <xdr:cNvCxnSpPr/>
      </xdr:nvCxnSpPr>
      <xdr:spPr>
        <a:xfrm>
          <a:off x="4133850" y="2422525"/>
          <a:ext cx="6350" cy="438150"/>
        </a:xfrm>
        <a:prstGeom prst="line">
          <a:avLst/>
        </a:prstGeom>
        <a:ln w="19050">
          <a:solidFill>
            <a:schemeClr val="bg2">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350603</xdr:colOff>
      <xdr:row>6</xdr:row>
      <xdr:rowOff>161925</xdr:rowOff>
    </xdr:from>
    <xdr:to>
      <xdr:col>8</xdr:col>
      <xdr:colOff>139700</xdr:colOff>
      <xdr:row>9</xdr:row>
      <xdr:rowOff>98425</xdr:rowOff>
    </xdr:to>
    <xdr:sp macro="" textlink="">
      <xdr:nvSpPr>
        <xdr:cNvPr id="21" name="TextBox 20">
          <a:extLst>
            <a:ext uri="{FF2B5EF4-FFF2-40B4-BE49-F238E27FC236}">
              <a16:creationId xmlns:a16="http://schemas.microsoft.com/office/drawing/2014/main" id="{54DF56BA-F506-4F75-BA6A-BD7CE7EA2DA6}"/>
            </a:ext>
          </a:extLst>
        </xdr:cNvPr>
        <xdr:cNvSpPr txBox="1"/>
      </xdr:nvSpPr>
      <xdr:spPr>
        <a:xfrm>
          <a:off x="2789003" y="1266825"/>
          <a:ext cx="2227497" cy="488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200">
              <a:solidFill>
                <a:schemeClr val="tx1">
                  <a:lumMod val="95000"/>
                  <a:lumOff val="5000"/>
                </a:schemeClr>
              </a:solidFill>
              <a:effectLst/>
              <a:latin typeface="Times New Roman" panose="02020603050405020304" pitchFamily="18" charset="0"/>
              <a:cs typeface="Times New Roman" panose="02020603050405020304" pitchFamily="18" charset="0"/>
            </a:rPr>
            <a:t>Profit</a:t>
          </a:r>
          <a:r>
            <a:rPr lang="en-IN" sz="1200" baseline="0">
              <a:solidFill>
                <a:schemeClr val="tx1">
                  <a:lumMod val="95000"/>
                  <a:lumOff val="5000"/>
                </a:schemeClr>
              </a:solidFill>
              <a:effectLst/>
              <a:latin typeface="Times New Roman" panose="02020603050405020304" pitchFamily="18" charset="0"/>
              <a:cs typeface="Times New Roman" panose="02020603050405020304" pitchFamily="18" charset="0"/>
            </a:rPr>
            <a:t> Share of the </a:t>
          </a:r>
          <a:r>
            <a:rPr lang="en-IN" sz="1200" baseline="0">
              <a:solidFill>
                <a:srgbClr val="4DC1F5"/>
              </a:solidFill>
              <a:effectLst/>
              <a:latin typeface="Times New Roman" panose="02020603050405020304" pitchFamily="18" charset="0"/>
              <a:cs typeface="Times New Roman" panose="02020603050405020304" pitchFamily="18" charset="0"/>
            </a:rPr>
            <a:t>Top-5 </a:t>
          </a:r>
          <a:r>
            <a:rPr lang="en-IN" sz="1200" baseline="0">
              <a:solidFill>
                <a:schemeClr val="tx1">
                  <a:lumMod val="95000"/>
                  <a:lumOff val="5000"/>
                </a:schemeClr>
              </a:solidFill>
              <a:effectLst/>
              <a:latin typeface="Times New Roman" panose="02020603050405020304" pitchFamily="18" charset="0"/>
              <a:cs typeface="Times New Roman" panose="02020603050405020304" pitchFamily="18" charset="0"/>
            </a:rPr>
            <a:t>Products Vs Others</a:t>
          </a:r>
          <a:endParaRPr lang="en-IN" sz="1200">
            <a:solidFill>
              <a:schemeClr val="tx1">
                <a:lumMod val="95000"/>
                <a:lumOff val="5000"/>
              </a:schemeClr>
            </a:solidFill>
            <a:effectLst/>
            <a:latin typeface="Times New Roman" panose="02020603050405020304" pitchFamily="18" charset="0"/>
            <a:cs typeface="Times New Roman" panose="02020603050405020304" pitchFamily="18" charset="0"/>
          </a:endParaRPr>
        </a:p>
      </xdr:txBody>
    </xdr:sp>
    <xdr:clientData/>
  </xdr:twoCellAnchor>
  <xdr:twoCellAnchor editAs="oneCell">
    <xdr:from>
      <xdr:col>4</xdr:col>
      <xdr:colOff>596900</xdr:colOff>
      <xdr:row>11</xdr:row>
      <xdr:rowOff>155575</xdr:rowOff>
    </xdr:from>
    <xdr:to>
      <xdr:col>5</xdr:col>
      <xdr:colOff>558800</xdr:colOff>
      <xdr:row>14</xdr:row>
      <xdr:rowOff>174625</xdr:rowOff>
    </xdr:to>
    <xdr:pic>
      <xdr:nvPicPr>
        <xdr:cNvPr id="23" name="Picture 22">
          <a:extLst>
            <a:ext uri="{FF2B5EF4-FFF2-40B4-BE49-F238E27FC236}">
              <a16:creationId xmlns:a16="http://schemas.microsoft.com/office/drawing/2014/main" id="{BD601C27-5262-EC59-5CD2-0920A481744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035300" y="2181225"/>
          <a:ext cx="571500" cy="571500"/>
        </a:xfrm>
        <a:prstGeom prst="rect">
          <a:avLst/>
        </a:prstGeom>
      </xdr:spPr>
    </xdr:pic>
    <xdr:clientData/>
  </xdr:twoCellAnchor>
  <xdr:twoCellAnchor>
    <xdr:from>
      <xdr:col>8</xdr:col>
      <xdr:colOff>254000</xdr:colOff>
      <xdr:row>3</xdr:row>
      <xdr:rowOff>123825</xdr:rowOff>
    </xdr:from>
    <xdr:to>
      <xdr:col>10</xdr:col>
      <xdr:colOff>57150</xdr:colOff>
      <xdr:row>17</xdr:row>
      <xdr:rowOff>117475</xdr:rowOff>
    </xdr:to>
    <xdr:sp macro="" textlink="">
      <xdr:nvSpPr>
        <xdr:cNvPr id="3" name="Rectangle: Rounded Corners 2">
          <a:extLst>
            <a:ext uri="{FF2B5EF4-FFF2-40B4-BE49-F238E27FC236}">
              <a16:creationId xmlns:a16="http://schemas.microsoft.com/office/drawing/2014/main" id="{7B47991B-A568-451C-A021-7C39C73A83D7}"/>
            </a:ext>
          </a:extLst>
        </xdr:cNvPr>
        <xdr:cNvSpPr/>
      </xdr:nvSpPr>
      <xdr:spPr>
        <a:xfrm>
          <a:off x="5130800" y="676275"/>
          <a:ext cx="1270000" cy="2571750"/>
        </a:xfrm>
        <a:prstGeom prst="roundRect">
          <a:avLst>
            <a:gd name="adj" fmla="val 783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782403</xdr:colOff>
      <xdr:row>4</xdr:row>
      <xdr:rowOff>66675</xdr:rowOff>
    </xdr:from>
    <xdr:to>
      <xdr:col>10</xdr:col>
      <xdr:colOff>177800</xdr:colOff>
      <xdr:row>6</xdr:row>
      <xdr:rowOff>180975</xdr:rowOff>
    </xdr:to>
    <xdr:sp macro="" textlink="">
      <xdr:nvSpPr>
        <xdr:cNvPr id="8" name="TextBox 7">
          <a:extLst>
            <a:ext uri="{FF2B5EF4-FFF2-40B4-BE49-F238E27FC236}">
              <a16:creationId xmlns:a16="http://schemas.microsoft.com/office/drawing/2014/main" id="{88C1A627-D60D-4A73-8344-0AC3D679E027}"/>
            </a:ext>
          </a:extLst>
        </xdr:cNvPr>
        <xdr:cNvSpPr txBox="1"/>
      </xdr:nvSpPr>
      <xdr:spPr>
        <a:xfrm>
          <a:off x="5659203" y="803275"/>
          <a:ext cx="862247"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200">
              <a:solidFill>
                <a:schemeClr val="tx1">
                  <a:lumMod val="65000"/>
                  <a:lumOff val="35000"/>
                </a:schemeClr>
              </a:solidFill>
              <a:effectLst/>
              <a:latin typeface="Times New Roman" panose="02020603050405020304" pitchFamily="18" charset="0"/>
              <a:cs typeface="Times New Roman" panose="02020603050405020304" pitchFamily="18" charset="0"/>
            </a:rPr>
            <a:t>Available</a:t>
          </a:r>
          <a:r>
            <a:rPr lang="en-IN" sz="1200" baseline="0">
              <a:solidFill>
                <a:schemeClr val="tx1">
                  <a:lumMod val="95000"/>
                  <a:lumOff val="5000"/>
                </a:schemeClr>
              </a:solidFill>
              <a:effectLst/>
              <a:latin typeface="Times New Roman" panose="02020603050405020304" pitchFamily="18" charset="0"/>
              <a:cs typeface="Times New Roman" panose="02020603050405020304" pitchFamily="18" charset="0"/>
            </a:rPr>
            <a:t> </a:t>
          </a:r>
          <a:r>
            <a:rPr lang="en-IN" sz="1200" baseline="0">
              <a:solidFill>
                <a:schemeClr val="tx1"/>
              </a:solidFill>
              <a:effectLst/>
              <a:latin typeface="Times New Roman" panose="02020603050405020304" pitchFamily="18" charset="0"/>
              <a:cs typeface="Times New Roman" panose="02020603050405020304" pitchFamily="18" charset="0"/>
            </a:rPr>
            <a:t>Products</a:t>
          </a:r>
          <a:endParaRPr lang="en-IN" sz="1200">
            <a:solidFill>
              <a:schemeClr val="tx1"/>
            </a:solidFill>
            <a:effectLst/>
            <a:latin typeface="Times New Roman" panose="02020603050405020304" pitchFamily="18" charset="0"/>
            <a:cs typeface="Times New Roman" panose="02020603050405020304" pitchFamily="18" charset="0"/>
          </a:endParaRPr>
        </a:p>
      </xdr:txBody>
    </xdr:sp>
    <xdr:clientData/>
  </xdr:twoCellAnchor>
  <xdr:twoCellAnchor>
    <xdr:from>
      <xdr:col>8</xdr:col>
      <xdr:colOff>769703</xdr:colOff>
      <xdr:row>8</xdr:row>
      <xdr:rowOff>161925</xdr:rowOff>
    </xdr:from>
    <xdr:to>
      <xdr:col>10</xdr:col>
      <xdr:colOff>171450</xdr:colOff>
      <xdr:row>11</xdr:row>
      <xdr:rowOff>98425</xdr:rowOff>
    </xdr:to>
    <xdr:sp macro="" textlink="">
      <xdr:nvSpPr>
        <xdr:cNvPr id="13" name="TextBox 12">
          <a:extLst>
            <a:ext uri="{FF2B5EF4-FFF2-40B4-BE49-F238E27FC236}">
              <a16:creationId xmlns:a16="http://schemas.microsoft.com/office/drawing/2014/main" id="{3BEDD27A-DB9B-41D5-AD78-0BBDD5F4C681}"/>
            </a:ext>
          </a:extLst>
        </xdr:cNvPr>
        <xdr:cNvSpPr txBox="1"/>
      </xdr:nvSpPr>
      <xdr:spPr>
        <a:xfrm>
          <a:off x="5646503" y="1635125"/>
          <a:ext cx="868597" cy="488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200" baseline="0">
              <a:solidFill>
                <a:schemeClr val="tx1">
                  <a:lumMod val="65000"/>
                  <a:lumOff val="35000"/>
                </a:schemeClr>
              </a:solidFill>
              <a:effectLst/>
              <a:latin typeface="Times New Roman" panose="02020603050405020304" pitchFamily="18" charset="0"/>
              <a:cs typeface="Times New Roman" panose="02020603050405020304" pitchFamily="18" charset="0"/>
            </a:rPr>
            <a:t>Sold</a:t>
          </a:r>
          <a:r>
            <a:rPr lang="en-IN" sz="1200" baseline="0">
              <a:solidFill>
                <a:schemeClr val="tx1">
                  <a:lumMod val="95000"/>
                  <a:lumOff val="5000"/>
                </a:schemeClr>
              </a:solidFill>
              <a:effectLst/>
              <a:latin typeface="Times New Roman" panose="02020603050405020304" pitchFamily="18" charset="0"/>
              <a:cs typeface="Times New Roman" panose="02020603050405020304" pitchFamily="18" charset="0"/>
            </a:rPr>
            <a:t> </a:t>
          </a:r>
          <a:r>
            <a:rPr lang="en-IN" sz="1200" baseline="0">
              <a:solidFill>
                <a:schemeClr val="tx1"/>
              </a:solidFill>
              <a:effectLst/>
              <a:latin typeface="Times New Roman" panose="02020603050405020304" pitchFamily="18" charset="0"/>
              <a:cs typeface="Times New Roman" panose="02020603050405020304" pitchFamily="18" charset="0"/>
            </a:rPr>
            <a:t>Products</a:t>
          </a:r>
          <a:endParaRPr lang="en-IN" sz="1200">
            <a:solidFill>
              <a:schemeClr val="tx1"/>
            </a:solidFill>
            <a:effectLst/>
            <a:latin typeface="Times New Roman" panose="02020603050405020304" pitchFamily="18" charset="0"/>
            <a:cs typeface="Times New Roman" panose="02020603050405020304" pitchFamily="18" charset="0"/>
          </a:endParaRPr>
        </a:p>
      </xdr:txBody>
    </xdr:sp>
    <xdr:clientData/>
  </xdr:twoCellAnchor>
  <xdr:twoCellAnchor>
    <xdr:from>
      <xdr:col>8</xdr:col>
      <xdr:colOff>769703</xdr:colOff>
      <xdr:row>13</xdr:row>
      <xdr:rowOff>76200</xdr:rowOff>
    </xdr:from>
    <xdr:to>
      <xdr:col>10</xdr:col>
      <xdr:colOff>177800</xdr:colOff>
      <xdr:row>16</xdr:row>
      <xdr:rowOff>9525</xdr:rowOff>
    </xdr:to>
    <xdr:sp macro="" textlink="">
      <xdr:nvSpPr>
        <xdr:cNvPr id="15" name="TextBox 14">
          <a:extLst>
            <a:ext uri="{FF2B5EF4-FFF2-40B4-BE49-F238E27FC236}">
              <a16:creationId xmlns:a16="http://schemas.microsoft.com/office/drawing/2014/main" id="{6621FC0A-8ED8-43C6-B49B-08AF99AEA290}"/>
            </a:ext>
          </a:extLst>
        </xdr:cNvPr>
        <xdr:cNvSpPr txBox="1"/>
      </xdr:nvSpPr>
      <xdr:spPr>
        <a:xfrm>
          <a:off x="5646503" y="2470150"/>
          <a:ext cx="874947"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200" baseline="0">
              <a:solidFill>
                <a:schemeClr val="tx1">
                  <a:lumMod val="65000"/>
                  <a:lumOff val="35000"/>
                </a:schemeClr>
              </a:solidFill>
              <a:effectLst/>
              <a:latin typeface="Times New Roman" panose="02020603050405020304" pitchFamily="18" charset="0"/>
              <a:cs typeface="Times New Roman" panose="02020603050405020304" pitchFamily="18" charset="0"/>
            </a:rPr>
            <a:t>UnSold</a:t>
          </a:r>
          <a:r>
            <a:rPr lang="en-IN" sz="1200" baseline="0">
              <a:solidFill>
                <a:schemeClr val="tx1">
                  <a:lumMod val="95000"/>
                  <a:lumOff val="5000"/>
                </a:schemeClr>
              </a:solidFill>
              <a:effectLst/>
              <a:latin typeface="Times New Roman" panose="02020603050405020304" pitchFamily="18" charset="0"/>
              <a:cs typeface="Times New Roman" panose="02020603050405020304" pitchFamily="18" charset="0"/>
            </a:rPr>
            <a:t> </a:t>
          </a:r>
          <a:r>
            <a:rPr lang="en-IN" sz="1200" baseline="0">
              <a:solidFill>
                <a:schemeClr val="tx1"/>
              </a:solidFill>
              <a:effectLst/>
              <a:latin typeface="Times New Roman" panose="02020603050405020304" pitchFamily="18" charset="0"/>
              <a:cs typeface="Times New Roman" panose="02020603050405020304" pitchFamily="18" charset="0"/>
            </a:rPr>
            <a:t>Products</a:t>
          </a:r>
          <a:endParaRPr lang="en-IN" sz="1200">
            <a:solidFill>
              <a:schemeClr val="tx1"/>
            </a:solidFill>
            <a:effectLst/>
            <a:latin typeface="Times New Roman" panose="02020603050405020304" pitchFamily="18" charset="0"/>
            <a:cs typeface="Times New Roman" panose="02020603050405020304" pitchFamily="18" charset="0"/>
          </a:endParaRPr>
        </a:p>
      </xdr:txBody>
    </xdr:sp>
    <xdr:clientData/>
  </xdr:twoCellAnchor>
  <xdr:twoCellAnchor>
    <xdr:from>
      <xdr:col>9</xdr:col>
      <xdr:colOff>1353</xdr:colOff>
      <xdr:row>6</xdr:row>
      <xdr:rowOff>136525</xdr:rowOff>
    </xdr:from>
    <xdr:to>
      <xdr:col>10</xdr:col>
      <xdr:colOff>234950</xdr:colOff>
      <xdr:row>8</xdr:row>
      <xdr:rowOff>76200</xdr:rowOff>
    </xdr:to>
    <xdr:sp macro="" textlink="'Product Analysis'!S7">
      <xdr:nvSpPr>
        <xdr:cNvPr id="16" name="TextBox 15">
          <a:extLst>
            <a:ext uri="{FF2B5EF4-FFF2-40B4-BE49-F238E27FC236}">
              <a16:creationId xmlns:a16="http://schemas.microsoft.com/office/drawing/2014/main" id="{0C6C1D3D-1292-4CA6-874B-DAD88634A3E9}"/>
            </a:ext>
          </a:extLst>
        </xdr:cNvPr>
        <xdr:cNvSpPr txBox="1"/>
      </xdr:nvSpPr>
      <xdr:spPr>
        <a:xfrm>
          <a:off x="5735403" y="1241425"/>
          <a:ext cx="843197" cy="307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00E88A25-081B-4A99-B3E5-1D45E54C39FE}" type="TxLink">
            <a:rPr lang="en-US" sz="1800" b="0" i="0" u="none" strike="noStrike">
              <a:solidFill>
                <a:schemeClr val="bg2">
                  <a:lumMod val="50000"/>
                </a:schemeClr>
              </a:solidFill>
              <a:effectLst/>
              <a:latin typeface="Times New Roman" panose="02020603050405020304" pitchFamily="18" charset="0"/>
              <a:ea typeface="Calibri"/>
              <a:cs typeface="Times New Roman" panose="02020603050405020304" pitchFamily="18" charset="0"/>
            </a:rPr>
            <a:pPr marL="0" marR="0" lvl="0" indent="0" algn="l" defTabSz="914400" eaLnBrk="1" fontAlgn="auto" latinLnBrk="0" hangingPunct="1">
              <a:lnSpc>
                <a:spcPct val="100000"/>
              </a:lnSpc>
              <a:spcBef>
                <a:spcPts val="0"/>
              </a:spcBef>
              <a:spcAft>
                <a:spcPts val="0"/>
              </a:spcAft>
              <a:buClrTx/>
              <a:buSzTx/>
              <a:buFontTx/>
              <a:buNone/>
              <a:tabLst/>
              <a:defRPr/>
            </a:pPr>
            <a:t>606</a:t>
          </a:fld>
          <a:endParaRPr lang="en-US" sz="1800" b="0" i="0" u="none" strike="noStrike">
            <a:solidFill>
              <a:schemeClr val="bg2">
                <a:lumMod val="50000"/>
              </a:schemeClr>
            </a:solidFill>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9</xdr:col>
      <xdr:colOff>1353</xdr:colOff>
      <xdr:row>11</xdr:row>
      <xdr:rowOff>38100</xdr:rowOff>
    </xdr:from>
    <xdr:to>
      <xdr:col>10</xdr:col>
      <xdr:colOff>234950</xdr:colOff>
      <xdr:row>12</xdr:row>
      <xdr:rowOff>165100</xdr:rowOff>
    </xdr:to>
    <xdr:sp macro="" textlink="'Product Analysis'!T7">
      <xdr:nvSpPr>
        <xdr:cNvPr id="17" name="TextBox 16">
          <a:extLst>
            <a:ext uri="{FF2B5EF4-FFF2-40B4-BE49-F238E27FC236}">
              <a16:creationId xmlns:a16="http://schemas.microsoft.com/office/drawing/2014/main" id="{69CB8499-C0BA-4D90-A688-64931E28F2B2}"/>
            </a:ext>
          </a:extLst>
        </xdr:cNvPr>
        <xdr:cNvSpPr txBox="1"/>
      </xdr:nvSpPr>
      <xdr:spPr>
        <a:xfrm>
          <a:off x="5735403" y="2063750"/>
          <a:ext cx="843197"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7BAAEFB8-5D9E-4702-AE47-F4C1F8896555}" type="TxLink">
            <a:rPr lang="en-US" sz="2000" b="0" i="0" u="none" strike="noStrike">
              <a:solidFill>
                <a:srgbClr val="4DC1F5"/>
              </a:solidFill>
              <a:effectLst/>
              <a:latin typeface="Times New Roman" panose="02020603050405020304" pitchFamily="18" charset="0"/>
              <a:ea typeface="Calibri"/>
              <a:cs typeface="Times New Roman" panose="02020603050405020304" pitchFamily="18" charset="0"/>
            </a:rPr>
            <a:pPr marL="0" marR="0" lvl="0" indent="0" algn="l" defTabSz="914400" eaLnBrk="1" fontAlgn="auto" latinLnBrk="0" hangingPunct="1">
              <a:lnSpc>
                <a:spcPct val="100000"/>
              </a:lnSpc>
              <a:spcBef>
                <a:spcPts val="0"/>
              </a:spcBef>
              <a:spcAft>
                <a:spcPts val="0"/>
              </a:spcAft>
              <a:buClrTx/>
              <a:buSzTx/>
              <a:buFontTx/>
              <a:buNone/>
              <a:tabLst/>
              <a:defRPr/>
            </a:pPr>
            <a:t>44</a:t>
          </a:fld>
          <a:endParaRPr lang="en-US" sz="2000" b="0" i="0" u="none" strike="noStrike">
            <a:solidFill>
              <a:srgbClr val="4DC1F5"/>
            </a:solidFill>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9</xdr:col>
      <xdr:colOff>1353</xdr:colOff>
      <xdr:row>15</xdr:row>
      <xdr:rowOff>117475</xdr:rowOff>
    </xdr:from>
    <xdr:to>
      <xdr:col>10</xdr:col>
      <xdr:colOff>234950</xdr:colOff>
      <xdr:row>17</xdr:row>
      <xdr:rowOff>53975</xdr:rowOff>
    </xdr:to>
    <xdr:sp macro="" textlink="'Product Analysis'!U7">
      <xdr:nvSpPr>
        <xdr:cNvPr id="18" name="TextBox 17">
          <a:extLst>
            <a:ext uri="{FF2B5EF4-FFF2-40B4-BE49-F238E27FC236}">
              <a16:creationId xmlns:a16="http://schemas.microsoft.com/office/drawing/2014/main" id="{BD59481A-FA87-4EF6-95F0-6607C1E05AF2}"/>
            </a:ext>
          </a:extLst>
        </xdr:cNvPr>
        <xdr:cNvSpPr txBox="1"/>
      </xdr:nvSpPr>
      <xdr:spPr>
        <a:xfrm>
          <a:off x="5735403" y="2879725"/>
          <a:ext cx="84319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FA8ECA33-FA4B-4818-B3D5-D921CAEC1131}" type="TxLink">
            <a:rPr lang="en-US" sz="1800" b="0" i="0" u="none" strike="noStrike">
              <a:solidFill>
                <a:schemeClr val="bg2">
                  <a:lumMod val="50000"/>
                </a:schemeClr>
              </a:solidFill>
              <a:effectLst/>
              <a:latin typeface="Times New Roman" panose="02020603050405020304" pitchFamily="18" charset="0"/>
              <a:ea typeface="Calibri"/>
              <a:cs typeface="Times New Roman" panose="02020603050405020304" pitchFamily="18" charset="0"/>
            </a:rPr>
            <a:pPr marL="0" marR="0" lvl="0" indent="0" algn="l" defTabSz="914400" eaLnBrk="1" fontAlgn="auto" latinLnBrk="0" hangingPunct="1">
              <a:lnSpc>
                <a:spcPct val="100000"/>
              </a:lnSpc>
              <a:spcBef>
                <a:spcPts val="0"/>
              </a:spcBef>
              <a:spcAft>
                <a:spcPts val="0"/>
              </a:spcAft>
              <a:buClrTx/>
              <a:buSzTx/>
              <a:buFontTx/>
              <a:buNone/>
              <a:tabLst/>
              <a:defRPr/>
            </a:pPr>
            <a:t>562</a:t>
          </a:fld>
          <a:endParaRPr lang="en-US" sz="1800" b="0" i="0" u="none" strike="noStrike">
            <a:solidFill>
              <a:schemeClr val="bg2">
                <a:lumMod val="50000"/>
              </a:schemeClr>
            </a:solidFill>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8</xdr:col>
      <xdr:colOff>349250</xdr:colOff>
      <xdr:row>4</xdr:row>
      <xdr:rowOff>53975</xdr:rowOff>
    </xdr:from>
    <xdr:to>
      <xdr:col>8</xdr:col>
      <xdr:colOff>787400</xdr:colOff>
      <xdr:row>7</xdr:row>
      <xdr:rowOff>9525</xdr:rowOff>
    </xdr:to>
    <xdr:sp macro="" textlink="">
      <xdr:nvSpPr>
        <xdr:cNvPr id="22" name="Rectangle: Rounded Corners 21">
          <a:extLst>
            <a:ext uri="{FF2B5EF4-FFF2-40B4-BE49-F238E27FC236}">
              <a16:creationId xmlns:a16="http://schemas.microsoft.com/office/drawing/2014/main" id="{18B39450-5743-C119-E57C-FC9EAFE252F1}"/>
            </a:ext>
          </a:extLst>
        </xdr:cNvPr>
        <xdr:cNvSpPr/>
      </xdr:nvSpPr>
      <xdr:spPr>
        <a:xfrm>
          <a:off x="5226050" y="790575"/>
          <a:ext cx="438150" cy="508000"/>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lumMod val="75000"/>
                <a:lumOff val="25000"/>
              </a:schemeClr>
            </a:solidFill>
          </a:endParaRPr>
        </a:p>
      </xdr:txBody>
    </xdr:sp>
    <xdr:clientData/>
  </xdr:twoCellAnchor>
  <xdr:twoCellAnchor>
    <xdr:from>
      <xdr:col>8</xdr:col>
      <xdr:colOff>349250</xdr:colOff>
      <xdr:row>9</xdr:row>
      <xdr:rowOff>9525</xdr:rowOff>
    </xdr:from>
    <xdr:to>
      <xdr:col>8</xdr:col>
      <xdr:colOff>787400</xdr:colOff>
      <xdr:row>11</xdr:row>
      <xdr:rowOff>155575</xdr:rowOff>
    </xdr:to>
    <xdr:sp macro="" textlink="">
      <xdr:nvSpPr>
        <xdr:cNvPr id="25" name="Rectangle: Rounded Corners 24">
          <a:extLst>
            <a:ext uri="{FF2B5EF4-FFF2-40B4-BE49-F238E27FC236}">
              <a16:creationId xmlns:a16="http://schemas.microsoft.com/office/drawing/2014/main" id="{9535AA0F-8AAA-4081-BD91-D81DDFEE3EC9}"/>
            </a:ext>
          </a:extLst>
        </xdr:cNvPr>
        <xdr:cNvSpPr/>
      </xdr:nvSpPr>
      <xdr:spPr>
        <a:xfrm>
          <a:off x="5226050" y="1666875"/>
          <a:ext cx="438150" cy="514350"/>
        </a:xfrm>
        <a:prstGeom prst="roundRect">
          <a:avLst/>
        </a:prstGeom>
        <a:solidFill>
          <a:srgbClr val="4DC1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349250</xdr:colOff>
      <xdr:row>13</xdr:row>
      <xdr:rowOff>98425</xdr:rowOff>
    </xdr:from>
    <xdr:to>
      <xdr:col>8</xdr:col>
      <xdr:colOff>787400</xdr:colOff>
      <xdr:row>16</xdr:row>
      <xdr:rowOff>44450</xdr:rowOff>
    </xdr:to>
    <xdr:sp macro="" textlink="">
      <xdr:nvSpPr>
        <xdr:cNvPr id="26" name="Rectangle: Rounded Corners 25">
          <a:extLst>
            <a:ext uri="{FF2B5EF4-FFF2-40B4-BE49-F238E27FC236}">
              <a16:creationId xmlns:a16="http://schemas.microsoft.com/office/drawing/2014/main" id="{EF51A668-4E67-4C1D-833A-334AC9B4AB6D}"/>
            </a:ext>
          </a:extLst>
        </xdr:cNvPr>
        <xdr:cNvSpPr/>
      </xdr:nvSpPr>
      <xdr:spPr>
        <a:xfrm>
          <a:off x="5226050" y="2492375"/>
          <a:ext cx="438150" cy="498475"/>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lumMod val="75000"/>
                <a:lumOff val="25000"/>
              </a:schemeClr>
            </a:solidFill>
          </a:endParaRPr>
        </a:p>
      </xdr:txBody>
    </xdr:sp>
    <xdr:clientData/>
  </xdr:twoCellAnchor>
  <xdr:twoCellAnchor editAs="oneCell">
    <xdr:from>
      <xdr:col>8</xdr:col>
      <xdr:colOff>387350</xdr:colOff>
      <xdr:row>4</xdr:row>
      <xdr:rowOff>136525</xdr:rowOff>
    </xdr:from>
    <xdr:to>
      <xdr:col>8</xdr:col>
      <xdr:colOff>769030</xdr:colOff>
      <xdr:row>6</xdr:row>
      <xdr:rowOff>143555</xdr:rowOff>
    </xdr:to>
    <xdr:pic>
      <xdr:nvPicPr>
        <xdr:cNvPr id="34" name="Picture 33">
          <a:extLst>
            <a:ext uri="{FF2B5EF4-FFF2-40B4-BE49-F238E27FC236}">
              <a16:creationId xmlns:a16="http://schemas.microsoft.com/office/drawing/2014/main" id="{251B4A2C-9814-2701-D0C3-FE1CA6649237}"/>
            </a:ext>
          </a:extLst>
        </xdr:cNvPr>
        <xdr:cNvPicPr>
          <a:picLocks noChangeAspect="1"/>
        </xdr:cNvPicPr>
      </xdr:nvPicPr>
      <xdr:blipFill>
        <a:blip xmlns:r="http://schemas.openxmlformats.org/officeDocument/2006/relationships" r:embed="rId4"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5264150" y="873125"/>
          <a:ext cx="381680" cy="375330"/>
        </a:xfrm>
        <a:prstGeom prst="rect">
          <a:avLst/>
        </a:prstGeom>
      </xdr:spPr>
    </xdr:pic>
    <xdr:clientData/>
  </xdr:twoCellAnchor>
  <xdr:twoCellAnchor editAs="oneCell">
    <xdr:from>
      <xdr:col>8</xdr:col>
      <xdr:colOff>387350</xdr:colOff>
      <xdr:row>9</xdr:row>
      <xdr:rowOff>98425</xdr:rowOff>
    </xdr:from>
    <xdr:to>
      <xdr:col>8</xdr:col>
      <xdr:colOff>762000</xdr:colOff>
      <xdr:row>11</xdr:row>
      <xdr:rowOff>98425</xdr:rowOff>
    </xdr:to>
    <xdr:pic>
      <xdr:nvPicPr>
        <xdr:cNvPr id="36" name="Picture 35">
          <a:extLst>
            <a:ext uri="{FF2B5EF4-FFF2-40B4-BE49-F238E27FC236}">
              <a16:creationId xmlns:a16="http://schemas.microsoft.com/office/drawing/2014/main" id="{568635F2-D102-9E03-E25B-B933EB9F176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264150" y="1755775"/>
          <a:ext cx="374650" cy="368300"/>
        </a:xfrm>
        <a:prstGeom prst="rect">
          <a:avLst/>
        </a:prstGeom>
      </xdr:spPr>
    </xdr:pic>
    <xdr:clientData/>
  </xdr:twoCellAnchor>
  <xdr:twoCellAnchor editAs="oneCell">
    <xdr:from>
      <xdr:col>8</xdr:col>
      <xdr:colOff>387350</xdr:colOff>
      <xdr:row>13</xdr:row>
      <xdr:rowOff>174625</xdr:rowOff>
    </xdr:from>
    <xdr:to>
      <xdr:col>8</xdr:col>
      <xdr:colOff>730250</xdr:colOff>
      <xdr:row>15</xdr:row>
      <xdr:rowOff>142875</xdr:rowOff>
    </xdr:to>
    <xdr:pic>
      <xdr:nvPicPr>
        <xdr:cNvPr id="38" name="Picture 37">
          <a:extLst>
            <a:ext uri="{FF2B5EF4-FFF2-40B4-BE49-F238E27FC236}">
              <a16:creationId xmlns:a16="http://schemas.microsoft.com/office/drawing/2014/main" id="{0A458AF5-1608-DB99-F39E-C32948D32FD7}"/>
            </a:ext>
          </a:extLst>
        </xdr:cNvPr>
        <xdr:cNvPicPr>
          <a:picLocks noChangeAspect="1"/>
        </xdr:cNvPicPr>
      </xdr:nvPicPr>
      <xdr:blipFill>
        <a:blip xmlns:r="http://schemas.openxmlformats.org/officeDocument/2006/relationships" r:embed="rId6" cstate="print">
          <a:duotone>
            <a:prstClr val="black"/>
            <a:srgbClr val="D9C3A5">
              <a:tint val="50000"/>
              <a:satMod val="180000"/>
            </a:srgbClr>
          </a:duotone>
          <a:extLst>
            <a:ext uri="{BEBA8EAE-BF5A-486C-A8C5-ECC9F3942E4B}">
              <a14:imgProps xmlns:a14="http://schemas.microsoft.com/office/drawing/2010/main">
                <a14:imgLayer r:embed="rId7">
                  <a14:imgEffect>
                    <a14:brightnessContrast bright="-20000" contrast="20000"/>
                  </a14:imgEffect>
                </a14:imgLayer>
              </a14:imgProps>
            </a:ext>
            <a:ext uri="{28A0092B-C50C-407E-A947-70E740481C1C}">
              <a14:useLocalDpi xmlns:a14="http://schemas.microsoft.com/office/drawing/2010/main" val="0"/>
            </a:ext>
          </a:extLst>
        </a:blip>
        <a:stretch>
          <a:fillRect/>
        </a:stretch>
      </xdr:blipFill>
      <xdr:spPr>
        <a:xfrm>
          <a:off x="5264150" y="2568575"/>
          <a:ext cx="342900" cy="336550"/>
        </a:xfrm>
        <a:prstGeom prst="rect">
          <a:avLst/>
        </a:prstGeom>
      </xdr:spPr>
    </xdr:pic>
    <xdr:clientData/>
  </xdr:twoCellAnchor>
  <xdr:twoCellAnchor>
    <xdr:from>
      <xdr:col>10</xdr:col>
      <xdr:colOff>120650</xdr:colOff>
      <xdr:row>3</xdr:row>
      <xdr:rowOff>98425</xdr:rowOff>
    </xdr:from>
    <xdr:to>
      <xdr:col>14</xdr:col>
      <xdr:colOff>234950</xdr:colOff>
      <xdr:row>17</xdr:row>
      <xdr:rowOff>148325</xdr:rowOff>
    </xdr:to>
    <xdr:sp macro="" textlink="">
      <xdr:nvSpPr>
        <xdr:cNvPr id="39" name="Rectangle: Rounded Corners 38">
          <a:extLst>
            <a:ext uri="{FF2B5EF4-FFF2-40B4-BE49-F238E27FC236}">
              <a16:creationId xmlns:a16="http://schemas.microsoft.com/office/drawing/2014/main" id="{8149C6C7-FA56-40CF-840E-0411D91B64AA}"/>
            </a:ext>
          </a:extLst>
        </xdr:cNvPr>
        <xdr:cNvSpPr/>
      </xdr:nvSpPr>
      <xdr:spPr>
        <a:xfrm>
          <a:off x="6464300" y="650875"/>
          <a:ext cx="2552700" cy="2628000"/>
        </a:xfrm>
        <a:prstGeom prst="roundRect">
          <a:avLst>
            <a:gd name="adj" fmla="val 783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158750</xdr:colOff>
      <xdr:row>4</xdr:row>
      <xdr:rowOff>174625</xdr:rowOff>
    </xdr:from>
    <xdr:to>
      <xdr:col>16</xdr:col>
      <xdr:colOff>482600</xdr:colOff>
      <xdr:row>17</xdr:row>
      <xdr:rowOff>161925</xdr:rowOff>
    </xdr:to>
    <xdr:graphicFrame macro="">
      <xdr:nvGraphicFramePr>
        <xdr:cNvPr id="40" name="Chart 39">
          <a:extLst>
            <a:ext uri="{FF2B5EF4-FFF2-40B4-BE49-F238E27FC236}">
              <a16:creationId xmlns:a16="http://schemas.microsoft.com/office/drawing/2014/main" id="{9E768EF2-80FE-42BC-9335-8EB93842C9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160103</xdr:colOff>
      <xdr:row>3</xdr:row>
      <xdr:rowOff>136525</xdr:rowOff>
    </xdr:from>
    <xdr:to>
      <xdr:col>14</xdr:col>
      <xdr:colOff>158750</xdr:colOff>
      <xdr:row>5</xdr:row>
      <xdr:rowOff>41274</xdr:rowOff>
    </xdr:to>
    <xdr:sp macro="" textlink="">
      <xdr:nvSpPr>
        <xdr:cNvPr id="41" name="TextBox 40">
          <a:extLst>
            <a:ext uri="{FF2B5EF4-FFF2-40B4-BE49-F238E27FC236}">
              <a16:creationId xmlns:a16="http://schemas.microsoft.com/office/drawing/2014/main" id="{1168BE9A-5699-49EB-80E5-038D90122DE0}"/>
            </a:ext>
          </a:extLst>
        </xdr:cNvPr>
        <xdr:cNvSpPr txBox="1"/>
      </xdr:nvSpPr>
      <xdr:spPr>
        <a:xfrm>
          <a:off x="6503753" y="688975"/>
          <a:ext cx="2437047" cy="273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200" baseline="0">
              <a:solidFill>
                <a:schemeClr val="bg1">
                  <a:lumMod val="50000"/>
                </a:schemeClr>
              </a:solidFill>
              <a:effectLst/>
              <a:latin typeface="Times New Roman" panose="02020603050405020304" pitchFamily="18" charset="0"/>
              <a:cs typeface="Times New Roman" panose="02020603050405020304" pitchFamily="18" charset="0"/>
            </a:rPr>
            <a:t>Profit by </a:t>
          </a:r>
          <a:r>
            <a:rPr lang="en-IN" sz="1200" baseline="0">
              <a:solidFill>
                <a:schemeClr val="tx1">
                  <a:lumMod val="65000"/>
                  <a:lumOff val="35000"/>
                </a:schemeClr>
              </a:solidFill>
              <a:effectLst/>
              <a:latin typeface="Times New Roman" panose="02020603050405020304" pitchFamily="18" charset="0"/>
              <a:ea typeface="+mn-ea"/>
              <a:cs typeface="Times New Roman" panose="02020603050405020304" pitchFamily="18" charset="0"/>
            </a:rPr>
            <a:t>Product</a:t>
          </a:r>
          <a:r>
            <a:rPr lang="en-IN" sz="1200" baseline="0">
              <a:solidFill>
                <a:schemeClr val="bg1">
                  <a:lumMod val="50000"/>
                </a:schemeClr>
              </a:solidFill>
              <a:effectLst/>
              <a:latin typeface="Times New Roman" panose="02020603050405020304" pitchFamily="18" charset="0"/>
              <a:cs typeface="Times New Roman" panose="02020603050405020304" pitchFamily="18" charset="0"/>
            </a:rPr>
            <a:t> </a:t>
          </a:r>
          <a:r>
            <a:rPr lang="en-IN" sz="1200" baseline="0">
              <a:solidFill>
                <a:schemeClr val="tx1"/>
              </a:solidFill>
              <a:effectLst/>
              <a:latin typeface="Times New Roman" panose="02020603050405020304" pitchFamily="18" charset="0"/>
              <a:cs typeface="Times New Roman" panose="02020603050405020304" pitchFamily="18" charset="0"/>
            </a:rPr>
            <a:t>Colors</a:t>
          </a:r>
          <a:endParaRPr lang="en-IN" sz="1200">
            <a:solidFill>
              <a:schemeClr val="tx1"/>
            </a:solidFill>
            <a:effectLst/>
            <a:latin typeface="Times New Roman" panose="02020603050405020304" pitchFamily="18" charset="0"/>
            <a:cs typeface="Times New Roman" panose="02020603050405020304" pitchFamily="18" charset="0"/>
          </a:endParaRPr>
        </a:p>
      </xdr:txBody>
    </xdr:sp>
    <xdr:clientData/>
  </xdr:twoCellAnchor>
  <xdr:twoCellAnchor>
    <xdr:from>
      <xdr:col>14</xdr:col>
      <xdr:colOff>323850</xdr:colOff>
      <xdr:row>3</xdr:row>
      <xdr:rowOff>82550</xdr:rowOff>
    </xdr:from>
    <xdr:to>
      <xdr:col>19</xdr:col>
      <xdr:colOff>76200</xdr:colOff>
      <xdr:row>17</xdr:row>
      <xdr:rowOff>135625</xdr:rowOff>
    </xdr:to>
    <xdr:sp macro="" textlink="">
      <xdr:nvSpPr>
        <xdr:cNvPr id="42" name="Rectangle: Rounded Corners 41">
          <a:extLst>
            <a:ext uri="{FF2B5EF4-FFF2-40B4-BE49-F238E27FC236}">
              <a16:creationId xmlns:a16="http://schemas.microsoft.com/office/drawing/2014/main" id="{6D5C65DC-58E4-4CA5-9316-BB17D202A0A5}"/>
            </a:ext>
          </a:extLst>
        </xdr:cNvPr>
        <xdr:cNvSpPr/>
      </xdr:nvSpPr>
      <xdr:spPr>
        <a:xfrm>
          <a:off x="9105900" y="635000"/>
          <a:ext cx="2800350" cy="2631175"/>
        </a:xfrm>
        <a:prstGeom prst="roundRect">
          <a:avLst>
            <a:gd name="adj" fmla="val 783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349250</xdr:colOff>
      <xdr:row>5</xdr:row>
      <xdr:rowOff>104775</xdr:rowOff>
    </xdr:from>
    <xdr:to>
      <xdr:col>19</xdr:col>
      <xdr:colOff>44450</xdr:colOff>
      <xdr:row>14</xdr:row>
      <xdr:rowOff>117475</xdr:rowOff>
    </xdr:to>
    <xdr:graphicFrame macro="">
      <xdr:nvGraphicFramePr>
        <xdr:cNvPr id="20" name="Chart 19">
          <a:extLst>
            <a:ext uri="{FF2B5EF4-FFF2-40B4-BE49-F238E27FC236}">
              <a16:creationId xmlns:a16="http://schemas.microsoft.com/office/drawing/2014/main" id="{E9ECC1BE-9BC4-4B97-95E6-BE6976A9C6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369653</xdr:colOff>
      <xdr:row>3</xdr:row>
      <xdr:rowOff>155575</xdr:rowOff>
    </xdr:from>
    <xdr:to>
      <xdr:col>18</xdr:col>
      <xdr:colOff>361950</xdr:colOff>
      <xdr:row>5</xdr:row>
      <xdr:rowOff>57149</xdr:rowOff>
    </xdr:to>
    <xdr:sp macro="" textlink="">
      <xdr:nvSpPr>
        <xdr:cNvPr id="24" name="TextBox 23">
          <a:extLst>
            <a:ext uri="{FF2B5EF4-FFF2-40B4-BE49-F238E27FC236}">
              <a16:creationId xmlns:a16="http://schemas.microsoft.com/office/drawing/2014/main" id="{76E2801B-EA8D-4A7E-8394-32BA7FDD8CA8}"/>
            </a:ext>
          </a:extLst>
        </xdr:cNvPr>
        <xdr:cNvSpPr txBox="1"/>
      </xdr:nvSpPr>
      <xdr:spPr>
        <a:xfrm>
          <a:off x="9151703" y="708025"/>
          <a:ext cx="2430697" cy="2698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200" baseline="0">
              <a:solidFill>
                <a:schemeClr val="bg1">
                  <a:lumMod val="50000"/>
                </a:schemeClr>
              </a:solidFill>
              <a:effectLst/>
              <a:latin typeface="Times New Roman" panose="02020603050405020304" pitchFamily="18" charset="0"/>
              <a:cs typeface="Times New Roman" panose="02020603050405020304" pitchFamily="18" charset="0"/>
            </a:rPr>
            <a:t>Product Pricing </a:t>
          </a:r>
          <a:r>
            <a:rPr lang="en-IN" sz="1200" baseline="0">
              <a:solidFill>
                <a:schemeClr val="tx1"/>
              </a:solidFill>
              <a:effectLst/>
              <a:latin typeface="Times New Roman" panose="02020603050405020304" pitchFamily="18" charset="0"/>
              <a:cs typeface="Times New Roman" panose="02020603050405020304" pitchFamily="18" charset="0"/>
            </a:rPr>
            <a:t>Types</a:t>
          </a:r>
          <a:endParaRPr lang="en-IN" sz="1200">
            <a:solidFill>
              <a:schemeClr val="tx1"/>
            </a:solidFill>
            <a:effectLst/>
            <a:latin typeface="Times New Roman" panose="02020603050405020304" pitchFamily="18" charset="0"/>
            <a:cs typeface="Times New Roman" panose="02020603050405020304" pitchFamily="18" charset="0"/>
          </a:endParaRPr>
        </a:p>
      </xdr:txBody>
    </xdr:sp>
    <xdr:clientData/>
  </xdr:twoCellAnchor>
  <xdr:twoCellAnchor>
    <xdr:from>
      <xdr:col>14</xdr:col>
      <xdr:colOff>598253</xdr:colOff>
      <xdr:row>5</xdr:row>
      <xdr:rowOff>142875</xdr:rowOff>
    </xdr:from>
    <xdr:to>
      <xdr:col>17</xdr:col>
      <xdr:colOff>0</xdr:colOff>
      <xdr:row>7</xdr:row>
      <xdr:rowOff>47624</xdr:rowOff>
    </xdr:to>
    <xdr:sp macro="" textlink="">
      <xdr:nvSpPr>
        <xdr:cNvPr id="27" name="TextBox 26">
          <a:extLst>
            <a:ext uri="{FF2B5EF4-FFF2-40B4-BE49-F238E27FC236}">
              <a16:creationId xmlns:a16="http://schemas.microsoft.com/office/drawing/2014/main" id="{5ABFE9AD-DA08-4427-B038-489F60140DEA}"/>
            </a:ext>
          </a:extLst>
        </xdr:cNvPr>
        <xdr:cNvSpPr txBox="1"/>
      </xdr:nvSpPr>
      <xdr:spPr>
        <a:xfrm>
          <a:off x="9380303" y="1063625"/>
          <a:ext cx="1230547" cy="273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900" baseline="0">
              <a:solidFill>
                <a:sysClr val="windowText" lastClr="000000"/>
              </a:solidFill>
              <a:effectLst/>
              <a:latin typeface="Times New Roman" panose="02020603050405020304" pitchFamily="18" charset="0"/>
              <a:cs typeface="Times New Roman" panose="02020603050405020304" pitchFamily="18" charset="0"/>
            </a:rPr>
            <a:t>Price Above </a:t>
          </a:r>
          <a:r>
            <a:rPr lang="en-IN" sz="900" baseline="0">
              <a:solidFill>
                <a:srgbClr val="4DC1F5"/>
              </a:solidFill>
              <a:effectLst/>
              <a:latin typeface="Times New Roman" panose="02020603050405020304" pitchFamily="18" charset="0"/>
              <a:cs typeface="Times New Roman" panose="02020603050405020304" pitchFamily="18" charset="0"/>
            </a:rPr>
            <a:t>$150</a:t>
          </a:r>
          <a:endParaRPr lang="en-IN" sz="900">
            <a:solidFill>
              <a:srgbClr val="4DC1F5"/>
            </a:solidFill>
            <a:effectLst/>
            <a:latin typeface="Times New Roman" panose="02020603050405020304" pitchFamily="18" charset="0"/>
            <a:cs typeface="Times New Roman" panose="02020603050405020304" pitchFamily="18" charset="0"/>
          </a:endParaRPr>
        </a:p>
      </xdr:txBody>
    </xdr:sp>
    <xdr:clientData/>
  </xdr:twoCellAnchor>
  <xdr:twoCellAnchor>
    <xdr:from>
      <xdr:col>16</xdr:col>
      <xdr:colOff>591903</xdr:colOff>
      <xdr:row>5</xdr:row>
      <xdr:rowOff>136525</xdr:rowOff>
    </xdr:from>
    <xdr:to>
      <xdr:col>18</xdr:col>
      <xdr:colOff>596900</xdr:colOff>
      <xdr:row>7</xdr:row>
      <xdr:rowOff>41274</xdr:rowOff>
    </xdr:to>
    <xdr:sp macro="" textlink="">
      <xdr:nvSpPr>
        <xdr:cNvPr id="28" name="TextBox 27">
          <a:extLst>
            <a:ext uri="{FF2B5EF4-FFF2-40B4-BE49-F238E27FC236}">
              <a16:creationId xmlns:a16="http://schemas.microsoft.com/office/drawing/2014/main" id="{E355B8CC-D299-45AD-B7A6-2E306473C800}"/>
            </a:ext>
          </a:extLst>
        </xdr:cNvPr>
        <xdr:cNvSpPr txBox="1"/>
      </xdr:nvSpPr>
      <xdr:spPr>
        <a:xfrm>
          <a:off x="10593153" y="1057275"/>
          <a:ext cx="1224197" cy="273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900" baseline="0">
              <a:solidFill>
                <a:sysClr val="windowText" lastClr="000000"/>
              </a:solidFill>
              <a:effectLst/>
              <a:latin typeface="Times New Roman" panose="02020603050405020304" pitchFamily="18" charset="0"/>
              <a:cs typeface="Times New Roman" panose="02020603050405020304" pitchFamily="18" charset="0"/>
            </a:rPr>
            <a:t>Price Below  </a:t>
          </a:r>
          <a:r>
            <a:rPr lang="en-IN" sz="900" baseline="0">
              <a:solidFill>
                <a:srgbClr val="F75606"/>
              </a:solidFill>
              <a:effectLst/>
              <a:latin typeface="Times New Roman" panose="02020603050405020304" pitchFamily="18" charset="0"/>
              <a:cs typeface="Times New Roman" panose="02020603050405020304" pitchFamily="18" charset="0"/>
            </a:rPr>
            <a:t>$150</a:t>
          </a:r>
          <a:endParaRPr lang="en-IN" sz="900">
            <a:solidFill>
              <a:srgbClr val="F75606"/>
            </a:solidFill>
            <a:effectLst/>
            <a:latin typeface="Times New Roman" panose="02020603050405020304" pitchFamily="18" charset="0"/>
            <a:cs typeface="Times New Roman" panose="02020603050405020304" pitchFamily="18" charset="0"/>
          </a:endParaRPr>
        </a:p>
      </xdr:txBody>
    </xdr:sp>
    <xdr:clientData/>
  </xdr:twoCellAnchor>
  <xdr:twoCellAnchor>
    <xdr:from>
      <xdr:col>15</xdr:col>
      <xdr:colOff>44451</xdr:colOff>
      <xdr:row>11</xdr:row>
      <xdr:rowOff>98425</xdr:rowOff>
    </xdr:from>
    <xdr:to>
      <xdr:col>16</xdr:col>
      <xdr:colOff>368301</xdr:colOff>
      <xdr:row>13</xdr:row>
      <xdr:rowOff>9524</xdr:rowOff>
    </xdr:to>
    <xdr:sp macro="" textlink="'Product Analysis'!AH12">
      <xdr:nvSpPr>
        <xdr:cNvPr id="29" name="TextBox 28">
          <a:extLst>
            <a:ext uri="{FF2B5EF4-FFF2-40B4-BE49-F238E27FC236}">
              <a16:creationId xmlns:a16="http://schemas.microsoft.com/office/drawing/2014/main" id="{8ED020C5-62CC-478A-AABC-0AD1AFEDB580}"/>
            </a:ext>
          </a:extLst>
        </xdr:cNvPr>
        <xdr:cNvSpPr txBox="1"/>
      </xdr:nvSpPr>
      <xdr:spPr>
        <a:xfrm>
          <a:off x="9436101" y="2124075"/>
          <a:ext cx="933450" cy="27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6CF81B64-797B-45DD-9FA6-9B69AC798335}" type="TxLink">
            <a:rPr lang="en-US" sz="2000" b="0" i="0" u="none" strike="noStrike">
              <a:solidFill>
                <a:srgbClr val="4DC1F5"/>
              </a:solidFill>
              <a:effectLst/>
              <a:latin typeface="Times New Roman" panose="02020603050405020304" pitchFamily="18" charset="0"/>
              <a:ea typeface="Calibri"/>
              <a:cs typeface="Times New Roman" panose="02020603050405020304" pitchFamily="18" charset="0"/>
            </a:rPr>
            <a:pPr marL="0" marR="0" lvl="0" indent="0" algn="l" defTabSz="914400" eaLnBrk="1" fontAlgn="auto" latinLnBrk="0" hangingPunct="1">
              <a:lnSpc>
                <a:spcPct val="100000"/>
              </a:lnSpc>
              <a:spcBef>
                <a:spcPts val="0"/>
              </a:spcBef>
              <a:spcAft>
                <a:spcPts val="0"/>
              </a:spcAft>
              <a:buClrTx/>
              <a:buSzTx/>
              <a:buFontTx/>
              <a:buNone/>
              <a:tabLst/>
              <a:defRPr/>
            </a:pPr>
            <a:t>100.0%</a:t>
          </a:fld>
          <a:endParaRPr lang="en-US" sz="2000" b="0" i="0" u="none" strike="noStrike">
            <a:solidFill>
              <a:srgbClr val="4DC1F5"/>
            </a:solidFill>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17</xdr:col>
      <xdr:colOff>152400</xdr:colOff>
      <xdr:row>11</xdr:row>
      <xdr:rowOff>98425</xdr:rowOff>
    </xdr:from>
    <xdr:to>
      <xdr:col>18</xdr:col>
      <xdr:colOff>342900</xdr:colOff>
      <xdr:row>13</xdr:row>
      <xdr:rowOff>9524</xdr:rowOff>
    </xdr:to>
    <xdr:sp macro="" textlink="'Product Analysis'!AH13">
      <xdr:nvSpPr>
        <xdr:cNvPr id="30" name="TextBox 29">
          <a:extLst>
            <a:ext uri="{FF2B5EF4-FFF2-40B4-BE49-F238E27FC236}">
              <a16:creationId xmlns:a16="http://schemas.microsoft.com/office/drawing/2014/main" id="{E4013024-9E58-4D5C-86E9-9025CD4E20DC}"/>
            </a:ext>
          </a:extLst>
        </xdr:cNvPr>
        <xdr:cNvSpPr txBox="1"/>
      </xdr:nvSpPr>
      <xdr:spPr>
        <a:xfrm>
          <a:off x="10763250" y="2124075"/>
          <a:ext cx="800100" cy="27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C4920AD8-222F-4226-B868-2A67BB16390C}" type="TxLink">
            <a:rPr lang="en-US" sz="2000" b="0" i="0" u="none" strike="noStrike">
              <a:solidFill>
                <a:srgbClr val="F75606"/>
              </a:solidFill>
              <a:effectLst/>
              <a:latin typeface="Times New Roman" panose="02020603050405020304" pitchFamily="18" charset="0"/>
              <a:ea typeface="Calibri"/>
              <a:cs typeface="Times New Roman" panose="02020603050405020304" pitchFamily="18" charset="0"/>
            </a:rPr>
            <a:pPr marL="0" marR="0" lvl="0" indent="0" algn="l" defTabSz="914400" eaLnBrk="1" fontAlgn="auto" latinLnBrk="0" hangingPunct="1">
              <a:lnSpc>
                <a:spcPct val="100000"/>
              </a:lnSpc>
              <a:spcBef>
                <a:spcPts val="0"/>
              </a:spcBef>
              <a:spcAft>
                <a:spcPts val="0"/>
              </a:spcAft>
              <a:buClrTx/>
              <a:buSzTx/>
              <a:buFontTx/>
              <a:buNone/>
              <a:tabLst/>
              <a:defRPr/>
            </a:pPr>
            <a:t>0.0%</a:t>
          </a:fld>
          <a:endParaRPr lang="en-IN" sz="2000" b="0" i="0" u="none" strike="noStrike">
            <a:solidFill>
              <a:srgbClr val="F75606"/>
            </a:solidFill>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14</xdr:col>
      <xdr:colOff>581026</xdr:colOff>
      <xdr:row>12</xdr:row>
      <xdr:rowOff>134938</xdr:rowOff>
    </xdr:from>
    <xdr:to>
      <xdr:col>16</xdr:col>
      <xdr:colOff>295276</xdr:colOff>
      <xdr:row>14</xdr:row>
      <xdr:rowOff>39687</xdr:rowOff>
    </xdr:to>
    <xdr:sp macro="" textlink="">
      <xdr:nvSpPr>
        <xdr:cNvPr id="35" name="TextBox 34">
          <a:extLst>
            <a:ext uri="{FF2B5EF4-FFF2-40B4-BE49-F238E27FC236}">
              <a16:creationId xmlns:a16="http://schemas.microsoft.com/office/drawing/2014/main" id="{9D78A682-A278-8C2A-867F-4C012F481213}"/>
            </a:ext>
          </a:extLst>
        </xdr:cNvPr>
        <xdr:cNvSpPr txBox="1"/>
      </xdr:nvSpPr>
      <xdr:spPr>
        <a:xfrm>
          <a:off x="9363076" y="2344738"/>
          <a:ext cx="933450" cy="273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0" i="0" u="none" strike="noStrike">
              <a:solidFill>
                <a:srgbClr val="000000"/>
              </a:solidFill>
              <a:effectLst/>
              <a:latin typeface="Calibri"/>
              <a:ea typeface="Calibri"/>
              <a:cs typeface="Calibri"/>
            </a:rPr>
            <a:t>Expensive</a:t>
          </a:r>
          <a:endParaRPr lang="en-US" sz="1200" b="0" i="0" u="none" strike="noStrike">
            <a:solidFill>
              <a:srgbClr val="000000"/>
            </a:solidFill>
            <a:effectLst/>
            <a:latin typeface="Calibri"/>
            <a:ea typeface="Calibri"/>
            <a:cs typeface="Calibri"/>
          </a:endParaRPr>
        </a:p>
      </xdr:txBody>
    </xdr:sp>
    <xdr:clientData/>
  </xdr:twoCellAnchor>
  <xdr:twoCellAnchor>
    <xdr:from>
      <xdr:col>16</xdr:col>
      <xdr:colOff>543982</xdr:colOff>
      <xdr:row>12</xdr:row>
      <xdr:rowOff>134938</xdr:rowOff>
    </xdr:from>
    <xdr:to>
      <xdr:col>19</xdr:col>
      <xdr:colOff>143933</xdr:colOff>
      <xdr:row>14</xdr:row>
      <xdr:rowOff>39687</xdr:rowOff>
    </xdr:to>
    <xdr:sp macro="" textlink="'Product Analysis'!AF13">
      <xdr:nvSpPr>
        <xdr:cNvPr id="37" name="TextBox 36">
          <a:extLst>
            <a:ext uri="{FF2B5EF4-FFF2-40B4-BE49-F238E27FC236}">
              <a16:creationId xmlns:a16="http://schemas.microsoft.com/office/drawing/2014/main" id="{5BB1CEFB-F214-9D74-A01F-4E6F390A5C8E}"/>
            </a:ext>
          </a:extLst>
        </xdr:cNvPr>
        <xdr:cNvSpPr txBox="1"/>
      </xdr:nvSpPr>
      <xdr:spPr>
        <a:xfrm>
          <a:off x="10545232" y="2344738"/>
          <a:ext cx="1428751" cy="273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33329C25-3001-4257-8359-F44E55CEE303}" type="TxLink">
            <a:rPr lang="en-US" sz="1400" b="0" i="0" u="none" strike="noStrike" baseline="0">
              <a:solidFill>
                <a:srgbClr val="000000"/>
              </a:solidFill>
              <a:effectLst/>
              <a:latin typeface="Calibri"/>
              <a:ea typeface="Calibri"/>
              <a:cs typeface="Calibri"/>
            </a:rPr>
            <a:pPr marL="0" marR="0" lvl="0" indent="0" algn="l" defTabSz="914400" eaLnBrk="1" fontAlgn="auto" latinLnBrk="0" hangingPunct="1">
              <a:lnSpc>
                <a:spcPct val="100000"/>
              </a:lnSpc>
              <a:spcBef>
                <a:spcPts val="0"/>
              </a:spcBef>
              <a:spcAft>
                <a:spcPts val="0"/>
              </a:spcAft>
              <a:buClrTx/>
              <a:buSzTx/>
              <a:buFontTx/>
              <a:buNone/>
              <a:tabLst/>
              <a:defRPr/>
            </a:pPr>
            <a:t>Less Expensive</a:t>
          </a:fld>
          <a:endParaRPr lang="en-IN" sz="1050">
            <a:solidFill>
              <a:srgbClr val="4DC1F5"/>
            </a:solidFill>
            <a:effectLst/>
            <a:latin typeface="Times New Roman" panose="02020603050405020304" pitchFamily="18" charset="0"/>
            <a:cs typeface="Times New Roman" panose="02020603050405020304" pitchFamily="18" charset="0"/>
          </a:endParaRPr>
        </a:p>
      </xdr:txBody>
    </xdr:sp>
    <xdr:clientData/>
  </xdr:twoCellAnchor>
  <xdr:twoCellAnchor>
    <xdr:from>
      <xdr:col>14</xdr:col>
      <xdr:colOff>361951</xdr:colOff>
      <xdr:row>14</xdr:row>
      <xdr:rowOff>38100</xdr:rowOff>
    </xdr:from>
    <xdr:to>
      <xdr:col>16</xdr:col>
      <xdr:colOff>542926</xdr:colOff>
      <xdr:row>15</xdr:row>
      <xdr:rowOff>117474</xdr:rowOff>
    </xdr:to>
    <xdr:sp macro="" textlink="'Product Analysis'!AG12">
      <xdr:nvSpPr>
        <xdr:cNvPr id="47" name="TextBox 46">
          <a:extLst>
            <a:ext uri="{FF2B5EF4-FFF2-40B4-BE49-F238E27FC236}">
              <a16:creationId xmlns:a16="http://schemas.microsoft.com/office/drawing/2014/main" id="{7240BF6A-A10C-454E-6B3C-D995B19F7A64}"/>
            </a:ext>
          </a:extLst>
        </xdr:cNvPr>
        <xdr:cNvSpPr txBox="1"/>
      </xdr:nvSpPr>
      <xdr:spPr>
        <a:xfrm>
          <a:off x="9144001" y="2616200"/>
          <a:ext cx="1400175" cy="263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B3E22563-FD4B-48A5-B99B-E54E477A4130}" type="TxLink">
            <a:rPr lang="en-US" sz="1800" b="0" i="0" u="none" strike="noStrike">
              <a:solidFill>
                <a:srgbClr val="4DC1F5"/>
              </a:solidFill>
              <a:effectLst/>
              <a:latin typeface="Times New Roman" panose="02020603050405020304" pitchFamily="18" charset="0"/>
              <a:ea typeface="Calibri"/>
              <a:cs typeface="Times New Roman" panose="02020603050405020304" pitchFamily="18" charset="0"/>
            </a:rPr>
            <a:pPr marL="0" marR="0" lvl="0" indent="0" algn="ctr" defTabSz="914400" eaLnBrk="1" fontAlgn="auto" latinLnBrk="0" hangingPunct="1">
              <a:lnSpc>
                <a:spcPct val="100000"/>
              </a:lnSpc>
              <a:spcBef>
                <a:spcPts val="0"/>
              </a:spcBef>
              <a:spcAft>
                <a:spcPts val="0"/>
              </a:spcAft>
              <a:buClrTx/>
              <a:buSzTx/>
              <a:buFontTx/>
              <a:buNone/>
              <a:tabLst/>
              <a:defRPr/>
            </a:pPr>
            <a:t>$2.75 M</a:t>
          </a:fld>
          <a:endParaRPr lang="en-US" sz="1800" b="0" i="0" u="none" strike="noStrike">
            <a:solidFill>
              <a:srgbClr val="4DC1F5"/>
            </a:solidFill>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16</xdr:col>
      <xdr:colOff>514350</xdr:colOff>
      <xdr:row>14</xdr:row>
      <xdr:rowOff>38100</xdr:rowOff>
    </xdr:from>
    <xdr:to>
      <xdr:col>19</xdr:col>
      <xdr:colOff>6350</xdr:colOff>
      <xdr:row>15</xdr:row>
      <xdr:rowOff>120649</xdr:rowOff>
    </xdr:to>
    <xdr:sp macro="" textlink="'Product Analysis'!AG13">
      <xdr:nvSpPr>
        <xdr:cNvPr id="48" name="TextBox 47">
          <a:extLst>
            <a:ext uri="{FF2B5EF4-FFF2-40B4-BE49-F238E27FC236}">
              <a16:creationId xmlns:a16="http://schemas.microsoft.com/office/drawing/2014/main" id="{02A307F7-E56E-1649-7ECC-66EBF4009CDB}"/>
            </a:ext>
          </a:extLst>
        </xdr:cNvPr>
        <xdr:cNvSpPr txBox="1"/>
      </xdr:nvSpPr>
      <xdr:spPr>
        <a:xfrm>
          <a:off x="10515600" y="2616200"/>
          <a:ext cx="1320800"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8A0C1A38-449D-4724-90AF-2CA247EA0E30}" type="TxLink">
            <a:rPr lang="en-US" sz="1800" b="0" i="0" u="none" strike="noStrike">
              <a:solidFill>
                <a:srgbClr val="F75606"/>
              </a:solidFill>
              <a:effectLst/>
              <a:latin typeface="Times New Roman" panose="02020603050405020304" pitchFamily="18" charset="0"/>
              <a:ea typeface="Calibri"/>
              <a:cs typeface="Times New Roman" panose="02020603050405020304" pitchFamily="18" charset="0"/>
            </a:rPr>
            <a:pPr marL="0" marR="0" lvl="0" indent="0" algn="ctr" defTabSz="914400" eaLnBrk="1" fontAlgn="auto" latinLnBrk="0" hangingPunct="1">
              <a:lnSpc>
                <a:spcPct val="100000"/>
              </a:lnSpc>
              <a:spcBef>
                <a:spcPts val="0"/>
              </a:spcBef>
              <a:spcAft>
                <a:spcPts val="0"/>
              </a:spcAft>
              <a:buClrTx/>
              <a:buSzTx/>
              <a:buFontTx/>
              <a:buNone/>
              <a:tabLst/>
              <a:defRPr/>
            </a:pPr>
            <a:t>$0.00  k</a:t>
          </a:fld>
          <a:endParaRPr lang="en-IN" sz="1800" b="0" i="0" u="none" strike="noStrike">
            <a:solidFill>
              <a:srgbClr val="F75606"/>
            </a:solidFill>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14</xdr:col>
      <xdr:colOff>520701</xdr:colOff>
      <xdr:row>15</xdr:row>
      <xdr:rowOff>76200</xdr:rowOff>
    </xdr:from>
    <xdr:to>
      <xdr:col>16</xdr:col>
      <xdr:colOff>234951</xdr:colOff>
      <xdr:row>16</xdr:row>
      <xdr:rowOff>174624</xdr:rowOff>
    </xdr:to>
    <xdr:sp macro="" textlink="">
      <xdr:nvSpPr>
        <xdr:cNvPr id="49" name="TextBox 48">
          <a:extLst>
            <a:ext uri="{FF2B5EF4-FFF2-40B4-BE49-F238E27FC236}">
              <a16:creationId xmlns:a16="http://schemas.microsoft.com/office/drawing/2014/main" id="{AADCA726-DE37-40CC-9DD8-BAEB1BCC4E72}"/>
            </a:ext>
          </a:extLst>
        </xdr:cNvPr>
        <xdr:cNvSpPr txBox="1"/>
      </xdr:nvSpPr>
      <xdr:spPr>
        <a:xfrm>
          <a:off x="9302751" y="2838450"/>
          <a:ext cx="933450" cy="282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b="0" i="1" u="none" strike="noStrike">
              <a:solidFill>
                <a:schemeClr val="bg1">
                  <a:lumMod val="50000"/>
                </a:schemeClr>
              </a:solidFill>
              <a:effectLst/>
              <a:latin typeface="Calibri"/>
              <a:ea typeface="Calibri"/>
              <a:cs typeface="Calibri"/>
            </a:rPr>
            <a:t>Profit</a:t>
          </a:r>
        </a:p>
      </xdr:txBody>
    </xdr:sp>
    <xdr:clientData/>
  </xdr:twoCellAnchor>
  <xdr:twoCellAnchor>
    <xdr:from>
      <xdr:col>17</xdr:col>
      <xdr:colOff>101601</xdr:colOff>
      <xdr:row>15</xdr:row>
      <xdr:rowOff>76200</xdr:rowOff>
    </xdr:from>
    <xdr:to>
      <xdr:col>18</xdr:col>
      <xdr:colOff>425451</xdr:colOff>
      <xdr:row>16</xdr:row>
      <xdr:rowOff>174624</xdr:rowOff>
    </xdr:to>
    <xdr:sp macro="" textlink="">
      <xdr:nvSpPr>
        <xdr:cNvPr id="50" name="TextBox 49">
          <a:extLst>
            <a:ext uri="{FF2B5EF4-FFF2-40B4-BE49-F238E27FC236}">
              <a16:creationId xmlns:a16="http://schemas.microsoft.com/office/drawing/2014/main" id="{CBAB55A8-6605-452E-AEF2-41C00D506F8C}"/>
            </a:ext>
          </a:extLst>
        </xdr:cNvPr>
        <xdr:cNvSpPr txBox="1"/>
      </xdr:nvSpPr>
      <xdr:spPr>
        <a:xfrm>
          <a:off x="10712451" y="2838450"/>
          <a:ext cx="933450" cy="282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b="0" i="1" u="none" strike="noStrike">
              <a:solidFill>
                <a:schemeClr val="bg1">
                  <a:lumMod val="50000"/>
                </a:schemeClr>
              </a:solidFill>
              <a:effectLst/>
              <a:latin typeface="Calibri"/>
              <a:ea typeface="Calibri"/>
              <a:cs typeface="Calibri"/>
            </a:rPr>
            <a:t>Profit</a:t>
          </a:r>
        </a:p>
      </xdr:txBody>
    </xdr:sp>
    <xdr:clientData/>
  </xdr:twoCellAnchor>
  <xdr:twoCellAnchor>
    <xdr:from>
      <xdr:col>0</xdr:col>
      <xdr:colOff>152400</xdr:colOff>
      <xdr:row>18</xdr:row>
      <xdr:rowOff>38100</xdr:rowOff>
    </xdr:from>
    <xdr:to>
      <xdr:col>8</xdr:col>
      <xdr:colOff>209550</xdr:colOff>
      <xdr:row>32</xdr:row>
      <xdr:rowOff>78475</xdr:rowOff>
    </xdr:to>
    <xdr:sp macro="" textlink="">
      <xdr:nvSpPr>
        <xdr:cNvPr id="31" name="Rectangle: Rounded Corners 30">
          <a:extLst>
            <a:ext uri="{FF2B5EF4-FFF2-40B4-BE49-F238E27FC236}">
              <a16:creationId xmlns:a16="http://schemas.microsoft.com/office/drawing/2014/main" id="{EF8424AF-112D-4A4C-B1D0-4E4F3B095CEE}"/>
            </a:ext>
          </a:extLst>
        </xdr:cNvPr>
        <xdr:cNvSpPr/>
      </xdr:nvSpPr>
      <xdr:spPr>
        <a:xfrm>
          <a:off x="152400" y="3352800"/>
          <a:ext cx="4933950" cy="2618475"/>
        </a:xfrm>
        <a:prstGeom prst="roundRect">
          <a:avLst>
            <a:gd name="adj" fmla="val 783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211667</xdr:colOff>
      <xdr:row>19</xdr:row>
      <xdr:rowOff>25400</xdr:rowOff>
    </xdr:from>
    <xdr:to>
      <xdr:col>8</xdr:col>
      <xdr:colOff>116417</xdr:colOff>
      <xdr:row>32</xdr:row>
      <xdr:rowOff>93133</xdr:rowOff>
    </xdr:to>
    <xdr:graphicFrame macro="">
      <xdr:nvGraphicFramePr>
        <xdr:cNvPr id="33" name="Chart 32">
          <a:extLst>
            <a:ext uri="{FF2B5EF4-FFF2-40B4-BE49-F238E27FC236}">
              <a16:creationId xmlns:a16="http://schemas.microsoft.com/office/drawing/2014/main" id="{C7E151E7-475C-0BE4-5877-E66EEC53AE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352720</xdr:colOff>
      <xdr:row>18</xdr:row>
      <xdr:rowOff>115359</xdr:rowOff>
    </xdr:from>
    <xdr:to>
      <xdr:col>6</xdr:col>
      <xdr:colOff>392642</xdr:colOff>
      <xdr:row>20</xdr:row>
      <xdr:rowOff>22224</xdr:rowOff>
    </xdr:to>
    <xdr:sp macro="" textlink="">
      <xdr:nvSpPr>
        <xdr:cNvPr id="43" name="TextBox 42">
          <a:extLst>
            <a:ext uri="{FF2B5EF4-FFF2-40B4-BE49-F238E27FC236}">
              <a16:creationId xmlns:a16="http://schemas.microsoft.com/office/drawing/2014/main" id="{8B4F03E8-C6B4-2FCC-D445-2103FB1A8741}"/>
            </a:ext>
          </a:extLst>
        </xdr:cNvPr>
        <xdr:cNvSpPr txBox="1"/>
      </xdr:nvSpPr>
      <xdr:spPr>
        <a:xfrm>
          <a:off x="352720" y="3430059"/>
          <a:ext cx="3697522" cy="275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200" baseline="0">
              <a:solidFill>
                <a:schemeClr val="tx1">
                  <a:lumMod val="65000"/>
                  <a:lumOff val="35000"/>
                </a:schemeClr>
              </a:solidFill>
              <a:effectLst/>
              <a:latin typeface="Times New Roman" panose="02020603050405020304" pitchFamily="18" charset="0"/>
              <a:cs typeface="Times New Roman" panose="02020603050405020304" pitchFamily="18" charset="0"/>
            </a:rPr>
            <a:t>Top-5 Profitable</a:t>
          </a:r>
          <a:r>
            <a:rPr lang="en-IN" sz="1200" baseline="0">
              <a:solidFill>
                <a:schemeClr val="tx1">
                  <a:lumMod val="95000"/>
                  <a:lumOff val="5000"/>
                </a:schemeClr>
              </a:solidFill>
              <a:effectLst/>
              <a:latin typeface="Times New Roman" panose="02020603050405020304" pitchFamily="18" charset="0"/>
              <a:cs typeface="Times New Roman" panose="02020603050405020304" pitchFamily="18" charset="0"/>
            </a:rPr>
            <a:t> </a:t>
          </a:r>
          <a:r>
            <a:rPr lang="en-IN" sz="1200" baseline="0">
              <a:solidFill>
                <a:schemeClr val="tx1"/>
              </a:solidFill>
              <a:effectLst/>
              <a:latin typeface="Times New Roman" panose="02020603050405020304" pitchFamily="18" charset="0"/>
              <a:cs typeface="Times New Roman" panose="02020603050405020304" pitchFamily="18" charset="0"/>
            </a:rPr>
            <a:t>Products</a:t>
          </a:r>
          <a:endParaRPr lang="en-IN" sz="1200">
            <a:solidFill>
              <a:schemeClr val="tx1"/>
            </a:solidFill>
            <a:effectLst/>
            <a:latin typeface="Times New Roman" panose="02020603050405020304" pitchFamily="18" charset="0"/>
            <a:cs typeface="Times New Roman" panose="02020603050405020304" pitchFamily="18" charset="0"/>
          </a:endParaRPr>
        </a:p>
      </xdr:txBody>
    </xdr:sp>
    <xdr:clientData/>
  </xdr:twoCellAnchor>
  <xdr:twoCellAnchor>
    <xdr:from>
      <xdr:col>4</xdr:col>
      <xdr:colOff>476250</xdr:colOff>
      <xdr:row>24</xdr:row>
      <xdr:rowOff>44451</xdr:rowOff>
    </xdr:from>
    <xdr:to>
      <xdr:col>7</xdr:col>
      <xdr:colOff>136518</xdr:colOff>
      <xdr:row>30</xdr:row>
      <xdr:rowOff>73025</xdr:rowOff>
    </xdr:to>
    <xdr:graphicFrame macro="">
      <xdr:nvGraphicFramePr>
        <xdr:cNvPr id="44" name="Chart 43">
          <a:extLst>
            <a:ext uri="{FF2B5EF4-FFF2-40B4-BE49-F238E27FC236}">
              <a16:creationId xmlns:a16="http://schemas.microsoft.com/office/drawing/2014/main" id="{9F838215-ECEE-63BA-8163-7E46EC7F76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199265</xdr:colOff>
      <xdr:row>21</xdr:row>
      <xdr:rowOff>27515</xdr:rowOff>
    </xdr:from>
    <xdr:to>
      <xdr:col>8</xdr:col>
      <xdr:colOff>611721</xdr:colOff>
      <xdr:row>23</xdr:row>
      <xdr:rowOff>157690</xdr:rowOff>
    </xdr:to>
    <xdr:sp macro="" textlink="">
      <xdr:nvSpPr>
        <xdr:cNvPr id="45" name="TextBox 44">
          <a:extLst>
            <a:ext uri="{FF2B5EF4-FFF2-40B4-BE49-F238E27FC236}">
              <a16:creationId xmlns:a16="http://schemas.microsoft.com/office/drawing/2014/main" id="{F1956F90-48C6-82D8-65CC-616B2554720F}"/>
            </a:ext>
          </a:extLst>
        </xdr:cNvPr>
        <xdr:cNvSpPr txBox="1"/>
      </xdr:nvSpPr>
      <xdr:spPr>
        <a:xfrm>
          <a:off x="3247265" y="3894665"/>
          <a:ext cx="2241256" cy="498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200">
              <a:solidFill>
                <a:schemeClr val="tx1">
                  <a:lumMod val="95000"/>
                  <a:lumOff val="5000"/>
                </a:schemeClr>
              </a:solidFill>
              <a:effectLst/>
              <a:latin typeface="Times New Roman" panose="02020603050405020304" pitchFamily="18" charset="0"/>
              <a:cs typeface="Times New Roman" panose="02020603050405020304" pitchFamily="18" charset="0"/>
            </a:rPr>
            <a:t>Profit</a:t>
          </a:r>
          <a:r>
            <a:rPr lang="en-IN" sz="1200" baseline="0">
              <a:solidFill>
                <a:schemeClr val="tx1">
                  <a:lumMod val="95000"/>
                  <a:lumOff val="5000"/>
                </a:schemeClr>
              </a:solidFill>
              <a:effectLst/>
              <a:latin typeface="Times New Roman" panose="02020603050405020304" pitchFamily="18" charset="0"/>
              <a:cs typeface="Times New Roman" panose="02020603050405020304" pitchFamily="18" charset="0"/>
            </a:rPr>
            <a:t> Share of the </a:t>
          </a:r>
          <a:r>
            <a:rPr lang="en-IN" sz="1200" baseline="0">
              <a:solidFill>
                <a:srgbClr val="4DC1F5"/>
              </a:solidFill>
              <a:effectLst/>
              <a:latin typeface="Times New Roman" panose="02020603050405020304" pitchFamily="18" charset="0"/>
              <a:cs typeface="Times New Roman" panose="02020603050405020304" pitchFamily="18" charset="0"/>
            </a:rPr>
            <a:t>Top-5 </a:t>
          </a:r>
          <a:r>
            <a:rPr lang="en-IN" sz="1200" baseline="0">
              <a:solidFill>
                <a:schemeClr val="tx1">
                  <a:lumMod val="95000"/>
                  <a:lumOff val="5000"/>
                </a:schemeClr>
              </a:solidFill>
              <a:effectLst/>
              <a:latin typeface="Times New Roman" panose="02020603050405020304" pitchFamily="18" charset="0"/>
              <a:cs typeface="Times New Roman" panose="02020603050405020304" pitchFamily="18" charset="0"/>
            </a:rPr>
            <a:t>Customers Vs Others</a:t>
          </a:r>
          <a:endParaRPr lang="en-IN" sz="1200">
            <a:solidFill>
              <a:schemeClr val="tx1">
                <a:lumMod val="95000"/>
                <a:lumOff val="5000"/>
              </a:schemeClr>
            </a:solidFill>
            <a:effectLst/>
            <a:latin typeface="Times New Roman" panose="02020603050405020304" pitchFamily="18" charset="0"/>
            <a:cs typeface="Times New Roman" panose="02020603050405020304" pitchFamily="18" charset="0"/>
          </a:endParaRPr>
        </a:p>
      </xdr:txBody>
    </xdr:sp>
    <xdr:clientData/>
  </xdr:twoCellAnchor>
  <xdr:twoCellAnchor>
    <xdr:from>
      <xdr:col>6</xdr:col>
      <xdr:colOff>584495</xdr:colOff>
      <xdr:row>25</xdr:row>
      <xdr:rowOff>105834</xdr:rowOff>
    </xdr:from>
    <xdr:to>
      <xdr:col>8</xdr:col>
      <xdr:colOff>225426</xdr:colOff>
      <xdr:row>27</xdr:row>
      <xdr:rowOff>39159</xdr:rowOff>
    </xdr:to>
    <xdr:sp macro="" textlink="'Customer Analysis'!G15">
      <xdr:nvSpPr>
        <xdr:cNvPr id="46" name="TextBox 45">
          <a:extLst>
            <a:ext uri="{FF2B5EF4-FFF2-40B4-BE49-F238E27FC236}">
              <a16:creationId xmlns:a16="http://schemas.microsoft.com/office/drawing/2014/main" id="{488E0F00-FF6B-9DD4-71E0-4B37B75F71E5}"/>
            </a:ext>
          </a:extLst>
        </xdr:cNvPr>
        <xdr:cNvSpPr txBox="1"/>
      </xdr:nvSpPr>
      <xdr:spPr>
        <a:xfrm>
          <a:off x="4242095" y="4709584"/>
          <a:ext cx="860131"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141599BF-8A32-4E60-BF0E-AA6CA9A78115}" type="TxLink">
            <a:rPr lang="en-US" sz="2000" b="0" i="0" u="none" strike="noStrike">
              <a:solidFill>
                <a:srgbClr val="4DC1F5"/>
              </a:solidFill>
              <a:effectLst/>
              <a:latin typeface="Times New Roman" panose="02020603050405020304" pitchFamily="18" charset="0"/>
              <a:ea typeface="Calibri"/>
              <a:cs typeface="Times New Roman" panose="02020603050405020304" pitchFamily="18" charset="0"/>
            </a:rPr>
            <a:pPr marL="0" marR="0" lvl="0" indent="0" algn="l" defTabSz="914400" eaLnBrk="1" fontAlgn="auto" latinLnBrk="0" hangingPunct="1">
              <a:lnSpc>
                <a:spcPct val="100000"/>
              </a:lnSpc>
              <a:spcBef>
                <a:spcPts val="0"/>
              </a:spcBef>
              <a:spcAft>
                <a:spcPts val="0"/>
              </a:spcAft>
              <a:buClrTx/>
              <a:buSzTx/>
              <a:buFontTx/>
              <a:buNone/>
              <a:tabLst/>
              <a:defRPr/>
            </a:pPr>
            <a:t>5.0%</a:t>
          </a:fld>
          <a:endParaRPr lang="en-IN" sz="2000" b="0" i="0" u="none" strike="noStrike">
            <a:solidFill>
              <a:srgbClr val="4DC1F5"/>
            </a:solidFill>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6</xdr:col>
      <xdr:colOff>451145</xdr:colOff>
      <xdr:row>24</xdr:row>
      <xdr:rowOff>39159</xdr:rowOff>
    </xdr:from>
    <xdr:to>
      <xdr:col>7</xdr:col>
      <xdr:colOff>525992</xdr:colOff>
      <xdr:row>25</xdr:row>
      <xdr:rowOff>128059</xdr:rowOff>
    </xdr:to>
    <xdr:sp macro="" textlink="">
      <xdr:nvSpPr>
        <xdr:cNvPr id="51" name="TextBox 50">
          <a:extLst>
            <a:ext uri="{FF2B5EF4-FFF2-40B4-BE49-F238E27FC236}">
              <a16:creationId xmlns:a16="http://schemas.microsoft.com/office/drawing/2014/main" id="{F2518BD7-57F1-1666-1855-E2155A0F58DC}"/>
            </a:ext>
          </a:extLst>
        </xdr:cNvPr>
        <xdr:cNvSpPr txBox="1"/>
      </xdr:nvSpPr>
      <xdr:spPr>
        <a:xfrm>
          <a:off x="4108745" y="4458759"/>
          <a:ext cx="684447" cy="273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400">
              <a:solidFill>
                <a:schemeClr val="tx1"/>
              </a:solidFill>
              <a:effectLst/>
              <a:latin typeface="Times New Roman" panose="02020603050405020304" pitchFamily="18" charset="0"/>
              <a:cs typeface="Times New Roman" panose="02020603050405020304" pitchFamily="18" charset="0"/>
            </a:rPr>
            <a:t>Top-5</a:t>
          </a:r>
        </a:p>
      </xdr:txBody>
    </xdr:sp>
    <xdr:clientData/>
  </xdr:twoCellAnchor>
  <xdr:twoCellAnchor>
    <xdr:from>
      <xdr:col>7</xdr:col>
      <xdr:colOff>6646</xdr:colOff>
      <xdr:row>28</xdr:row>
      <xdr:rowOff>162984</xdr:rowOff>
    </xdr:from>
    <xdr:to>
      <xdr:col>8</xdr:col>
      <xdr:colOff>238127</xdr:colOff>
      <xdr:row>30</xdr:row>
      <xdr:rowOff>105834</xdr:rowOff>
    </xdr:to>
    <xdr:sp macro="" textlink="'Customer Analysis'!G16">
      <xdr:nvSpPr>
        <xdr:cNvPr id="52" name="TextBox 51">
          <a:extLst>
            <a:ext uri="{FF2B5EF4-FFF2-40B4-BE49-F238E27FC236}">
              <a16:creationId xmlns:a16="http://schemas.microsoft.com/office/drawing/2014/main" id="{FEA52DDC-8E48-FA83-7245-146288736FE4}"/>
            </a:ext>
          </a:extLst>
        </xdr:cNvPr>
        <xdr:cNvSpPr txBox="1"/>
      </xdr:nvSpPr>
      <xdr:spPr>
        <a:xfrm>
          <a:off x="4273846" y="5319184"/>
          <a:ext cx="841081"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2D7B3FAF-A8BB-413A-844C-575C2BEB478C}" type="TxLink">
            <a:rPr lang="en-US" sz="2000" b="0" i="0" u="none" strike="noStrike">
              <a:solidFill>
                <a:schemeClr val="tx1">
                  <a:lumMod val="75000"/>
                  <a:lumOff val="25000"/>
                </a:schemeClr>
              </a:solidFill>
              <a:effectLst/>
              <a:latin typeface="Times New Roman" panose="02020603050405020304" pitchFamily="18" charset="0"/>
              <a:ea typeface="Calibri"/>
              <a:cs typeface="Times New Roman" panose="02020603050405020304" pitchFamily="18" charset="0"/>
            </a:rPr>
            <a:pPr marL="0" marR="0" lvl="0" indent="0" algn="l" defTabSz="914400" eaLnBrk="1" fontAlgn="auto" latinLnBrk="0" hangingPunct="1">
              <a:lnSpc>
                <a:spcPct val="100000"/>
              </a:lnSpc>
              <a:spcBef>
                <a:spcPts val="0"/>
              </a:spcBef>
              <a:spcAft>
                <a:spcPts val="0"/>
              </a:spcAft>
              <a:buClrTx/>
              <a:buSzTx/>
              <a:buFontTx/>
              <a:buNone/>
              <a:tabLst/>
              <a:defRPr/>
            </a:pPr>
            <a:t>95.0%</a:t>
          </a:fld>
          <a:endParaRPr lang="en-IN" sz="2000" b="0" i="0" u="none" strike="noStrike">
            <a:solidFill>
              <a:schemeClr val="tx1">
                <a:lumMod val="75000"/>
                <a:lumOff val="25000"/>
              </a:schemeClr>
            </a:solidFill>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6</xdr:col>
      <xdr:colOff>489245</xdr:colOff>
      <xdr:row>27</xdr:row>
      <xdr:rowOff>89959</xdr:rowOff>
    </xdr:from>
    <xdr:to>
      <xdr:col>7</xdr:col>
      <xdr:colOff>564092</xdr:colOff>
      <xdr:row>29</xdr:row>
      <xdr:rowOff>1059</xdr:rowOff>
    </xdr:to>
    <xdr:sp macro="" textlink="">
      <xdr:nvSpPr>
        <xdr:cNvPr id="53" name="TextBox 52">
          <a:extLst>
            <a:ext uri="{FF2B5EF4-FFF2-40B4-BE49-F238E27FC236}">
              <a16:creationId xmlns:a16="http://schemas.microsoft.com/office/drawing/2014/main" id="{A3296872-A088-8B04-E460-6E0B753B18F9}"/>
            </a:ext>
          </a:extLst>
        </xdr:cNvPr>
        <xdr:cNvSpPr txBox="1"/>
      </xdr:nvSpPr>
      <xdr:spPr>
        <a:xfrm>
          <a:off x="4146845" y="5062009"/>
          <a:ext cx="684447"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400">
              <a:solidFill>
                <a:schemeClr val="tx1"/>
              </a:solidFill>
              <a:effectLst/>
              <a:latin typeface="Times New Roman" panose="02020603050405020304" pitchFamily="18" charset="0"/>
              <a:cs typeface="Times New Roman" panose="02020603050405020304" pitchFamily="18" charset="0"/>
            </a:rPr>
            <a:t>Others</a:t>
          </a:r>
        </a:p>
      </xdr:txBody>
    </xdr:sp>
    <xdr:clientData/>
  </xdr:twoCellAnchor>
  <xdr:twoCellAnchor>
    <xdr:from>
      <xdr:col>6</xdr:col>
      <xdr:colOff>506942</xdr:colOff>
      <xdr:row>24</xdr:row>
      <xdr:rowOff>109009</xdr:rowOff>
    </xdr:from>
    <xdr:to>
      <xdr:col>6</xdr:col>
      <xdr:colOff>506942</xdr:colOff>
      <xdr:row>26</xdr:row>
      <xdr:rowOff>182034</xdr:rowOff>
    </xdr:to>
    <xdr:cxnSp macro="">
      <xdr:nvCxnSpPr>
        <xdr:cNvPr id="54" name="Straight Connector 53">
          <a:extLst>
            <a:ext uri="{FF2B5EF4-FFF2-40B4-BE49-F238E27FC236}">
              <a16:creationId xmlns:a16="http://schemas.microsoft.com/office/drawing/2014/main" id="{2603B692-F732-05BE-BA4E-6076A02D2D0F}"/>
            </a:ext>
          </a:extLst>
        </xdr:cNvPr>
        <xdr:cNvCxnSpPr/>
      </xdr:nvCxnSpPr>
      <xdr:spPr>
        <a:xfrm>
          <a:off x="4164542" y="4528609"/>
          <a:ext cx="0" cy="441325"/>
        </a:xfrm>
        <a:prstGeom prst="line">
          <a:avLst/>
        </a:prstGeom>
        <a:ln w="19050">
          <a:solidFill>
            <a:srgbClr val="4DC1F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519642</xdr:colOff>
      <xdr:row>28</xdr:row>
      <xdr:rowOff>1059</xdr:rowOff>
    </xdr:from>
    <xdr:to>
      <xdr:col>6</xdr:col>
      <xdr:colOff>525992</xdr:colOff>
      <xdr:row>30</xdr:row>
      <xdr:rowOff>73025</xdr:rowOff>
    </xdr:to>
    <xdr:cxnSp macro="">
      <xdr:nvCxnSpPr>
        <xdr:cNvPr id="55" name="Straight Connector 54">
          <a:extLst>
            <a:ext uri="{FF2B5EF4-FFF2-40B4-BE49-F238E27FC236}">
              <a16:creationId xmlns:a16="http://schemas.microsoft.com/office/drawing/2014/main" id="{CFF1E7DC-1035-E9B1-AA81-2DDB0A8EFF25}"/>
            </a:ext>
          </a:extLst>
        </xdr:cNvPr>
        <xdr:cNvCxnSpPr/>
      </xdr:nvCxnSpPr>
      <xdr:spPr>
        <a:xfrm>
          <a:off x="4177242" y="5157259"/>
          <a:ext cx="6350" cy="440266"/>
        </a:xfrm>
        <a:prstGeom prst="line">
          <a:avLst/>
        </a:prstGeom>
        <a:ln w="19050">
          <a:solidFill>
            <a:schemeClr val="bg2">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266700</xdr:colOff>
      <xdr:row>25</xdr:row>
      <xdr:rowOff>82549</xdr:rowOff>
    </xdr:from>
    <xdr:to>
      <xdr:col>6</xdr:col>
      <xdr:colOff>363008</xdr:colOff>
      <xdr:row>29</xdr:row>
      <xdr:rowOff>35982</xdr:rowOff>
    </xdr:to>
    <xdr:sp macro="" textlink="">
      <xdr:nvSpPr>
        <xdr:cNvPr id="56" name="Oval 55">
          <a:extLst>
            <a:ext uri="{FF2B5EF4-FFF2-40B4-BE49-F238E27FC236}">
              <a16:creationId xmlns:a16="http://schemas.microsoft.com/office/drawing/2014/main" id="{8D3475DA-2296-D3A2-C4D6-2CE732E28279}"/>
            </a:ext>
          </a:extLst>
        </xdr:cNvPr>
        <xdr:cNvSpPr/>
      </xdr:nvSpPr>
      <xdr:spPr>
        <a:xfrm>
          <a:off x="3314700" y="4686299"/>
          <a:ext cx="705908" cy="690033"/>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5</xdr:col>
      <xdr:colOff>437084</xdr:colOff>
      <xdr:row>26</xdr:row>
      <xdr:rowOff>88900</xdr:rowOff>
    </xdr:from>
    <xdr:to>
      <xdr:col>6</xdr:col>
      <xdr:colOff>141810</xdr:colOff>
      <xdr:row>28</xdr:row>
      <xdr:rowOff>34926</xdr:rowOff>
    </xdr:to>
    <xdr:pic>
      <xdr:nvPicPr>
        <xdr:cNvPr id="57" name="Picture 56">
          <a:extLst>
            <a:ext uri="{FF2B5EF4-FFF2-40B4-BE49-F238E27FC236}">
              <a16:creationId xmlns:a16="http://schemas.microsoft.com/office/drawing/2014/main" id="{81FA87A2-705C-38FA-CCE0-BB1458FC46E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85084" y="4876800"/>
          <a:ext cx="314326" cy="314326"/>
        </a:xfrm>
        <a:prstGeom prst="rect">
          <a:avLst/>
        </a:prstGeom>
      </xdr:spPr>
    </xdr:pic>
    <xdr:clientData/>
  </xdr:twoCellAnchor>
  <xdr:twoCellAnchor>
    <xdr:from>
      <xdr:col>8</xdr:col>
      <xdr:colOff>254000</xdr:colOff>
      <xdr:row>18</xdr:row>
      <xdr:rowOff>66675</xdr:rowOff>
    </xdr:from>
    <xdr:to>
      <xdr:col>10</xdr:col>
      <xdr:colOff>57150</xdr:colOff>
      <xdr:row>25</xdr:row>
      <xdr:rowOff>47625</xdr:rowOff>
    </xdr:to>
    <xdr:sp macro="" textlink="">
      <xdr:nvSpPr>
        <xdr:cNvPr id="2048" name="Rectangle: Rounded Corners 2047">
          <a:extLst>
            <a:ext uri="{FF2B5EF4-FFF2-40B4-BE49-F238E27FC236}">
              <a16:creationId xmlns:a16="http://schemas.microsoft.com/office/drawing/2014/main" id="{4121118E-DA3E-4677-9C42-3B076AC7C0C9}"/>
            </a:ext>
          </a:extLst>
        </xdr:cNvPr>
        <xdr:cNvSpPr/>
      </xdr:nvSpPr>
      <xdr:spPr>
        <a:xfrm>
          <a:off x="5130800" y="3381375"/>
          <a:ext cx="1270000" cy="1270000"/>
        </a:xfrm>
        <a:prstGeom prst="roundRect">
          <a:avLst>
            <a:gd name="adj" fmla="val 783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655403</xdr:colOff>
      <xdr:row>18</xdr:row>
      <xdr:rowOff>111125</xdr:rowOff>
    </xdr:from>
    <xdr:to>
      <xdr:col>10</xdr:col>
      <xdr:colOff>203200</xdr:colOff>
      <xdr:row>20</xdr:row>
      <xdr:rowOff>177800</xdr:rowOff>
    </xdr:to>
    <xdr:sp macro="" textlink="">
      <xdr:nvSpPr>
        <xdr:cNvPr id="32" name="TextBox 31">
          <a:extLst>
            <a:ext uri="{FF2B5EF4-FFF2-40B4-BE49-F238E27FC236}">
              <a16:creationId xmlns:a16="http://schemas.microsoft.com/office/drawing/2014/main" id="{18598AC5-BAAA-428E-9029-799DD2ADE038}"/>
            </a:ext>
          </a:extLst>
        </xdr:cNvPr>
        <xdr:cNvSpPr txBox="1"/>
      </xdr:nvSpPr>
      <xdr:spPr>
        <a:xfrm>
          <a:off x="5532203" y="3425825"/>
          <a:ext cx="1014647" cy="434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100" baseline="0">
              <a:solidFill>
                <a:schemeClr val="tx1">
                  <a:lumMod val="85000"/>
                  <a:lumOff val="15000"/>
                </a:schemeClr>
              </a:solidFill>
              <a:effectLst/>
              <a:latin typeface="Times New Roman" panose="02020603050405020304" pitchFamily="18" charset="0"/>
              <a:cs typeface="Times New Roman" panose="02020603050405020304" pitchFamily="18" charset="0"/>
            </a:rPr>
            <a:t>Average </a:t>
          </a:r>
          <a:r>
            <a:rPr lang="en-IN" sz="1050" baseline="0">
              <a:solidFill>
                <a:schemeClr val="tx1">
                  <a:lumMod val="85000"/>
                  <a:lumOff val="15000"/>
                </a:schemeClr>
              </a:solidFill>
              <a:effectLst/>
              <a:latin typeface="Times New Roman" panose="02020603050405020304" pitchFamily="18" charset="0"/>
              <a:cs typeface="Times New Roman" panose="02020603050405020304" pitchFamily="18" charset="0"/>
            </a:rPr>
            <a:t>Customer</a:t>
          </a:r>
          <a:r>
            <a:rPr lang="en-IN" sz="1100" baseline="0">
              <a:solidFill>
                <a:schemeClr val="tx1">
                  <a:lumMod val="85000"/>
                  <a:lumOff val="15000"/>
                </a:schemeClr>
              </a:solidFill>
              <a:effectLst/>
              <a:latin typeface="Times New Roman" panose="02020603050405020304" pitchFamily="18" charset="0"/>
              <a:cs typeface="Times New Roman" panose="02020603050405020304" pitchFamily="18" charset="0"/>
            </a:rPr>
            <a:t> age</a:t>
          </a:r>
          <a:endParaRPr lang="en-IN" sz="1100">
            <a:solidFill>
              <a:schemeClr val="tx1">
                <a:lumMod val="85000"/>
                <a:lumOff val="15000"/>
              </a:schemeClr>
            </a:solidFill>
            <a:effectLst/>
            <a:latin typeface="Times New Roman" panose="02020603050405020304" pitchFamily="18" charset="0"/>
            <a:cs typeface="Times New Roman" panose="02020603050405020304" pitchFamily="18" charset="0"/>
          </a:endParaRPr>
        </a:p>
      </xdr:txBody>
    </xdr:sp>
    <xdr:clientData/>
  </xdr:twoCellAnchor>
  <xdr:twoCellAnchor>
    <xdr:from>
      <xdr:col>8</xdr:col>
      <xdr:colOff>655403</xdr:colOff>
      <xdr:row>21</xdr:row>
      <xdr:rowOff>136525</xdr:rowOff>
    </xdr:from>
    <xdr:to>
      <xdr:col>10</xdr:col>
      <xdr:colOff>203200</xdr:colOff>
      <xdr:row>24</xdr:row>
      <xdr:rowOff>19050</xdr:rowOff>
    </xdr:to>
    <xdr:sp macro="" textlink="">
      <xdr:nvSpPr>
        <xdr:cNvPr id="58" name="TextBox 57">
          <a:extLst>
            <a:ext uri="{FF2B5EF4-FFF2-40B4-BE49-F238E27FC236}">
              <a16:creationId xmlns:a16="http://schemas.microsoft.com/office/drawing/2014/main" id="{62FA69EB-AA8B-42F7-A211-981D6FC6BC66}"/>
            </a:ext>
          </a:extLst>
        </xdr:cNvPr>
        <xdr:cNvSpPr txBox="1"/>
      </xdr:nvSpPr>
      <xdr:spPr>
        <a:xfrm>
          <a:off x="5532203" y="4003675"/>
          <a:ext cx="1014647" cy="434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100" baseline="0">
              <a:solidFill>
                <a:schemeClr val="tx1">
                  <a:lumMod val="85000"/>
                  <a:lumOff val="15000"/>
                </a:schemeClr>
              </a:solidFill>
              <a:effectLst/>
              <a:latin typeface="Times New Roman" panose="02020603050405020304" pitchFamily="18" charset="0"/>
              <a:cs typeface="Times New Roman" panose="02020603050405020304" pitchFamily="18" charset="0"/>
            </a:rPr>
            <a:t>Total Customers</a:t>
          </a:r>
          <a:endParaRPr lang="en-IN" sz="1100">
            <a:solidFill>
              <a:schemeClr val="tx1">
                <a:lumMod val="85000"/>
                <a:lumOff val="15000"/>
              </a:schemeClr>
            </a:solidFill>
            <a:effectLst/>
            <a:latin typeface="Times New Roman" panose="02020603050405020304" pitchFamily="18" charset="0"/>
            <a:cs typeface="Times New Roman" panose="02020603050405020304" pitchFamily="18" charset="0"/>
          </a:endParaRPr>
        </a:p>
      </xdr:txBody>
    </xdr:sp>
    <xdr:clientData/>
  </xdr:twoCellAnchor>
  <xdr:twoCellAnchor>
    <xdr:from>
      <xdr:col>8</xdr:col>
      <xdr:colOff>285750</xdr:colOff>
      <xdr:row>21</xdr:row>
      <xdr:rowOff>177800</xdr:rowOff>
    </xdr:from>
    <xdr:to>
      <xdr:col>8</xdr:col>
      <xdr:colOff>698500</xdr:colOff>
      <xdr:row>24</xdr:row>
      <xdr:rowOff>41276</xdr:rowOff>
    </xdr:to>
    <xdr:sp macro="" textlink="">
      <xdr:nvSpPr>
        <xdr:cNvPr id="60" name="Rectangle: Rounded Corners 59">
          <a:extLst>
            <a:ext uri="{FF2B5EF4-FFF2-40B4-BE49-F238E27FC236}">
              <a16:creationId xmlns:a16="http://schemas.microsoft.com/office/drawing/2014/main" id="{7FF2CC37-4198-4576-A365-4D062EDAD3D6}"/>
            </a:ext>
          </a:extLst>
        </xdr:cNvPr>
        <xdr:cNvSpPr/>
      </xdr:nvSpPr>
      <xdr:spPr>
        <a:xfrm>
          <a:off x="5162550" y="4044950"/>
          <a:ext cx="412750" cy="415926"/>
        </a:xfrm>
        <a:prstGeom prst="roundRect">
          <a:avLst/>
        </a:prstGeom>
        <a:solidFill>
          <a:srgbClr val="4DC1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lumMod val="75000"/>
                <a:lumOff val="25000"/>
              </a:schemeClr>
            </a:solidFill>
          </a:endParaRPr>
        </a:p>
      </xdr:txBody>
    </xdr:sp>
    <xdr:clientData/>
  </xdr:twoCellAnchor>
  <xdr:twoCellAnchor>
    <xdr:from>
      <xdr:col>8</xdr:col>
      <xdr:colOff>285750</xdr:colOff>
      <xdr:row>18</xdr:row>
      <xdr:rowOff>171450</xdr:rowOff>
    </xdr:from>
    <xdr:to>
      <xdr:col>8</xdr:col>
      <xdr:colOff>698500</xdr:colOff>
      <xdr:row>21</xdr:row>
      <xdr:rowOff>34926</xdr:rowOff>
    </xdr:to>
    <xdr:sp macro="" textlink="">
      <xdr:nvSpPr>
        <xdr:cNvPr id="61" name="Rectangle: Rounded Corners 60">
          <a:extLst>
            <a:ext uri="{FF2B5EF4-FFF2-40B4-BE49-F238E27FC236}">
              <a16:creationId xmlns:a16="http://schemas.microsoft.com/office/drawing/2014/main" id="{BBE86F78-6920-44AB-ADE9-2A96730493BD}"/>
            </a:ext>
          </a:extLst>
        </xdr:cNvPr>
        <xdr:cNvSpPr/>
      </xdr:nvSpPr>
      <xdr:spPr>
        <a:xfrm>
          <a:off x="5162550" y="3486150"/>
          <a:ext cx="412750" cy="415926"/>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lumMod val="75000"/>
                <a:lumOff val="25000"/>
              </a:schemeClr>
            </a:solidFill>
          </a:endParaRPr>
        </a:p>
      </xdr:txBody>
    </xdr:sp>
    <xdr:clientData/>
  </xdr:twoCellAnchor>
  <xdr:twoCellAnchor>
    <xdr:from>
      <xdr:col>8</xdr:col>
      <xdr:colOff>680803</xdr:colOff>
      <xdr:row>20</xdr:row>
      <xdr:rowOff>101600</xdr:rowOff>
    </xdr:from>
    <xdr:to>
      <xdr:col>10</xdr:col>
      <xdr:colOff>57150</xdr:colOff>
      <xdr:row>21</xdr:row>
      <xdr:rowOff>123825</xdr:rowOff>
    </xdr:to>
    <xdr:sp macro="" textlink="'Customer Analysis'!L9">
      <xdr:nvSpPr>
        <xdr:cNvPr id="62" name="TextBox 61">
          <a:extLst>
            <a:ext uri="{FF2B5EF4-FFF2-40B4-BE49-F238E27FC236}">
              <a16:creationId xmlns:a16="http://schemas.microsoft.com/office/drawing/2014/main" id="{2D214834-703F-4312-99BF-B020706537D4}"/>
            </a:ext>
          </a:extLst>
        </xdr:cNvPr>
        <xdr:cNvSpPr txBox="1"/>
      </xdr:nvSpPr>
      <xdr:spPr>
        <a:xfrm>
          <a:off x="5557603" y="3784600"/>
          <a:ext cx="843197"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02CB780F-B14C-496C-BAB7-2F2F30E2A127}" type="TxLink">
            <a:rPr lang="en-US" sz="1400" b="0" i="0" u="none" strike="noStrike">
              <a:solidFill>
                <a:schemeClr val="bg2">
                  <a:lumMod val="50000"/>
                </a:schemeClr>
              </a:solidFill>
              <a:effectLst/>
              <a:latin typeface="Times New Roman" panose="02020603050405020304" pitchFamily="18" charset="0"/>
              <a:ea typeface="Calibri"/>
              <a:cs typeface="Times New Roman" panose="02020603050405020304" pitchFamily="18" charset="0"/>
            </a:rPr>
            <a:pPr marL="0" marR="0" lvl="0" indent="0" algn="l" defTabSz="914400" eaLnBrk="1" fontAlgn="auto" latinLnBrk="0" hangingPunct="1">
              <a:lnSpc>
                <a:spcPct val="100000"/>
              </a:lnSpc>
              <a:spcBef>
                <a:spcPts val="0"/>
              </a:spcBef>
              <a:spcAft>
                <a:spcPts val="0"/>
              </a:spcAft>
              <a:buClrTx/>
              <a:buSzTx/>
              <a:buFontTx/>
              <a:buNone/>
              <a:tabLst/>
              <a:defRPr/>
            </a:pPr>
            <a:t>46</a:t>
          </a:fld>
          <a:endParaRPr lang="en-US" sz="1400" b="0" i="0" u="none" strike="noStrike">
            <a:solidFill>
              <a:schemeClr val="bg2">
                <a:lumMod val="50000"/>
              </a:schemeClr>
            </a:solidFill>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8</xdr:col>
      <xdr:colOff>655403</xdr:colOff>
      <xdr:row>23</xdr:row>
      <xdr:rowOff>120650</xdr:rowOff>
    </xdr:from>
    <xdr:to>
      <xdr:col>10</xdr:col>
      <xdr:colOff>31750</xdr:colOff>
      <xdr:row>24</xdr:row>
      <xdr:rowOff>142875</xdr:rowOff>
    </xdr:to>
    <xdr:sp macro="" textlink="'Customer Analysis'!K9">
      <xdr:nvSpPr>
        <xdr:cNvPr id="63" name="TextBox 62">
          <a:extLst>
            <a:ext uri="{FF2B5EF4-FFF2-40B4-BE49-F238E27FC236}">
              <a16:creationId xmlns:a16="http://schemas.microsoft.com/office/drawing/2014/main" id="{786DA2FB-5CAF-42E3-84AE-79D39B3571F4}"/>
            </a:ext>
          </a:extLst>
        </xdr:cNvPr>
        <xdr:cNvSpPr txBox="1"/>
      </xdr:nvSpPr>
      <xdr:spPr>
        <a:xfrm>
          <a:off x="5532203" y="4356100"/>
          <a:ext cx="843197"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DD15ACAE-9C25-4018-8ABE-EAC30238A540}" type="TxLink">
            <a:rPr lang="en-US" sz="1400" b="0" i="0" u="none" strike="noStrike">
              <a:solidFill>
                <a:srgbClr val="4DC1F5"/>
              </a:solidFill>
              <a:effectLst/>
              <a:latin typeface="Times New Roman" panose="02020603050405020304" pitchFamily="18" charset="0"/>
              <a:ea typeface="Calibri"/>
              <a:cs typeface="Times New Roman" panose="02020603050405020304" pitchFamily="18" charset="0"/>
            </a:rPr>
            <a:pPr marL="0" marR="0" lvl="0" indent="0" algn="l" defTabSz="914400" eaLnBrk="1" fontAlgn="auto" latinLnBrk="0" hangingPunct="1">
              <a:lnSpc>
                <a:spcPct val="100000"/>
              </a:lnSpc>
              <a:spcBef>
                <a:spcPts val="0"/>
              </a:spcBef>
              <a:spcAft>
                <a:spcPts val="0"/>
              </a:spcAft>
              <a:buClrTx/>
              <a:buSzTx/>
              <a:buFontTx/>
              <a:buNone/>
              <a:tabLst/>
              <a:defRPr/>
            </a:pPr>
            <a:t>226</a:t>
          </a:fld>
          <a:endParaRPr lang="en-US" sz="1400" b="0" i="0" u="none" strike="noStrike">
            <a:solidFill>
              <a:srgbClr val="4DC1F5"/>
            </a:solidFill>
            <a:effectLst/>
            <a:latin typeface="Times New Roman" panose="02020603050405020304" pitchFamily="18" charset="0"/>
            <a:ea typeface="Calibri"/>
            <a:cs typeface="Times New Roman" panose="02020603050405020304" pitchFamily="18" charset="0"/>
          </a:endParaRPr>
        </a:p>
      </xdr:txBody>
    </xdr:sp>
    <xdr:clientData/>
  </xdr:twoCellAnchor>
  <xdr:twoCellAnchor editAs="oneCell">
    <xdr:from>
      <xdr:col>8</xdr:col>
      <xdr:colOff>342900</xdr:colOff>
      <xdr:row>19</xdr:row>
      <xdr:rowOff>38100</xdr:rowOff>
    </xdr:from>
    <xdr:to>
      <xdr:col>8</xdr:col>
      <xdr:colOff>647700</xdr:colOff>
      <xdr:row>20</xdr:row>
      <xdr:rowOff>158750</xdr:rowOff>
    </xdr:to>
    <xdr:pic>
      <xdr:nvPicPr>
        <xdr:cNvPr id="2050" name="Graphic 2049" descr="Male profile">
          <a:extLst>
            <a:ext uri="{FF2B5EF4-FFF2-40B4-BE49-F238E27FC236}">
              <a16:creationId xmlns:a16="http://schemas.microsoft.com/office/drawing/2014/main" id="{B8570014-8761-4832-4A38-2736EB44488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219700" y="3536950"/>
          <a:ext cx="304800" cy="304800"/>
        </a:xfrm>
        <a:prstGeom prst="rect">
          <a:avLst/>
        </a:prstGeom>
      </xdr:spPr>
    </xdr:pic>
    <xdr:clientData/>
  </xdr:twoCellAnchor>
  <xdr:twoCellAnchor editAs="oneCell">
    <xdr:from>
      <xdr:col>8</xdr:col>
      <xdr:colOff>338100</xdr:colOff>
      <xdr:row>22</xdr:row>
      <xdr:rowOff>52350</xdr:rowOff>
    </xdr:from>
    <xdr:to>
      <xdr:col>8</xdr:col>
      <xdr:colOff>635000</xdr:colOff>
      <xdr:row>23</xdr:row>
      <xdr:rowOff>165100</xdr:rowOff>
    </xdr:to>
    <xdr:pic>
      <xdr:nvPicPr>
        <xdr:cNvPr id="2052" name="Graphic 2051" descr="Users">
          <a:extLst>
            <a:ext uri="{FF2B5EF4-FFF2-40B4-BE49-F238E27FC236}">
              <a16:creationId xmlns:a16="http://schemas.microsoft.com/office/drawing/2014/main" id="{722D9AF3-73C2-FDCC-E55D-DB23A13920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5214900" y="4103650"/>
          <a:ext cx="296900" cy="296900"/>
        </a:xfrm>
        <a:prstGeom prst="rect">
          <a:avLst/>
        </a:prstGeom>
      </xdr:spPr>
    </xdr:pic>
    <xdr:clientData/>
  </xdr:twoCellAnchor>
  <xdr:twoCellAnchor>
    <xdr:from>
      <xdr:col>8</xdr:col>
      <xdr:colOff>260350</xdr:colOff>
      <xdr:row>25</xdr:row>
      <xdr:rowOff>63500</xdr:rowOff>
    </xdr:from>
    <xdr:to>
      <xdr:col>10</xdr:col>
      <xdr:colOff>63500</xdr:colOff>
      <xdr:row>28</xdr:row>
      <xdr:rowOff>146050</xdr:rowOff>
    </xdr:to>
    <xdr:sp macro="" textlink="">
      <xdr:nvSpPr>
        <xdr:cNvPr id="2053" name="Rectangle: Rounded Corners 2052">
          <a:extLst>
            <a:ext uri="{FF2B5EF4-FFF2-40B4-BE49-F238E27FC236}">
              <a16:creationId xmlns:a16="http://schemas.microsoft.com/office/drawing/2014/main" id="{D652F294-6A1D-4DB3-B691-0B3F2F410696}"/>
            </a:ext>
          </a:extLst>
        </xdr:cNvPr>
        <xdr:cNvSpPr/>
      </xdr:nvSpPr>
      <xdr:spPr>
        <a:xfrm flipV="1">
          <a:off x="5137150" y="4667250"/>
          <a:ext cx="1270000" cy="635000"/>
        </a:xfrm>
        <a:prstGeom prst="roundRect">
          <a:avLst>
            <a:gd name="adj" fmla="val 7830"/>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254000</xdr:colOff>
      <xdr:row>28</xdr:row>
      <xdr:rowOff>158750</xdr:rowOff>
    </xdr:from>
    <xdr:to>
      <xdr:col>10</xdr:col>
      <xdr:colOff>57150</xdr:colOff>
      <xdr:row>32</xdr:row>
      <xdr:rowOff>57150</xdr:rowOff>
    </xdr:to>
    <xdr:sp macro="" textlink="">
      <xdr:nvSpPr>
        <xdr:cNvPr id="2055" name="Rectangle: Rounded Corners 2054">
          <a:extLst>
            <a:ext uri="{FF2B5EF4-FFF2-40B4-BE49-F238E27FC236}">
              <a16:creationId xmlns:a16="http://schemas.microsoft.com/office/drawing/2014/main" id="{5F446FEB-1CA5-4BAD-8DFC-8BAABE3025E4}"/>
            </a:ext>
          </a:extLst>
        </xdr:cNvPr>
        <xdr:cNvSpPr/>
      </xdr:nvSpPr>
      <xdr:spPr>
        <a:xfrm flipV="1">
          <a:off x="5130800" y="5314950"/>
          <a:ext cx="1270000" cy="635000"/>
        </a:xfrm>
        <a:prstGeom prst="roundRect">
          <a:avLst>
            <a:gd name="adj" fmla="val 7830"/>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260350</xdr:colOff>
      <xdr:row>27</xdr:row>
      <xdr:rowOff>57150</xdr:rowOff>
    </xdr:from>
    <xdr:to>
      <xdr:col>9</xdr:col>
      <xdr:colOff>333828</xdr:colOff>
      <xdr:row>28</xdr:row>
      <xdr:rowOff>127000</xdr:rowOff>
    </xdr:to>
    <xdr:graphicFrame macro="">
      <xdr:nvGraphicFramePr>
        <xdr:cNvPr id="59" name="Chart 58">
          <a:extLst>
            <a:ext uri="{FF2B5EF4-FFF2-40B4-BE49-F238E27FC236}">
              <a16:creationId xmlns:a16="http://schemas.microsoft.com/office/drawing/2014/main" id="{CAC84265-81D3-4563-BC9B-4F2222B512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8</xdr:col>
      <xdr:colOff>260350</xdr:colOff>
      <xdr:row>30</xdr:row>
      <xdr:rowOff>120650</xdr:rowOff>
    </xdr:from>
    <xdr:to>
      <xdr:col>9</xdr:col>
      <xdr:colOff>299356</xdr:colOff>
      <xdr:row>32</xdr:row>
      <xdr:rowOff>6350</xdr:rowOff>
    </xdr:to>
    <xdr:graphicFrame macro="">
      <xdr:nvGraphicFramePr>
        <xdr:cNvPr id="2051" name="Chart 2050">
          <a:extLst>
            <a:ext uri="{FF2B5EF4-FFF2-40B4-BE49-F238E27FC236}">
              <a16:creationId xmlns:a16="http://schemas.microsoft.com/office/drawing/2014/main" id="{7B0006AF-1384-80A6-98AA-211DEC11B1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8</xdr:col>
      <xdr:colOff>239933</xdr:colOff>
      <xdr:row>25</xdr:row>
      <xdr:rowOff>107044</xdr:rowOff>
    </xdr:from>
    <xdr:to>
      <xdr:col>9</xdr:col>
      <xdr:colOff>602344</xdr:colOff>
      <xdr:row>26</xdr:row>
      <xdr:rowOff>68036</xdr:rowOff>
    </xdr:to>
    <xdr:sp macro="" textlink="">
      <xdr:nvSpPr>
        <xdr:cNvPr id="2056" name="TextBox 2055">
          <a:extLst>
            <a:ext uri="{FF2B5EF4-FFF2-40B4-BE49-F238E27FC236}">
              <a16:creationId xmlns:a16="http://schemas.microsoft.com/office/drawing/2014/main" id="{526D0A81-95C7-4D71-8032-CA064873FF88}"/>
            </a:ext>
          </a:extLst>
        </xdr:cNvPr>
        <xdr:cNvSpPr txBox="1"/>
      </xdr:nvSpPr>
      <xdr:spPr>
        <a:xfrm>
          <a:off x="5116733" y="4710794"/>
          <a:ext cx="1219661" cy="1451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000" baseline="0">
              <a:solidFill>
                <a:schemeClr val="bg1">
                  <a:lumMod val="75000"/>
                </a:schemeClr>
              </a:solidFill>
              <a:effectLst/>
              <a:latin typeface="Times New Roman" panose="02020603050405020304" pitchFamily="18" charset="0"/>
              <a:cs typeface="Times New Roman" panose="02020603050405020304" pitchFamily="18" charset="0"/>
            </a:rPr>
            <a:t>Profit By </a:t>
          </a:r>
          <a:r>
            <a:rPr lang="en-IN" sz="1100" baseline="0">
              <a:solidFill>
                <a:schemeClr val="bg1"/>
              </a:solidFill>
              <a:effectLst/>
              <a:latin typeface="Times New Roman" panose="02020603050405020304" pitchFamily="18" charset="0"/>
              <a:cs typeface="Times New Roman" panose="02020603050405020304" pitchFamily="18" charset="0"/>
            </a:rPr>
            <a:t>Gender</a:t>
          </a:r>
          <a:endParaRPr lang="en-IN" sz="1200">
            <a:solidFill>
              <a:schemeClr val="bg1"/>
            </a:solidFill>
            <a:effectLst/>
            <a:latin typeface="Times New Roman" panose="02020603050405020304" pitchFamily="18" charset="0"/>
            <a:cs typeface="Times New Roman" panose="02020603050405020304" pitchFamily="18" charset="0"/>
          </a:endParaRPr>
        </a:p>
      </xdr:txBody>
    </xdr:sp>
    <xdr:clientData/>
  </xdr:twoCellAnchor>
  <xdr:twoCellAnchor>
    <xdr:from>
      <xdr:col>8</xdr:col>
      <xdr:colOff>279847</xdr:colOff>
      <xdr:row>26</xdr:row>
      <xdr:rowOff>132267</xdr:rowOff>
    </xdr:from>
    <xdr:to>
      <xdr:col>9</xdr:col>
      <xdr:colOff>18142</xdr:colOff>
      <xdr:row>27</xdr:row>
      <xdr:rowOff>92353</xdr:rowOff>
    </xdr:to>
    <xdr:sp macro="" textlink="">
      <xdr:nvSpPr>
        <xdr:cNvPr id="2057" name="TextBox 2056">
          <a:extLst>
            <a:ext uri="{FF2B5EF4-FFF2-40B4-BE49-F238E27FC236}">
              <a16:creationId xmlns:a16="http://schemas.microsoft.com/office/drawing/2014/main" id="{A9861E3B-8A21-4BAB-9FEC-10B50F29502B}"/>
            </a:ext>
          </a:extLst>
        </xdr:cNvPr>
        <xdr:cNvSpPr txBox="1"/>
      </xdr:nvSpPr>
      <xdr:spPr>
        <a:xfrm>
          <a:off x="5156647" y="4920167"/>
          <a:ext cx="595545" cy="14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800">
              <a:solidFill>
                <a:schemeClr val="bg1"/>
              </a:solidFill>
              <a:effectLst/>
              <a:latin typeface="Times New Roman" panose="02020603050405020304" pitchFamily="18" charset="0"/>
              <a:cs typeface="Times New Roman" panose="02020603050405020304" pitchFamily="18" charset="0"/>
            </a:rPr>
            <a:t>Female</a:t>
          </a:r>
        </a:p>
      </xdr:txBody>
    </xdr:sp>
    <xdr:clientData/>
  </xdr:twoCellAnchor>
  <xdr:twoCellAnchor>
    <xdr:from>
      <xdr:col>8</xdr:col>
      <xdr:colOff>283475</xdr:colOff>
      <xdr:row>30</xdr:row>
      <xdr:rowOff>9978</xdr:rowOff>
    </xdr:from>
    <xdr:to>
      <xdr:col>9</xdr:col>
      <xdr:colOff>21770</xdr:colOff>
      <xdr:row>30</xdr:row>
      <xdr:rowOff>179613</xdr:rowOff>
    </xdr:to>
    <xdr:sp macro="" textlink="">
      <xdr:nvSpPr>
        <xdr:cNvPr id="2058" name="TextBox 2057">
          <a:extLst>
            <a:ext uri="{FF2B5EF4-FFF2-40B4-BE49-F238E27FC236}">
              <a16:creationId xmlns:a16="http://schemas.microsoft.com/office/drawing/2014/main" id="{2239C117-F647-4975-BF3F-3856B42DE703}"/>
            </a:ext>
          </a:extLst>
        </xdr:cNvPr>
        <xdr:cNvSpPr txBox="1"/>
      </xdr:nvSpPr>
      <xdr:spPr>
        <a:xfrm>
          <a:off x="5160275" y="5534478"/>
          <a:ext cx="595545" cy="169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800">
              <a:solidFill>
                <a:schemeClr val="bg1"/>
              </a:solidFill>
              <a:effectLst/>
              <a:latin typeface="Times New Roman" panose="02020603050405020304" pitchFamily="18" charset="0"/>
              <a:cs typeface="Times New Roman" panose="02020603050405020304" pitchFamily="18" charset="0"/>
            </a:rPr>
            <a:t>Male</a:t>
          </a:r>
        </a:p>
      </xdr:txBody>
    </xdr:sp>
    <xdr:clientData/>
  </xdr:twoCellAnchor>
  <xdr:twoCellAnchor>
    <xdr:from>
      <xdr:col>9</xdr:col>
      <xdr:colOff>194123</xdr:colOff>
      <xdr:row>27</xdr:row>
      <xdr:rowOff>75711</xdr:rowOff>
    </xdr:from>
    <xdr:to>
      <xdr:col>10</xdr:col>
      <xdr:colOff>36636</xdr:colOff>
      <xdr:row>28</xdr:row>
      <xdr:rowOff>101111</xdr:rowOff>
    </xdr:to>
    <xdr:sp macro="" textlink="'Customer Analysis'!L20">
      <xdr:nvSpPr>
        <xdr:cNvPr id="2059" name="TextBox 2058">
          <a:extLst>
            <a:ext uri="{FF2B5EF4-FFF2-40B4-BE49-F238E27FC236}">
              <a16:creationId xmlns:a16="http://schemas.microsoft.com/office/drawing/2014/main" id="{6139247C-8A62-461C-AFAD-0BCA9C24E829}"/>
            </a:ext>
          </a:extLst>
        </xdr:cNvPr>
        <xdr:cNvSpPr txBox="1"/>
      </xdr:nvSpPr>
      <xdr:spPr>
        <a:xfrm>
          <a:off x="5928173" y="5047761"/>
          <a:ext cx="45211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fld id="{5131BC89-17D4-4936-A589-265FF31F9C02}" type="TxLink">
            <a:rPr lang="en-US" sz="800" b="0" i="0" u="none" strike="noStrike">
              <a:solidFill>
                <a:schemeClr val="bg1">
                  <a:lumMod val="95000"/>
                </a:schemeClr>
              </a:solidFill>
              <a:effectLst/>
              <a:latin typeface="Calibri"/>
              <a:ea typeface="Calibri"/>
              <a:cs typeface="Calibri"/>
            </a:rPr>
            <a:pPr marL="0" marR="0" lvl="0" indent="0" algn="l" defTabSz="914400" eaLnBrk="1" fontAlgn="auto" latinLnBrk="0" hangingPunct="1">
              <a:lnSpc>
                <a:spcPct val="100000"/>
              </a:lnSpc>
              <a:spcBef>
                <a:spcPts val="0"/>
              </a:spcBef>
              <a:spcAft>
                <a:spcPts val="0"/>
              </a:spcAft>
              <a:buClrTx/>
              <a:buSzTx/>
              <a:buFontTx/>
              <a:buNone/>
              <a:tabLst/>
              <a:defRPr/>
            </a:pPr>
            <a:t>53.5%</a:t>
          </a:fld>
          <a:endParaRPr lang="en-IN" sz="400">
            <a:solidFill>
              <a:schemeClr val="bg1">
                <a:lumMod val="95000"/>
              </a:schemeClr>
            </a:solidFill>
            <a:effectLst/>
            <a:latin typeface="Times New Roman" panose="02020603050405020304" pitchFamily="18" charset="0"/>
            <a:cs typeface="Times New Roman" panose="02020603050405020304" pitchFamily="18" charset="0"/>
          </a:endParaRPr>
        </a:p>
      </xdr:txBody>
    </xdr:sp>
    <xdr:clientData/>
  </xdr:twoCellAnchor>
  <xdr:twoCellAnchor>
    <xdr:from>
      <xdr:col>9</xdr:col>
      <xdr:colOff>175561</xdr:colOff>
      <xdr:row>30</xdr:row>
      <xdr:rowOff>137502</xdr:rowOff>
    </xdr:from>
    <xdr:to>
      <xdr:col>10</xdr:col>
      <xdr:colOff>18074</xdr:colOff>
      <xdr:row>31</xdr:row>
      <xdr:rowOff>161925</xdr:rowOff>
    </xdr:to>
    <xdr:sp macro="" textlink="'Customer Analysis'!L21">
      <xdr:nvSpPr>
        <xdr:cNvPr id="2060" name="TextBox 2059">
          <a:extLst>
            <a:ext uri="{FF2B5EF4-FFF2-40B4-BE49-F238E27FC236}">
              <a16:creationId xmlns:a16="http://schemas.microsoft.com/office/drawing/2014/main" id="{B9571C0B-0573-4CA4-AC97-22EE142BC547}"/>
            </a:ext>
          </a:extLst>
        </xdr:cNvPr>
        <xdr:cNvSpPr txBox="1"/>
      </xdr:nvSpPr>
      <xdr:spPr>
        <a:xfrm>
          <a:off x="5909611" y="5662002"/>
          <a:ext cx="452113" cy="208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fld id="{F5E23DC8-6248-4A10-8BBB-639AA46204B9}" type="TxLink">
            <a:rPr lang="en-US" sz="800" b="0" i="0" u="none" strike="noStrike">
              <a:solidFill>
                <a:schemeClr val="bg1">
                  <a:lumMod val="95000"/>
                </a:schemeClr>
              </a:solidFill>
              <a:effectLst/>
              <a:latin typeface="Calibri"/>
              <a:ea typeface="Calibri"/>
              <a:cs typeface="Calibri"/>
            </a:rPr>
            <a:pPr marL="0" marR="0" lvl="0" indent="0" algn="l" defTabSz="914400" eaLnBrk="1" fontAlgn="auto" latinLnBrk="0" hangingPunct="1">
              <a:lnSpc>
                <a:spcPct val="100000"/>
              </a:lnSpc>
              <a:spcBef>
                <a:spcPts val="0"/>
              </a:spcBef>
              <a:spcAft>
                <a:spcPts val="0"/>
              </a:spcAft>
              <a:buClrTx/>
              <a:buSzTx/>
              <a:buFontTx/>
              <a:buNone/>
              <a:tabLst/>
              <a:defRPr/>
            </a:pPr>
            <a:t>46.5%</a:t>
          </a:fld>
          <a:endParaRPr lang="en-IN" sz="100">
            <a:solidFill>
              <a:schemeClr val="bg1">
                <a:lumMod val="95000"/>
              </a:schemeClr>
            </a:solidFill>
            <a:effectLst/>
            <a:latin typeface="Times New Roman" panose="02020603050405020304" pitchFamily="18" charset="0"/>
            <a:cs typeface="Times New Roman" panose="02020603050405020304" pitchFamily="18" charset="0"/>
          </a:endParaRPr>
        </a:p>
      </xdr:txBody>
    </xdr:sp>
    <xdr:clientData/>
  </xdr:twoCellAnchor>
  <xdr:twoCellAnchor>
    <xdr:from>
      <xdr:col>10</xdr:col>
      <xdr:colOff>91587</xdr:colOff>
      <xdr:row>18</xdr:row>
      <xdr:rowOff>20761</xdr:rowOff>
    </xdr:from>
    <xdr:to>
      <xdr:col>14</xdr:col>
      <xdr:colOff>431800</xdr:colOff>
      <xdr:row>25</xdr:row>
      <xdr:rowOff>168276</xdr:rowOff>
    </xdr:to>
    <xdr:sp macro="" textlink="">
      <xdr:nvSpPr>
        <xdr:cNvPr id="2061" name="Rectangle: Rounded Corners 2060">
          <a:extLst>
            <a:ext uri="{FF2B5EF4-FFF2-40B4-BE49-F238E27FC236}">
              <a16:creationId xmlns:a16="http://schemas.microsoft.com/office/drawing/2014/main" id="{C1A7946D-94FF-43D2-9911-30FB02A1782D}"/>
            </a:ext>
          </a:extLst>
        </xdr:cNvPr>
        <xdr:cNvSpPr/>
      </xdr:nvSpPr>
      <xdr:spPr>
        <a:xfrm>
          <a:off x="6435237" y="3335461"/>
          <a:ext cx="2778613" cy="1436565"/>
        </a:xfrm>
        <a:prstGeom prst="roundRect">
          <a:avLst>
            <a:gd name="adj" fmla="val 783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67163</xdr:colOff>
      <xdr:row>17</xdr:row>
      <xdr:rowOff>149957</xdr:rowOff>
    </xdr:from>
    <xdr:to>
      <xdr:col>14</xdr:col>
      <xdr:colOff>406400</xdr:colOff>
      <xdr:row>26</xdr:row>
      <xdr:rowOff>16361</xdr:rowOff>
    </xdr:to>
    <xdr:graphicFrame macro="">
      <xdr:nvGraphicFramePr>
        <xdr:cNvPr id="2062" name="Chart 2061">
          <a:extLst>
            <a:ext uri="{FF2B5EF4-FFF2-40B4-BE49-F238E27FC236}">
              <a16:creationId xmlns:a16="http://schemas.microsoft.com/office/drawing/2014/main" id="{3B61FF42-DFD6-428F-A281-094E719E88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10</xdr:col>
      <xdr:colOff>83903</xdr:colOff>
      <xdr:row>18</xdr:row>
      <xdr:rowOff>19050</xdr:rowOff>
    </xdr:from>
    <xdr:to>
      <xdr:col>13</xdr:col>
      <xdr:colOff>196850</xdr:colOff>
      <xdr:row>20</xdr:row>
      <xdr:rowOff>139700</xdr:rowOff>
    </xdr:to>
    <xdr:sp macro="" textlink="'Customer Analysis'!U22">
      <xdr:nvSpPr>
        <xdr:cNvPr id="2063" name="TextBox 2062">
          <a:extLst>
            <a:ext uri="{FF2B5EF4-FFF2-40B4-BE49-F238E27FC236}">
              <a16:creationId xmlns:a16="http://schemas.microsoft.com/office/drawing/2014/main" id="{41FD93D9-AE5F-4715-B9F1-CCF700B8DA63}"/>
            </a:ext>
          </a:extLst>
        </xdr:cNvPr>
        <xdr:cNvSpPr txBox="1"/>
      </xdr:nvSpPr>
      <xdr:spPr>
        <a:xfrm>
          <a:off x="6427553" y="3333750"/>
          <a:ext cx="1941747" cy="488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C0D42308-17B2-40DD-B297-FA0CB5BBC022}" type="TxLink">
            <a:rPr lang="en-US" sz="1100" b="0" i="0" u="none" strike="noStrike">
              <a:solidFill>
                <a:schemeClr val="bg2">
                  <a:lumMod val="25000"/>
                </a:schemeClr>
              </a:solidFill>
              <a:effectLst/>
              <a:latin typeface="Times New Roman" panose="02020603050405020304" pitchFamily="18" charset="0"/>
              <a:ea typeface="Calibri"/>
              <a:cs typeface="Times New Roman" panose="02020603050405020304" pitchFamily="18" charset="0"/>
            </a:rPr>
            <a:pPr marL="0" marR="0" lvl="0" indent="0" algn="l" defTabSz="914400" eaLnBrk="1" fontAlgn="auto" latinLnBrk="0" hangingPunct="1">
              <a:lnSpc>
                <a:spcPct val="100000"/>
              </a:lnSpc>
              <a:spcBef>
                <a:spcPts val="0"/>
              </a:spcBef>
              <a:spcAft>
                <a:spcPts val="0"/>
              </a:spcAft>
              <a:buClrTx/>
              <a:buSzTx/>
              <a:buFontTx/>
              <a:buNone/>
              <a:tabLst/>
              <a:defRPr/>
            </a:pPr>
            <a:t>The Middle-Aged Group Contibution</a:t>
          </a:fld>
          <a:endParaRPr lang="en-IN" sz="1200">
            <a:solidFill>
              <a:schemeClr val="bg2">
                <a:lumMod val="25000"/>
              </a:schemeClr>
            </a:solidFill>
            <a:effectLst/>
            <a:latin typeface="Times New Roman" panose="02020603050405020304" pitchFamily="18" charset="0"/>
            <a:cs typeface="Times New Roman" panose="02020603050405020304" pitchFamily="18" charset="0"/>
          </a:endParaRPr>
        </a:p>
      </xdr:txBody>
    </xdr:sp>
    <xdr:clientData/>
  </xdr:twoCellAnchor>
  <xdr:twoCellAnchor>
    <xdr:from>
      <xdr:col>11</xdr:col>
      <xdr:colOff>184151</xdr:colOff>
      <xdr:row>19</xdr:row>
      <xdr:rowOff>41275</xdr:rowOff>
    </xdr:from>
    <xdr:to>
      <xdr:col>12</xdr:col>
      <xdr:colOff>508001</xdr:colOff>
      <xdr:row>20</xdr:row>
      <xdr:rowOff>136524</xdr:rowOff>
    </xdr:to>
    <xdr:sp macro="" textlink="'Customer Analysis'!U17">
      <xdr:nvSpPr>
        <xdr:cNvPr id="2064" name="TextBox 2063">
          <a:extLst>
            <a:ext uri="{FF2B5EF4-FFF2-40B4-BE49-F238E27FC236}">
              <a16:creationId xmlns:a16="http://schemas.microsoft.com/office/drawing/2014/main" id="{8F432C52-B9A3-42AA-8B01-6DF3C12A570E}"/>
            </a:ext>
          </a:extLst>
        </xdr:cNvPr>
        <xdr:cNvSpPr txBox="1"/>
      </xdr:nvSpPr>
      <xdr:spPr>
        <a:xfrm>
          <a:off x="7137401" y="3540125"/>
          <a:ext cx="933450" cy="27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66607578-B21F-41D8-ACA1-FC42495366B0}" type="TxLink">
            <a:rPr lang="en-US" sz="1400" b="0" i="0" u="none" strike="noStrike">
              <a:solidFill>
                <a:srgbClr val="4DC1F5"/>
              </a:solidFill>
              <a:effectLst/>
              <a:latin typeface="Times New Roman" panose="02020603050405020304" pitchFamily="18" charset="0"/>
              <a:ea typeface="Calibri"/>
              <a:cs typeface="Times New Roman" panose="02020603050405020304" pitchFamily="18" charset="0"/>
            </a:rPr>
            <a:pPr marL="0" marR="0" lvl="0" indent="0" algn="l" defTabSz="914400" eaLnBrk="1" fontAlgn="auto" latinLnBrk="0" hangingPunct="1">
              <a:lnSpc>
                <a:spcPct val="100000"/>
              </a:lnSpc>
              <a:spcBef>
                <a:spcPts val="0"/>
              </a:spcBef>
              <a:spcAft>
                <a:spcPts val="0"/>
              </a:spcAft>
              <a:buClrTx/>
              <a:buSzTx/>
              <a:buFontTx/>
              <a:buNone/>
              <a:tabLst/>
              <a:defRPr/>
            </a:pPr>
            <a:t>45.9%</a:t>
          </a:fld>
          <a:endParaRPr lang="en-US" sz="1400" b="0" i="0" u="none" strike="noStrike">
            <a:solidFill>
              <a:srgbClr val="4DC1F5"/>
            </a:solidFill>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12</xdr:col>
      <xdr:colOff>122003</xdr:colOff>
      <xdr:row>19</xdr:row>
      <xdr:rowOff>31750</xdr:rowOff>
    </xdr:from>
    <xdr:to>
      <xdr:col>13</xdr:col>
      <xdr:colOff>190500</xdr:colOff>
      <xdr:row>20</xdr:row>
      <xdr:rowOff>133350</xdr:rowOff>
    </xdr:to>
    <xdr:sp macro="" textlink="'Customer Analysis'!U22">
      <xdr:nvSpPr>
        <xdr:cNvPr id="2065" name="TextBox 2064">
          <a:extLst>
            <a:ext uri="{FF2B5EF4-FFF2-40B4-BE49-F238E27FC236}">
              <a16:creationId xmlns:a16="http://schemas.microsoft.com/office/drawing/2014/main" id="{79C983E7-4384-4504-AD2C-80CD6C692EFD}"/>
            </a:ext>
          </a:extLst>
        </xdr:cNvPr>
        <xdr:cNvSpPr txBox="1"/>
      </xdr:nvSpPr>
      <xdr:spPr>
        <a:xfrm>
          <a:off x="7684853" y="3530600"/>
          <a:ext cx="67809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200">
              <a:solidFill>
                <a:schemeClr val="bg2">
                  <a:lumMod val="25000"/>
                </a:schemeClr>
              </a:solidFill>
              <a:effectLst/>
              <a:latin typeface="Times New Roman" panose="02020603050405020304" pitchFamily="18" charset="0"/>
              <a:cs typeface="Times New Roman" panose="02020603050405020304" pitchFamily="18" charset="0"/>
            </a:rPr>
            <a:t>Profit</a:t>
          </a:r>
        </a:p>
      </xdr:txBody>
    </xdr:sp>
    <xdr:clientData/>
  </xdr:twoCellAnchor>
  <xdr:twoCellAnchor>
    <xdr:from>
      <xdr:col>10</xdr:col>
      <xdr:colOff>95250</xdr:colOff>
      <xdr:row>26</xdr:row>
      <xdr:rowOff>22225</xdr:rowOff>
    </xdr:from>
    <xdr:to>
      <xdr:col>14</xdr:col>
      <xdr:colOff>431800</xdr:colOff>
      <xdr:row>32</xdr:row>
      <xdr:rowOff>95250</xdr:rowOff>
    </xdr:to>
    <xdr:sp macro="" textlink="">
      <xdr:nvSpPr>
        <xdr:cNvPr id="2066" name="Rectangle: Rounded Corners 2065">
          <a:extLst>
            <a:ext uri="{FF2B5EF4-FFF2-40B4-BE49-F238E27FC236}">
              <a16:creationId xmlns:a16="http://schemas.microsoft.com/office/drawing/2014/main" id="{4C391485-4636-4E91-9EF5-CED703D9ED7C}"/>
            </a:ext>
          </a:extLst>
        </xdr:cNvPr>
        <xdr:cNvSpPr/>
      </xdr:nvSpPr>
      <xdr:spPr>
        <a:xfrm>
          <a:off x="6438900" y="4810125"/>
          <a:ext cx="2774950" cy="1177925"/>
        </a:xfrm>
        <a:prstGeom prst="roundRect">
          <a:avLst>
            <a:gd name="adj" fmla="val 783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10</xdr:col>
      <xdr:colOff>146050</xdr:colOff>
      <xdr:row>27</xdr:row>
      <xdr:rowOff>88900</xdr:rowOff>
    </xdr:from>
    <xdr:to>
      <xdr:col>14</xdr:col>
      <xdr:colOff>368300</xdr:colOff>
      <xdr:row>32</xdr:row>
      <xdr:rowOff>63500</xdr:rowOff>
    </xdr:to>
    <mc:AlternateContent xmlns:mc="http://schemas.openxmlformats.org/markup-compatibility/2006" xmlns:a14="http://schemas.microsoft.com/office/drawing/2010/main">
      <mc:Choice Requires="a14">
        <xdr:graphicFrame macro="">
          <xdr:nvGraphicFramePr>
            <xdr:cNvPr id="2067" name="Year 1">
              <a:extLst>
                <a:ext uri="{FF2B5EF4-FFF2-40B4-BE49-F238E27FC236}">
                  <a16:creationId xmlns:a16="http://schemas.microsoft.com/office/drawing/2014/main" id="{E00D14A7-2B59-46F8-9646-BDF3DA974BD7}"/>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489700" y="5060950"/>
              <a:ext cx="2660650" cy="8953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179153</xdr:colOff>
      <xdr:row>26</xdr:row>
      <xdr:rowOff>69850</xdr:rowOff>
    </xdr:from>
    <xdr:to>
      <xdr:col>14</xdr:col>
      <xdr:colOff>311150</xdr:colOff>
      <xdr:row>27</xdr:row>
      <xdr:rowOff>152400</xdr:rowOff>
    </xdr:to>
    <xdr:sp macro="" textlink="'Customer Analysis'!U22">
      <xdr:nvSpPr>
        <xdr:cNvPr id="2069" name="TextBox 2068">
          <a:extLst>
            <a:ext uri="{FF2B5EF4-FFF2-40B4-BE49-F238E27FC236}">
              <a16:creationId xmlns:a16="http://schemas.microsoft.com/office/drawing/2014/main" id="{2062F943-14DC-4BE4-9C7D-36E6C5DB66D3}"/>
            </a:ext>
          </a:extLst>
        </xdr:cNvPr>
        <xdr:cNvSpPr txBox="1"/>
      </xdr:nvSpPr>
      <xdr:spPr>
        <a:xfrm>
          <a:off x="6522803" y="4857750"/>
          <a:ext cx="2570397"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100" b="0" i="0" u="none" strike="noStrike">
              <a:solidFill>
                <a:schemeClr val="bg2">
                  <a:lumMod val="25000"/>
                </a:schemeClr>
              </a:solidFill>
              <a:effectLst/>
              <a:latin typeface="Times New Roman" panose="02020603050405020304" pitchFamily="18" charset="0"/>
              <a:ea typeface="Calibri"/>
              <a:cs typeface="Times New Roman" panose="02020603050405020304" pitchFamily="18" charset="0"/>
            </a:rPr>
            <a:t>Filter By Years</a:t>
          </a:r>
        </a:p>
      </xdr:txBody>
    </xdr:sp>
    <xdr:clientData/>
  </xdr:twoCellAnchor>
  <xdr:twoCellAnchor>
    <xdr:from>
      <xdr:col>14</xdr:col>
      <xdr:colOff>469900</xdr:colOff>
      <xdr:row>18</xdr:row>
      <xdr:rowOff>22224</xdr:rowOff>
    </xdr:from>
    <xdr:to>
      <xdr:col>19</xdr:col>
      <xdr:colOff>107950</xdr:colOff>
      <xdr:row>32</xdr:row>
      <xdr:rowOff>133349</xdr:rowOff>
    </xdr:to>
    <xdr:sp macro="" textlink="">
      <xdr:nvSpPr>
        <xdr:cNvPr id="2070" name="Rectangle: Rounded Corners 2069">
          <a:extLst>
            <a:ext uri="{FF2B5EF4-FFF2-40B4-BE49-F238E27FC236}">
              <a16:creationId xmlns:a16="http://schemas.microsoft.com/office/drawing/2014/main" id="{43E8011A-C833-4E37-B3C3-AD9720894E3A}"/>
            </a:ext>
          </a:extLst>
        </xdr:cNvPr>
        <xdr:cNvSpPr/>
      </xdr:nvSpPr>
      <xdr:spPr>
        <a:xfrm>
          <a:off x="9251950" y="3336924"/>
          <a:ext cx="2686050" cy="2689225"/>
        </a:xfrm>
        <a:prstGeom prst="roundRect">
          <a:avLst>
            <a:gd name="adj" fmla="val 783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457200</xdr:colOff>
      <xdr:row>22</xdr:row>
      <xdr:rowOff>101600</xdr:rowOff>
    </xdr:from>
    <xdr:to>
      <xdr:col>19</xdr:col>
      <xdr:colOff>69850</xdr:colOff>
      <xdr:row>32</xdr:row>
      <xdr:rowOff>139700</xdr:rowOff>
    </xdr:to>
    <xdr:graphicFrame macro="">
      <xdr:nvGraphicFramePr>
        <xdr:cNvPr id="2049" name="Chart 2048">
          <a:extLst>
            <a:ext uri="{FF2B5EF4-FFF2-40B4-BE49-F238E27FC236}">
              <a16:creationId xmlns:a16="http://schemas.microsoft.com/office/drawing/2014/main" id="{959F4FD0-A4C0-4A35-9C67-914847CF91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14</xdr:col>
      <xdr:colOff>515703</xdr:colOff>
      <xdr:row>18</xdr:row>
      <xdr:rowOff>38100</xdr:rowOff>
    </xdr:from>
    <xdr:to>
      <xdr:col>18</xdr:col>
      <xdr:colOff>19050</xdr:colOff>
      <xdr:row>20</xdr:row>
      <xdr:rowOff>158750</xdr:rowOff>
    </xdr:to>
    <xdr:sp macro="" textlink="'Customer Analysis'!AF21">
      <xdr:nvSpPr>
        <xdr:cNvPr id="2054" name="TextBox 2053">
          <a:extLst>
            <a:ext uri="{FF2B5EF4-FFF2-40B4-BE49-F238E27FC236}">
              <a16:creationId xmlns:a16="http://schemas.microsoft.com/office/drawing/2014/main" id="{45DD3E07-5EFE-4B41-A169-09FCFB70CA8C}"/>
            </a:ext>
          </a:extLst>
        </xdr:cNvPr>
        <xdr:cNvSpPr txBox="1"/>
      </xdr:nvSpPr>
      <xdr:spPr>
        <a:xfrm>
          <a:off x="9297753" y="3352800"/>
          <a:ext cx="1941747" cy="488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79C203C8-25B0-4FCE-A1DD-2F9409CED6E9}" type="TxLink">
            <a:rPr lang="en-US" sz="1100" b="0" i="0" u="none" strike="noStrike">
              <a:solidFill>
                <a:schemeClr val="bg2">
                  <a:lumMod val="25000"/>
                </a:schemeClr>
              </a:solidFill>
              <a:effectLst/>
              <a:latin typeface="Times New Roman" panose="02020603050405020304" pitchFamily="18" charset="0"/>
              <a:ea typeface="Calibri"/>
              <a:cs typeface="Times New Roman" panose="02020603050405020304" pitchFamily="18" charset="0"/>
            </a:rPr>
            <a:pPr marL="0" marR="0" lvl="0" indent="0" algn="l" defTabSz="914400" eaLnBrk="1" fontAlgn="auto" latinLnBrk="0" hangingPunct="1">
              <a:lnSpc>
                <a:spcPct val="100000"/>
              </a:lnSpc>
              <a:spcBef>
                <a:spcPts val="0"/>
              </a:spcBef>
              <a:spcAft>
                <a:spcPts val="0"/>
              </a:spcAft>
              <a:buClrTx/>
              <a:buSzTx/>
              <a:buFontTx/>
              <a:buNone/>
              <a:tabLst/>
              <a:defRPr/>
            </a:pPr>
            <a:t>Australia United States Contributed </a:t>
          </a:fld>
          <a:endParaRPr lang="en-IN" sz="1100" b="0" i="0" u="none" strike="noStrike">
            <a:solidFill>
              <a:schemeClr val="bg2">
                <a:lumMod val="25000"/>
              </a:schemeClr>
            </a:solidFill>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16</xdr:col>
      <xdr:colOff>12701</xdr:colOff>
      <xdr:row>19</xdr:row>
      <xdr:rowOff>53975</xdr:rowOff>
    </xdr:from>
    <xdr:to>
      <xdr:col>17</xdr:col>
      <xdr:colOff>336551</xdr:colOff>
      <xdr:row>20</xdr:row>
      <xdr:rowOff>149224</xdr:rowOff>
    </xdr:to>
    <xdr:sp macro="" textlink="'Customer Analysis'!AK15">
      <xdr:nvSpPr>
        <xdr:cNvPr id="2068" name="TextBox 2067">
          <a:extLst>
            <a:ext uri="{FF2B5EF4-FFF2-40B4-BE49-F238E27FC236}">
              <a16:creationId xmlns:a16="http://schemas.microsoft.com/office/drawing/2014/main" id="{5C401936-9DD3-467B-8FD6-B6D277DC9D2E}"/>
            </a:ext>
          </a:extLst>
        </xdr:cNvPr>
        <xdr:cNvSpPr txBox="1"/>
      </xdr:nvSpPr>
      <xdr:spPr>
        <a:xfrm>
          <a:off x="10013951" y="3552825"/>
          <a:ext cx="933450" cy="27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63334500-06FA-4AE3-8353-D84979FC8E56}" type="TxLink">
            <a:rPr lang="en-US" sz="1400" b="0" i="0" u="none" strike="noStrike">
              <a:solidFill>
                <a:srgbClr val="4DC1F5"/>
              </a:solidFill>
              <a:effectLst/>
              <a:latin typeface="Times New Roman" panose="02020603050405020304" pitchFamily="18" charset="0"/>
              <a:ea typeface="Calibri"/>
              <a:cs typeface="Times New Roman" panose="02020603050405020304" pitchFamily="18" charset="0"/>
            </a:rPr>
            <a:pPr marL="0" marR="0" lvl="0" indent="0" algn="l" defTabSz="914400" eaLnBrk="1" fontAlgn="auto" latinLnBrk="0" hangingPunct="1">
              <a:lnSpc>
                <a:spcPct val="100000"/>
              </a:lnSpc>
              <a:spcBef>
                <a:spcPts val="0"/>
              </a:spcBef>
              <a:spcAft>
                <a:spcPts val="0"/>
              </a:spcAft>
              <a:buClrTx/>
              <a:buSzTx/>
              <a:buFontTx/>
              <a:buNone/>
              <a:tabLst/>
              <a:defRPr/>
            </a:pPr>
            <a:t>65.8%</a:t>
          </a:fld>
          <a:endParaRPr lang="en-US" sz="1400" b="0" i="0" u="none" strike="noStrike">
            <a:solidFill>
              <a:srgbClr val="4DC1F5"/>
            </a:solidFill>
            <a:effectLst/>
            <a:latin typeface="Times New Roman" panose="02020603050405020304" pitchFamily="18" charset="0"/>
            <a:ea typeface="Calibri"/>
            <a:cs typeface="Times New Roman" panose="02020603050405020304" pitchFamily="18" charset="0"/>
          </a:endParaRPr>
        </a:p>
      </xdr:txBody>
    </xdr:sp>
    <xdr:clientData/>
  </xdr:twoCellAnchor>
  <xdr:twoCellAnchor>
    <xdr:from>
      <xdr:col>16</xdr:col>
      <xdr:colOff>553803</xdr:colOff>
      <xdr:row>19</xdr:row>
      <xdr:rowOff>44450</xdr:rowOff>
    </xdr:from>
    <xdr:to>
      <xdr:col>18</xdr:col>
      <xdr:colOff>12700</xdr:colOff>
      <xdr:row>20</xdr:row>
      <xdr:rowOff>146050</xdr:rowOff>
    </xdr:to>
    <xdr:sp macro="" textlink="'Customer Analysis'!U22">
      <xdr:nvSpPr>
        <xdr:cNvPr id="2071" name="TextBox 2070">
          <a:extLst>
            <a:ext uri="{FF2B5EF4-FFF2-40B4-BE49-F238E27FC236}">
              <a16:creationId xmlns:a16="http://schemas.microsoft.com/office/drawing/2014/main" id="{11F903AB-20F1-434D-8BAA-1AEA35F25471}"/>
            </a:ext>
          </a:extLst>
        </xdr:cNvPr>
        <xdr:cNvSpPr txBox="1"/>
      </xdr:nvSpPr>
      <xdr:spPr>
        <a:xfrm>
          <a:off x="10555053" y="3543300"/>
          <a:ext cx="678097"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IN" sz="1200">
              <a:solidFill>
                <a:schemeClr val="bg2">
                  <a:lumMod val="25000"/>
                </a:schemeClr>
              </a:solidFill>
              <a:effectLst/>
              <a:latin typeface="Times New Roman" panose="02020603050405020304" pitchFamily="18" charset="0"/>
              <a:cs typeface="Times New Roman" panose="02020603050405020304" pitchFamily="18" charset="0"/>
            </a:rPr>
            <a:t>Profit</a:t>
          </a:r>
        </a:p>
      </xdr:txBody>
    </xdr:sp>
    <xdr:clientData/>
  </xdr:twoCellAnchor>
  <xdr:twoCellAnchor editAs="oneCell">
    <xdr:from>
      <xdr:col>11</xdr:col>
      <xdr:colOff>241300</xdr:colOff>
      <xdr:row>0</xdr:row>
      <xdr:rowOff>0</xdr:rowOff>
    </xdr:from>
    <xdr:to>
      <xdr:col>19</xdr:col>
      <xdr:colOff>85678</xdr:colOff>
      <xdr:row>3</xdr:row>
      <xdr:rowOff>101600</xdr:rowOff>
    </xdr:to>
    <mc:AlternateContent xmlns:mc="http://schemas.openxmlformats.org/markup-compatibility/2006" xmlns:a14="http://schemas.microsoft.com/office/drawing/2010/main">
      <mc:Choice Requires="a14">
        <xdr:graphicFrame macro="">
          <xdr:nvGraphicFramePr>
            <xdr:cNvPr id="2073" name="Country 1">
              <a:extLst>
                <a:ext uri="{FF2B5EF4-FFF2-40B4-BE49-F238E27FC236}">
                  <a16:creationId xmlns:a16="http://schemas.microsoft.com/office/drawing/2014/main" id="{51D74637-59BE-40E5-B6D3-00AA2433B798}"/>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7194550" y="0"/>
              <a:ext cx="4721178" cy="6540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57150</xdr:colOff>
      <xdr:row>0</xdr:row>
      <xdr:rowOff>127000</xdr:rowOff>
    </xdr:from>
    <xdr:to>
      <xdr:col>6</xdr:col>
      <xdr:colOff>476250</xdr:colOff>
      <xdr:row>2</xdr:row>
      <xdr:rowOff>6350</xdr:rowOff>
    </xdr:to>
    <xdr:sp macro="" textlink="">
      <xdr:nvSpPr>
        <xdr:cNvPr id="2074" name="Rectangle: Rounded Corners 2073">
          <a:hlinkClick xmlns:r="http://schemas.openxmlformats.org/officeDocument/2006/relationships" r:id="rId20" tooltip="Go To main Dashboard"/>
          <a:extLst>
            <a:ext uri="{FF2B5EF4-FFF2-40B4-BE49-F238E27FC236}">
              <a16:creationId xmlns:a16="http://schemas.microsoft.com/office/drawing/2014/main" id="{274931CA-1F27-486A-88F7-EB73E6D413FE}"/>
            </a:ext>
          </a:extLst>
        </xdr:cNvPr>
        <xdr:cNvSpPr/>
      </xdr:nvSpPr>
      <xdr:spPr>
        <a:xfrm>
          <a:off x="3105150" y="127000"/>
          <a:ext cx="1028700" cy="247650"/>
        </a:xfrm>
        <a:prstGeom prst="roundRect">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000">
              <a:solidFill>
                <a:schemeClr val="tx1">
                  <a:lumMod val="85000"/>
                  <a:lumOff val="15000"/>
                </a:schemeClr>
              </a:solidFill>
              <a:latin typeface="Times New Roman" panose="02020603050405020304" pitchFamily="18" charset="0"/>
              <a:cs typeface="Times New Roman" panose="02020603050405020304" pitchFamily="18" charset="0"/>
            </a:rPr>
            <a:t>Time Analysis</a:t>
          </a:r>
        </a:p>
      </xdr:txBody>
    </xdr:sp>
    <xdr:clientData/>
  </xdr:twoCellAnchor>
  <xdr:twoCellAnchor>
    <xdr:from>
      <xdr:col>7</xdr:col>
      <xdr:colOff>12700</xdr:colOff>
      <xdr:row>0</xdr:row>
      <xdr:rowOff>127000</xdr:rowOff>
    </xdr:from>
    <xdr:to>
      <xdr:col>8</xdr:col>
      <xdr:colOff>628650</xdr:colOff>
      <xdr:row>2</xdr:row>
      <xdr:rowOff>6350</xdr:rowOff>
    </xdr:to>
    <xdr:sp macro="" textlink="">
      <xdr:nvSpPr>
        <xdr:cNvPr id="2075" name="Rectangle: Rounded Corners 2074">
          <a:extLst>
            <a:ext uri="{FF2B5EF4-FFF2-40B4-BE49-F238E27FC236}">
              <a16:creationId xmlns:a16="http://schemas.microsoft.com/office/drawing/2014/main" id="{160AEC00-F279-4730-B2AA-07F4FA11DD34}"/>
            </a:ext>
          </a:extLst>
        </xdr:cNvPr>
        <xdr:cNvSpPr/>
      </xdr:nvSpPr>
      <xdr:spPr>
        <a:xfrm>
          <a:off x="4279900" y="127000"/>
          <a:ext cx="1225550" cy="247650"/>
        </a:xfrm>
        <a:prstGeom prst="roundRect">
          <a:avLst/>
        </a:prstGeom>
        <a:solidFill>
          <a:srgbClr val="4DC1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000">
              <a:solidFill>
                <a:schemeClr val="bg1">
                  <a:lumMod val="95000"/>
                </a:schemeClr>
              </a:solidFill>
              <a:latin typeface="Times New Roman" panose="02020603050405020304" pitchFamily="18" charset="0"/>
              <a:cs typeface="Times New Roman" panose="02020603050405020304" pitchFamily="18" charset="0"/>
            </a:rPr>
            <a:t>Detail</a:t>
          </a:r>
          <a:r>
            <a:rPr lang="en-IN" sz="1000" baseline="0">
              <a:solidFill>
                <a:schemeClr val="bg1">
                  <a:lumMod val="95000"/>
                </a:schemeClr>
              </a:solidFill>
              <a:latin typeface="Times New Roman" panose="02020603050405020304" pitchFamily="18" charset="0"/>
              <a:cs typeface="Times New Roman" panose="02020603050405020304" pitchFamily="18" charset="0"/>
            </a:rPr>
            <a:t> Dashboard</a:t>
          </a:r>
          <a:endParaRPr lang="en-IN" sz="1000">
            <a:solidFill>
              <a:schemeClr val="bg1">
                <a:lumMod val="95000"/>
              </a:schemeClr>
            </a:solidFill>
            <a:latin typeface="Times New Roman" panose="02020603050405020304" pitchFamily="18" charset="0"/>
            <a:cs typeface="Times New Roman" panose="02020603050405020304" pitchFamily="18" charset="0"/>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ISHRA" refreshedDate="46100.427669791665" backgroundQuery="1" createdVersion="8" refreshedVersion="8" minRefreshableVersion="3" recordCount="0" supportSubquery="1" supportAdvancedDrill="1" xr:uid="{C525F35E-3E59-4869-B0A5-62BC7F978FE2}">
  <cacheSource type="external" connectionId="9"/>
  <cacheFields count="1">
    <cacheField name="[DimDate].[Year].[Year]" caption="Year" numFmtId="0" hierarchy="11" level="1">
      <sharedItems containsSemiMixedTypes="0" containsString="0" containsNumber="1" containsInteger="1" minValue="2006" maxValue="2006" count="1">
        <n v="2006"/>
      </sharedItems>
      <extLst>
        <ext xmlns:x15="http://schemas.microsoft.com/office/spreadsheetml/2010/11/main" uri="{4F2E5C28-24EA-4eb8-9CBF-B6C8F9C3D259}">
          <x15:cachedUniqueNames>
            <x15:cachedUniqueName index="0" name="[DimDate].[Year].&amp;[2006]"/>
          </x15:cachedUniqueNames>
        </ext>
      </extLst>
    </cacheField>
  </cacheFields>
  <cacheHierarchies count="63">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mailAddress]" caption="EmailAddress" attribute="1" defaultMemberUniqueName="[DimCustomer].[EmailAddress].[All]" allUniqueName="[DimCustomer].[EmailAddress].[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 caption="WeekNum" attribute="1" defaultMemberUniqueName="[DimDate].[WeekNum].[All]" allUniqueName="[DimDate].[WeekNum].[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 Profit Margin]" caption="% Profit Margin" measure="1" displayFolder="" measureGroup="All Measure" count="0"/>
    <cacheHierarchy uniqueName="[Measures].[# Customers]" caption="# Customers" measure="1" displayFolder="" measureGroup="All Measure" count="0"/>
    <cacheHierarchy uniqueName="[Measures].[Average Customer Age]" caption="Average Customer Age" measure="1" displayFolder="" measureGroup="All Measure" count="0"/>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ISHRA" refreshedDate="46100.427724074078" backgroundQuery="1" createdVersion="8" refreshedVersion="8" minRefreshableVersion="3" recordCount="0" supportSubquery="1" supportAdvancedDrill="1" xr:uid="{507987C3-AF5A-4074-A828-95233ED35366}">
  <cacheSource type="external" connectionId="9"/>
  <cacheFields count="4">
    <cacheField name="[DimGeography].[Country].[Country]" caption="Country" numFmtId="0" hierarchy="20" level="1">
      <sharedItems count="6">
        <s v="Australia"/>
        <s v="Canada"/>
        <s v="France"/>
        <s v="Germany"/>
        <s v="United Kingdom"/>
        <s v="United States"/>
      </sharedItems>
    </cacheField>
    <cacheField name="[DimCustomer].[Age-Group].[Age-Group]" caption="Age-Group" numFmtId="0" hierarchy="9" level="1">
      <sharedItems count="4">
        <s v="Middle-Aged"/>
        <s v="Senior"/>
        <s v="Under Range"/>
        <s v="Young Adult"/>
      </sharedItems>
    </cacheField>
    <cacheField name="[Measures].[Sum of Total Profit]" caption="Sum of Total Profit" numFmtId="0" hierarchy="46" level="32767"/>
    <cacheField name="[DimDate].[Year].[Year]" caption="Year" numFmtId="0" hierarchy="11" level="1">
      <sharedItems containsSemiMixedTypes="0" containsNonDate="0" containsString="0"/>
    </cacheField>
  </cacheFields>
  <cacheHierarchies count="63">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mailAddress]" caption="EmailAddress" attribute="1" defaultMemberUniqueName="[DimCustomer].[EmailAddress].[All]" allUniqueName="[DimCustomer].[EmailAddress].[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fieldsUsage count="2">
        <fieldUsage x="-1"/>
        <fieldUsage x="1"/>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 caption="WeekNum" attribute="1" defaultMemberUniqueName="[DimDate].[WeekNum].[All]" allUniqueName="[DimDate].[WeekNum].[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 Profit Margin]" caption="% Profit Margin" measure="1" displayFolder="" measureGroup="All Measure" count="0"/>
    <cacheHierarchy uniqueName="[Measures].[# Customers]" caption="# Customers" measure="1" displayFolder="" measureGroup="All Measure" count="0"/>
    <cacheHierarchy uniqueName="[Measures].[Average Customer Age]" caption="Average Customer Age" measure="1" displayFolder="" measureGroup="All Measure" count="0"/>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ISHRA" refreshedDate="46147.491722453706" backgroundQuery="1" createdVersion="8" refreshedVersion="8" minRefreshableVersion="3" recordCount="0" supportSubquery="1" supportAdvancedDrill="1" xr:uid="{011A47A8-EE99-4453-B83A-07E4678BD88B}">
  <cacheSource type="external" connectionId="9"/>
  <cacheFields count="6">
    <cacheField name="[Measures].[Sum of Total Profit]" caption="Sum of Total Profit" numFmtId="0" hierarchy="46" level="32767"/>
    <cacheField name="[DimDate].[Day Name].[Day Name]" caption="Day Name" numFmtId="0" hierarchy="14" level="1">
      <sharedItems count="7">
        <s v="Sun"/>
        <s v="Mon"/>
        <s v="Tue"/>
        <s v="Wed"/>
        <s v="Thu"/>
        <s v="Fri"/>
        <s v="Sat"/>
      </sharedItems>
    </cacheField>
    <cacheField name="[DimDate].[Quarter].[Quarter]" caption="Quarter" numFmtId="0" hierarchy="16" level="1">
      <sharedItems count="4">
        <s v="Qtr-1"/>
        <s v="Qtr-2"/>
        <s v="Qtr-3"/>
        <s v="Qtr-4"/>
      </sharedItems>
    </cacheField>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 name="Unsupported0" numFmtId="0" hierarchy="63" level="32767">
      <extLst>
        <ext xmlns:x14="http://schemas.microsoft.com/office/spreadsheetml/2009/9/main" uri="{63CAB8AC-B538-458d-9737-405883B0398D}">
          <x14:cacheField ignore="1"/>
        </ext>
      </extLst>
    </cacheField>
  </cacheFields>
  <cacheHierarchies count="64">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mailAddress]" caption="EmailAddress" attribute="1" defaultMemberUniqueName="[DimCustomer].[EmailAddress].[All]" allUniqueName="[DimCustomer].[EmailAddress].[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2"/>
      </fieldsUsage>
    </cacheHierarchy>
    <cacheHierarchy uniqueName="[DimDate].[WeekNum]" caption="WeekNum" attribute="1" defaultMemberUniqueName="[DimDate].[WeekNum].[All]" allUniqueName="[DimDate].[WeekNum].[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 Profit Margin]" caption="% Profit Margin" measure="1" displayFolder="" measureGroup="All Measure" count="0"/>
    <cacheHierarchy uniqueName="[Measures].[# Customers]" caption="# Customers" measure="1" displayFolder="" measureGroup="All Measure" count="0"/>
    <cacheHierarchy uniqueName="[Measures].[Average Customer Age]" caption="Average Customer Age" measure="1" displayFolder="" measureGroup="All Measure" count="0"/>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y uniqueName="Unsupported0" caption="All Measure" measure="1" count="0">
      <extLst>
        <ext xmlns:x14="http://schemas.microsoft.com/office/spreadsheetml/2009/9/main" uri="{8CF416AD-EC4C-4aba-99F5-12A058AE0983}">
          <x14:cacheHierarchy ignore="1"/>
        </ext>
      </extLst>
    </cacheHierarchy>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ISHRA" refreshedDate="46147.491725231484" backgroundQuery="1" createdVersion="8" refreshedVersion="8" minRefreshableVersion="3" recordCount="0" supportSubquery="1" supportAdvancedDrill="1" xr:uid="{D3958393-1E45-42A9-AB86-837AD1BF6F93}">
  <cacheSource type="external" connectionId="9"/>
  <cacheFields count="5">
    <cacheField name="[Measures].[Sum of Total Profit]" caption="Sum of Total Profit" numFmtId="0" hierarchy="46" level="32767"/>
    <cacheField name="[DimDate].[Day Name].[Day Name]" caption="Day Name" numFmtId="0" hierarchy="14" level="1">
      <sharedItems count="7">
        <s v="Sun"/>
        <s v="Mon"/>
        <s v="Tue"/>
        <s v="Wed"/>
        <s v="Thu"/>
        <s v="Fri"/>
        <s v="Sat"/>
      </sharedItems>
    </cacheField>
    <cacheField name="[DimDate].[WeekTypes].[WeekTypes]" caption="WeekTypes" numFmtId="0" hierarchy="15" level="1">
      <sharedItems count="2">
        <s v="Weekdays"/>
        <s v="Weekend"/>
      </sharedItems>
    </cacheField>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s>
  <cacheHierarchies count="63">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mailAddress]" caption="EmailAddress" attribute="1" defaultMemberUniqueName="[DimCustomer].[EmailAddress].[All]" allUniqueName="[DimCustomer].[EmailAddress].[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s]" caption="WeekTypes" attribute="1" defaultMemberUniqueName="[DimDate].[WeekTypes].[All]" allUniqueName="[DimDate].[WeekTypes].[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Num]" caption="WeekNum" attribute="1" defaultMemberUniqueName="[DimDate].[WeekNum].[All]" allUniqueName="[DimDate].[WeekNum].[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 Profit Margin]" caption="% Profit Margin" measure="1" displayFolder="" measureGroup="All Measure" count="0"/>
    <cacheHierarchy uniqueName="[Measures].[# Customers]" caption="# Customers" measure="1" displayFolder="" measureGroup="All Measure" count="0"/>
    <cacheHierarchy uniqueName="[Measures].[Average Customer Age]" caption="Average Customer Age" measure="1" displayFolder="" measureGroup="All Measure" count="0"/>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ISHRA" refreshedDate="46147.49172766204" backgroundQuery="1" createdVersion="8" refreshedVersion="8" minRefreshableVersion="3" recordCount="0" supportSubquery="1" supportAdvancedDrill="1" xr:uid="{5B465002-AC88-4893-95B8-20F66486EEFB}">
  <cacheSource type="external" connectionId="9"/>
  <cacheFields count="4">
    <cacheField name="[Measures].[Sum of Total Profit]" caption="Sum of Total Profit" numFmtId="0" hierarchy="46" level="32767"/>
    <cacheField name="[DimDate].[Day Name].[Day Name]" caption="Day Name" numFmtId="0" hierarchy="14" level="1">
      <sharedItems count="7">
        <s v="Sun"/>
        <s v="Mon"/>
        <s v="Tue"/>
        <s v="Wed"/>
        <s v="Thu"/>
        <s v="Fri"/>
        <s v="Sat"/>
      </sharedItems>
    </cacheField>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s>
  <cacheHierarchies count="63">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mailAddress]" caption="EmailAddress" attribute="1" defaultMemberUniqueName="[DimCustomer].[EmailAddress].[All]" allUniqueName="[DimCustomer].[EmailAddress].[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 caption="WeekNum" attribute="1" defaultMemberUniqueName="[DimDate].[WeekNum].[All]" allUniqueName="[DimDate].[WeekNum].[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 Profit Margin]" caption="% Profit Margin" measure="1" displayFolder="" measureGroup="All Measure" count="0"/>
    <cacheHierarchy uniqueName="[Measures].[# Customers]" caption="# Customers" measure="1" displayFolder="" measureGroup="All Measure" count="0"/>
    <cacheHierarchy uniqueName="[Measures].[Average Customer Age]" caption="Average Customer Age" measure="1" displayFolder="" measureGroup="All Measure" count="0"/>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ISHRA" refreshedDate="46147.491729745372" backgroundQuery="1" createdVersion="8" refreshedVersion="8" minRefreshableVersion="3" recordCount="0" supportSubquery="1" supportAdvancedDrill="1" xr:uid="{4A205358-9240-4D9E-A622-34055B108DF8}">
  <cacheSource type="external" connectionId="9"/>
  <cacheFields count="4">
    <cacheField name="[Measures].[Sum of Total Profit]" caption="Sum of Total Profit" numFmtId="0" hierarchy="46" level="32767"/>
    <cacheField name="[DimDate].[Month Name].[Month Name]" caption="Month Name" numFmtId="0" hierarchy="13" level="1">
      <sharedItems count="12">
        <s v="Jan"/>
        <s v="Feb"/>
        <s v="Mar"/>
        <s v="Apr"/>
        <s v="May"/>
        <s v="Jun"/>
        <s v="Jul"/>
        <s v="Aug"/>
        <s v="Sep"/>
        <s v="Oct"/>
        <s v="Nov"/>
        <s v="Dec"/>
      </sharedItems>
    </cacheField>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s>
  <cacheHierarchies count="63">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mailAddress]" caption="EmailAddress" attribute="1" defaultMemberUniqueName="[DimCustomer].[EmailAddress].[All]" allUniqueName="[DimCustomer].[EmailAddress].[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 caption="WeekNum" attribute="1" defaultMemberUniqueName="[DimDate].[WeekNum].[All]" allUniqueName="[DimDate].[WeekNum].[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 Profit Margin]" caption="% Profit Margin" measure="1" displayFolder="" measureGroup="All Measure" count="0"/>
    <cacheHierarchy uniqueName="[Measures].[# Customers]" caption="# Customers" measure="1" displayFolder="" measureGroup="All Measure" count="0"/>
    <cacheHierarchy uniqueName="[Measures].[Average Customer Age]" caption="Average Customer Age" measure="1" displayFolder="" measureGroup="All Measure" count="0"/>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ISHRA" refreshedDate="46147.49173263889" backgroundQuery="1" createdVersion="8" refreshedVersion="8" minRefreshableVersion="3" recordCount="0" supportSubquery="1" supportAdvancedDrill="1" xr:uid="{46567BE3-C546-4CB9-A15B-178F4B245892}">
  <cacheSource type="external" connectionId="9"/>
  <cacheFields count="11">
    <cacheField name="[Measures].[#Transaction]" caption="#Transaction" numFmtId="0" hierarchy="48" level="32767"/>
    <cacheField name="[Measures].[Sum of COGS]" caption="Sum of COGS" numFmtId="0" hierarchy="44" level="32767"/>
    <cacheField name="[Measures].[Sum of Total Revenue]" caption="Sum of Total Revenue" numFmtId="0" hierarchy="45" level="32767"/>
    <cacheField name="[Measures].[Sum of Total Profit]" caption="Sum of Total Profit" numFmtId="0" hierarchy="46" level="32767"/>
    <cacheField name="[Measures].[Sum of OrderQuantity]" caption="Sum of OrderQuantity" numFmtId="0" hierarchy="47" level="32767"/>
    <cacheField name="[Measures].[All Products]" caption="All Products" numFmtId="0" hierarchy="49" level="32767"/>
    <cacheField name="[Measures].[Sold Products]" caption="Sold Products" numFmtId="0" hierarchy="50" level="32767"/>
    <cacheField name="[Measures].[Unsold Products]" caption="Unsold Products" numFmtId="0" hierarchy="51" level="32767"/>
    <cacheField name="[Measures].[% Profit Margin]" caption="% Profit Margin" numFmtId="0" hierarchy="52" level="32767"/>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s>
  <cacheHierarchies count="63">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mailAddress]" caption="EmailAddress" attribute="1" defaultMemberUniqueName="[DimCustomer].[EmailAddress].[All]" allUniqueName="[DimCustomer].[EmailAddress].[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 caption="WeekNum" attribute="1" defaultMemberUniqueName="[DimDate].[WeekNum].[All]" allUniqueName="[DimDate].[WeekNum].[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fieldsUsage count="1">
        <fieldUsage x="2"/>
      </fieldsUsage>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3"/>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 count="0" oneField="1">
      <fieldsUsage count="1">
        <fieldUsage x="0"/>
      </fieldsUsage>
    </cacheHierarchy>
    <cacheHierarchy uniqueName="[Measures].[All Products]" caption="All Products" measure="1" displayFolder="" measureGroup="All Measure" count="0" oneField="1">
      <fieldsUsage count="1">
        <fieldUsage x="5"/>
      </fieldsUsage>
    </cacheHierarchy>
    <cacheHierarchy uniqueName="[Measures].[Sold Products]" caption="Sold Products" measure="1" displayFolder="" measureGroup="All Measure" count="0" oneField="1">
      <fieldsUsage count="1">
        <fieldUsage x="6"/>
      </fieldsUsage>
    </cacheHierarchy>
    <cacheHierarchy uniqueName="[Measures].[Unsold Products]" caption="Unsold Products" measure="1" displayFolder="" measureGroup="All Measure" count="0" oneField="1">
      <fieldsUsage count="1">
        <fieldUsage x="7"/>
      </fieldsUsage>
    </cacheHierarchy>
    <cacheHierarchy uniqueName="[Measures].[% Profit Margin]" caption="% Profit Margin" measure="1" displayFolder="" measureGroup="All Measure" count="0" oneField="1">
      <fieldsUsage count="1">
        <fieldUsage x="8"/>
      </fieldsUsage>
    </cacheHierarchy>
    <cacheHierarchy uniqueName="[Measures].[# Customers]" caption="# Customers" measure="1" displayFolder="" measureGroup="All Measure" count="0"/>
    <cacheHierarchy uniqueName="[Measures].[Average Customer Age]" caption="Average Customer Age" measure="1" displayFolder="" measureGroup="All Measure" count="0"/>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ISHRA" refreshedDate="46147.491737731485" backgroundQuery="1" createdVersion="8" refreshedVersion="8" minRefreshableVersion="3" recordCount="0" supportSubquery="1" supportAdvancedDrill="1" xr:uid="{6749BE7C-7FAD-449A-ADA0-C14CF75225EC}">
  <cacheSource type="external" connectionId="9"/>
  <cacheFields count="4">
    <cacheField name="[Measures].[Sum of Total Profit]" caption="Sum of Total Profit" numFmtId="0" hierarchy="46" level="32767"/>
    <cacheField name="[DimProduct].[ProductName].[ProductName]" caption="ProductName" numFmtId="0" hierarchy="23"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s>
  <cacheHierarchies count="63">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mailAddress]" caption="EmailAddress" attribute="1" defaultMemberUniqueName="[DimCustomer].[EmailAddress].[All]" allUniqueName="[DimCustomer].[EmailAddress].[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 caption="WeekNum" attribute="1" defaultMemberUniqueName="[DimDate].[WeekNum].[All]" allUniqueName="[DimDate].[WeekNum].[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 Profit Margin]" caption="% Profit Margin" measure="1" displayFolder="" measureGroup="All Measure" count="0"/>
    <cacheHierarchy uniqueName="[Measures].[# Customers]" caption="# Customers" measure="1" displayFolder="" measureGroup="All Measure" count="0"/>
    <cacheHierarchy uniqueName="[Measures].[Average Customer Age]" caption="Average Customer Age" measure="1" displayFolder="" measureGroup="All Measure" count="0"/>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ISHRA" refreshedDate="46147.491739814817" backgroundQuery="1" createdVersion="8" refreshedVersion="8" minRefreshableVersion="3" recordCount="0" supportSubquery="1" supportAdvancedDrill="1" xr:uid="{B9A478E8-B4B7-4340-879A-AC18C1735749}">
  <cacheSource type="external" connectionId="9"/>
  <cacheFields count="5">
    <cacheField name="[Measures].[All Products]" caption="All Products" numFmtId="0" hierarchy="49" level="32767"/>
    <cacheField name="[Measures].[Sold Products]" caption="Sold Products" numFmtId="0" hierarchy="50" level="32767"/>
    <cacheField name="[Measures].[Unsold Products]" caption="Unsold Products" numFmtId="0" hierarchy="51" level="32767"/>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s>
  <cacheHierarchies count="63">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mailAddress]" caption="EmailAddress" attribute="1" defaultMemberUniqueName="[DimCustomer].[EmailAddress].[All]" allUniqueName="[DimCustomer].[EmailAddress].[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 caption="WeekNum" attribute="1" defaultMemberUniqueName="[DimDate].[WeekNum].[All]" allUniqueName="[DimDate].[WeekNum].[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 count="0"/>
    <cacheHierarchy uniqueName="[Measures].[All Products]" caption="All Products" measure="1" displayFolder="" measureGroup="All Measure" count="0" oneField="1">
      <fieldsUsage count="1">
        <fieldUsage x="0"/>
      </fieldsUsage>
    </cacheHierarchy>
    <cacheHierarchy uniqueName="[Measures].[Sold Products]" caption="Sold Products" measure="1" displayFolder="" measureGroup="All Measure" count="0" oneField="1">
      <fieldsUsage count="1">
        <fieldUsage x="1"/>
      </fieldsUsage>
    </cacheHierarchy>
    <cacheHierarchy uniqueName="[Measures].[Unsold Products]" caption="Unsold Products" measure="1" displayFolder="" measureGroup="All Measure" count="0" oneField="1">
      <fieldsUsage count="1">
        <fieldUsage x="2"/>
      </fieldsUsage>
    </cacheHierarchy>
    <cacheHierarchy uniqueName="[Measures].[% Profit Margin]" caption="% Profit Margin" measure="1" displayFolder="" measureGroup="All Measure" count="0"/>
    <cacheHierarchy uniqueName="[Measures].[# Customers]" caption="# Customers" measure="1" displayFolder="" measureGroup="All Measure" count="0"/>
    <cacheHierarchy uniqueName="[Measures].[Average Customer Age]" caption="Average Customer Age" measure="1" displayFolder="" measureGroup="All Measure" count="0"/>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ISHRA" refreshedDate="46147.491740277779" backgroundQuery="1" createdVersion="8" refreshedVersion="8" minRefreshableVersion="3" recordCount="0" supportSubquery="1" supportAdvancedDrill="1" xr:uid="{EE31396B-83B6-4108-997F-002A256F1CC3}">
  <cacheSource type="external" connectionId="9"/>
  <cacheFields count="4">
    <cacheField name="[Measures].[Sum of Total Profit]" caption="Sum of Total Profit" numFmtId="0" hierarchy="46" level="32767"/>
    <cacheField name="[DimProduct].[Color].[Color]" caption="Color" numFmtId="0" hierarchy="24" level="1">
      <sharedItems count="8">
        <s v="Black"/>
        <s v="Blue"/>
        <s v="Multi"/>
        <s v="Red"/>
        <s v="Silver"/>
        <s v="Unspecified"/>
        <s v="White"/>
        <s v="Yellow"/>
      </sharedItems>
    </cacheField>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s>
  <cacheHierarchies count="63">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mailAddress]" caption="EmailAddress" attribute="1" defaultMemberUniqueName="[DimCustomer].[EmailAddress].[All]" allUniqueName="[DimCustomer].[EmailAddress].[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 caption="WeekNum" attribute="1" defaultMemberUniqueName="[DimDate].[WeekNum].[All]" allUniqueName="[DimDate].[WeekNum].[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 Profit Margin]" caption="% Profit Margin" measure="1" displayFolder="" measureGroup="All Measure" count="0"/>
    <cacheHierarchy uniqueName="[Measures].[# Customers]" caption="# Customers" measure="1" displayFolder="" measureGroup="All Measure" count="0"/>
    <cacheHierarchy uniqueName="[Measures].[Average Customer Age]" caption="Average Customer Age" measure="1" displayFolder="" measureGroup="All Measure" count="0"/>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ISHRA" refreshedDate="46147.491742361111" backgroundQuery="1" createdVersion="8" refreshedVersion="8" minRefreshableVersion="3" recordCount="0" supportSubquery="1" supportAdvancedDrill="1" xr:uid="{F92AD9C8-0743-4756-9D9F-DBA866BF8F31}">
  <cacheSource type="external" connectionId="9"/>
  <cacheFields count="5">
    <cacheField name="[Measures].[Sum of Total Profit]" caption="Sum of Total Profit" numFmtId="0" hierarchy="46" level="32767"/>
    <cacheField name="[DimProduct].[Color].[Color]" caption="Color" numFmtId="0" hierarchy="24" level="1">
      <sharedItems count="8">
        <s v="Black"/>
        <s v="Blue"/>
        <s v="Multi"/>
        <s v="Red"/>
        <s v="Silver"/>
        <s v="Unspecified"/>
        <s v="White"/>
        <s v="Yellow"/>
      </sharedItems>
    </cacheField>
    <cacheField name="[FactInternetSales].[Product Price Types].[Product Price Types]" caption="Product Price Types" numFmtId="0" hierarchy="43" level="1">
      <sharedItems count="2">
        <s v="Expensive"/>
        <s v="Less Expensive"/>
      </sharedItems>
    </cacheField>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s>
  <cacheHierarchies count="63">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mailAddress]" caption="EmailAddress" attribute="1" defaultMemberUniqueName="[DimCustomer].[EmailAddress].[All]" allUniqueName="[DimCustomer].[EmailAddress].[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 caption="WeekNum" attribute="1" defaultMemberUniqueName="[DimDate].[WeekNum].[All]" allUniqueName="[DimDate].[WeekNum].[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2" memberValueDatatype="130" unbalanced="0">
      <fieldsUsage count="2">
        <fieldUsage x="-1"/>
        <fieldUsage x="2"/>
      </fieldsUsage>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 Profit Margin]" caption="% Profit Margin" measure="1" displayFolder="" measureGroup="All Measure" count="0"/>
    <cacheHierarchy uniqueName="[Measures].[# Customers]" caption="# Customers" measure="1" displayFolder="" measureGroup="All Measure" count="0"/>
    <cacheHierarchy uniqueName="[Measures].[Average Customer Age]" caption="Average Customer Age" measure="1" displayFolder="" measureGroup="All Measure" count="0"/>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ISHRA" refreshedDate="46147.491748148146" backgroundQuery="1" createdVersion="8" refreshedVersion="8" minRefreshableVersion="3" recordCount="0" supportSubquery="1" supportAdvancedDrill="1" xr:uid="{68431622-128A-4BF9-A600-5B15B0CE7439}">
  <cacheSource type="external" connectionId="9"/>
  <cacheFields count="5">
    <cacheField name="[Measures].[Sum of Total Profit]" caption="Sum of Total Profit" numFmtId="0" hierarchy="46" level="32767"/>
    <cacheField name="[DimProduct].[ProductName].[ProductName]" caption="ProductName" numFmtId="0" hierarchy="23"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s>
  <cacheHierarchies count="63">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mailAddress]" caption="EmailAddress" attribute="1" defaultMemberUniqueName="[DimCustomer].[EmailAddress].[All]" allUniqueName="[DimCustomer].[EmailAddress].[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 caption="WeekNum" attribute="1" defaultMemberUniqueName="[DimDate].[WeekNum].[All]" allUniqueName="[DimDate].[WeekNum].[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 Profit Margin]" caption="% Profit Margin" measure="1" displayFolder="" measureGroup="All Measure" count="0"/>
    <cacheHierarchy uniqueName="[Measures].[# Customers]" caption="# Customers" measure="1" displayFolder="" measureGroup="All Measure" count="0"/>
    <cacheHierarchy uniqueName="[Measures].[Average Customer Age]" caption="Average Customer Age" measure="1" displayFolder="" measureGroup="All Measure" count="0"/>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ISHRA" refreshedDate="46147.491753009257" backgroundQuery="1" createdVersion="8" refreshedVersion="8" minRefreshableVersion="3" recordCount="0" supportSubquery="1" supportAdvancedDrill="1" xr:uid="{833DE319-B905-466D-ABA1-9167F941A687}">
  <cacheSource type="external" connectionId="9"/>
  <cacheFields count="4">
    <cacheField name="[Measures].[# Customers]" caption="# Customers" numFmtId="0" hierarchy="53" level="32767"/>
    <cacheField name="[Measures].[Average Customer Age]" caption="Average Customer Age" numFmtId="0" hierarchy="54" level="32767"/>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s>
  <cacheHierarchies count="63">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mailAddress]" caption="EmailAddress" attribute="1" defaultMemberUniqueName="[DimCustomer].[EmailAddress].[All]" allUniqueName="[DimCustomer].[EmailAddress].[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 caption="WeekNum" attribute="1" defaultMemberUniqueName="[DimDate].[WeekNum].[All]" allUniqueName="[DimDate].[WeekNum].[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 Profit Margin]" caption="% Profit Margin" measure="1" displayFolder="" measureGroup="All Measure" count="0"/>
    <cacheHierarchy uniqueName="[Measures].[# Customers]" caption="# Customers" measure="1" displayFolder="" measureGroup="All Measure" count="0" oneField="1">
      <fieldsUsage count="1">
        <fieldUsage x="0"/>
      </fieldsUsage>
    </cacheHierarchy>
    <cacheHierarchy uniqueName="[Measures].[Average Customer Age]" caption="Average Customer Age" measure="1" displayFolder="" measureGroup="All Measure" count="0" oneField="1">
      <fieldsUsage count="1">
        <fieldUsage x="1"/>
      </fieldsUsage>
    </cacheHierarchy>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ISHRA" refreshedDate="46147.491753472219" backgroundQuery="1" createdVersion="8" refreshedVersion="8" minRefreshableVersion="3" recordCount="0" supportSubquery="1" supportAdvancedDrill="1" xr:uid="{A3AF76DF-AAB6-432C-9475-8F1F0F44B23D}">
  <cacheSource type="external" connectionId="9"/>
  <cacheFields count="4">
    <cacheField name="[Measures].[Sum of Total Profit]" caption="Sum of Total Profit" numFmtId="0" hierarchy="46" level="32767"/>
    <cacheField name="[DimCustomer].[Gender].[Gender]" caption="Gender" numFmtId="0" hierarchy="6" level="1">
      <sharedItems count="2">
        <s v="F"/>
        <s v="M"/>
      </sharedItems>
    </cacheField>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s>
  <cacheHierarchies count="63">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1"/>
      </fieldsUsage>
    </cacheHierarchy>
    <cacheHierarchy uniqueName="[DimCustomer].[EmailAddress]" caption="EmailAddress" attribute="1" defaultMemberUniqueName="[DimCustomer].[EmailAddress].[All]" allUniqueName="[DimCustomer].[EmailAddress].[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 caption="WeekNum" attribute="1" defaultMemberUniqueName="[DimDate].[WeekNum].[All]" allUniqueName="[DimDate].[WeekNum].[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 Profit Margin]" caption="% Profit Margin" measure="1" displayFolder="" measureGroup="All Measure" count="0"/>
    <cacheHierarchy uniqueName="[Measures].[# Customers]" caption="# Customers" measure="1" displayFolder="" measureGroup="All Measure" count="0"/>
    <cacheHierarchy uniqueName="[Measures].[Average Customer Age]" caption="Average Customer Age" measure="1" displayFolder="" measureGroup="All Measure" count="0"/>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ISHRA" refreshedDate="46147.491755555558" backgroundQuery="1" createdVersion="8" refreshedVersion="8" minRefreshableVersion="3" recordCount="0" supportSubquery="1" supportAdvancedDrill="1" xr:uid="{9683906C-DCB2-4D6D-99C3-0793E93AAE81}">
  <cacheSource type="external" connectionId="9"/>
  <cacheFields count="4">
    <cacheField name="[DimCustomer].[Age-Group].[Age-Group]" caption="Age-Group" numFmtId="0" hierarchy="9" level="1">
      <sharedItems count="4">
        <s v="Middle-Aged"/>
        <s v="Senior"/>
        <s v="Under Range"/>
        <s v="Young Adult"/>
      </sharedItems>
    </cacheField>
    <cacheField name="[Measures].[Sum of Total Profit]" caption="Sum of Total Profit" numFmtId="0" hierarchy="46" level="32767"/>
    <cacheField name="[DimDate].[Year].[Year]" caption="Year" numFmtId="0" hierarchy="11" level="1">
      <sharedItems containsSemiMixedTypes="0" containsNonDate="0" containsString="0"/>
    </cacheField>
    <cacheField name="[DimGeography].[Country].[Country]" caption="Country" numFmtId="0" hierarchy="20" level="1">
      <sharedItems containsSemiMixedTypes="0" containsNonDate="0" containsString="0"/>
    </cacheField>
  </cacheFields>
  <cacheHierarchies count="63">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mailAddress]" caption="EmailAddress" attribute="1" defaultMemberUniqueName="[DimCustomer].[EmailAddress].[All]" allUniqueName="[DimCustomer].[EmailAddress].[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fieldsUsage count="2">
        <fieldUsage x="-1"/>
        <fieldUsage x="0"/>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 caption="WeekNum" attribute="1" defaultMemberUniqueName="[DimDate].[WeekNum].[All]" allUniqueName="[DimDate].[WeekNum].[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 Profit Margin]" caption="% Profit Margin" measure="1" displayFolder="" measureGroup="All Measure" count="0"/>
    <cacheHierarchy uniqueName="[Measures].[# Customers]" caption="# Customers" measure="1" displayFolder="" measureGroup="All Measure" count="0"/>
    <cacheHierarchy uniqueName="[Measures].[Average Customer Age]" caption="Average Customer Age" measure="1" displayFolder="" measureGroup="All Measure" count="0"/>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ISHRA" refreshedDate="46147.491730671296" backgroundQuery="1" createdVersion="8" refreshedVersion="8" minRefreshableVersion="3" recordCount="0" supportSubquery="1" supportAdvancedDrill="1" xr:uid="{CF4F2370-A8DC-4163-8C1C-88D30DBE39CC}">
  <cacheSource type="external" connectionId="9"/>
  <cacheFields count="5">
    <cacheField name="[Measures].[#Transaction]" caption="#Transaction" numFmtId="0" hierarchy="48" level="32767"/>
    <cacheField name="[Measures].[Sum of Total Revenue]" caption="Sum of Total Revenue" numFmtId="0" hierarchy="45" level="32767"/>
    <cacheField name="[Measures].[Sum of Total Profit]" caption="Sum of Total Profit" numFmtId="0" hierarchy="46" level="32767"/>
    <cacheField name="[DimDate].[Year].[Year]" caption="Year" numFmtId="0" hierarchy="11"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20" level="1">
      <sharedItems containsSemiMixedTypes="0" containsNonDate="0" containsString="0"/>
    </cacheField>
  </cacheFields>
  <cacheHierarchies count="63">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mailAddress]" caption="EmailAddress" attribute="1" defaultMemberUniqueName="[DimCustomer].[EmailAddress].[All]" allUniqueName="[DimCustomer].[EmailAddress].[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 caption="WeekNum" attribute="1" defaultMemberUniqueName="[DimDate].[WeekNum].[All]" allUniqueName="[DimDate].[WeekNum].[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fieldsUsage count="1">
        <fieldUsage x="1"/>
      </fieldsUsage>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 count="0" oneField="1">
      <fieldsUsage count="1">
        <fieldUsage x="0"/>
      </fieldsUsage>
    </cacheHierarchy>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 Profit Margin]" caption="% Profit Margin" measure="1" displayFolder="" measureGroup="All Measure" count="0"/>
    <cacheHierarchy uniqueName="[Measures].[# Customers]" caption="# Customers" measure="1" displayFolder="" measureGroup="All Measure" count="0"/>
    <cacheHierarchy uniqueName="[Measures].[Average Customer Age]" caption="Average Customer Age" measure="1" displayFolder="" measureGroup="All Measure" count="0"/>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ISHRA" refreshedDate="46147.491735069445" backgroundQuery="1" createdVersion="8" refreshedVersion="8" minRefreshableVersion="3" recordCount="0" supportSubquery="1" supportAdvancedDrill="1" xr:uid="{7B6B856F-2F29-4DFE-AB8D-799F8ED22850}">
  <cacheSource type="external" connectionId="9"/>
  <cacheFields count="8">
    <cacheField name="[Measures].[#Transaction]" caption="#Transaction" numFmtId="0" hierarchy="48" level="32767"/>
    <cacheField name="[Measures].[Sum of COGS]" caption="Sum of COGS" numFmtId="0" hierarchy="44" level="32767"/>
    <cacheField name="[Measures].[Sum of Total Revenue]" caption="Sum of Total Revenue" numFmtId="0" hierarchy="45" level="32767"/>
    <cacheField name="[Measures].[Sum of Total Profit]" caption="Sum of Total Profit" numFmtId="0" hierarchy="46" level="32767"/>
    <cacheField name="[Measures].[Sum of OrderQuantity]" caption="Sum of OrderQuantity" numFmtId="0" hierarchy="47" level="32767"/>
    <cacheField name="[Measures].[% Profit Margin]" caption="% Profit Margin" numFmtId="0" hierarchy="52" level="32767"/>
    <cacheField name="[DimDate].[Year].[Year]" caption="Year" numFmtId="0" hierarchy="11"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20" level="1">
      <sharedItems containsSemiMixedTypes="0" containsNonDate="0" containsString="0"/>
    </cacheField>
  </cacheFields>
  <cacheHierarchies count="63">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mailAddress]" caption="EmailAddress" attribute="1" defaultMemberUniqueName="[DimCustomer].[EmailAddress].[All]" allUniqueName="[DimCustomer].[EmailAddress].[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 caption="WeekNum" attribute="1" defaultMemberUniqueName="[DimDate].[WeekNum].[All]" allUniqueName="[DimDate].[WeekNum].[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fieldsUsage count="1">
        <fieldUsage x="2"/>
      </fieldsUsage>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3"/>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 count="0" oneField="1">
      <fieldsUsage count="1">
        <fieldUsage x="0"/>
      </fieldsUsage>
    </cacheHierarchy>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 Profit Margin]" caption="% Profit Margin" measure="1" displayFolder="" measureGroup="All Measure" count="0" oneField="1">
      <fieldsUsage count="1">
        <fieldUsage x="5"/>
      </fieldsUsage>
    </cacheHierarchy>
    <cacheHierarchy uniqueName="[Measures].[# Customers]" caption="# Customers" measure="1" displayFolder="" measureGroup="All Measure" count="0"/>
    <cacheHierarchy uniqueName="[Measures].[Average Customer Age]" caption="Average Customer Age" measure="1" displayFolder="" measureGroup="All Measure" count="0"/>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IK MISHRA" refreshedDate="46088.405953125002" backgroundQuery="1" createdVersion="3" refreshedVersion="8" minRefreshableVersion="3" recordCount="0" supportSubquery="1" supportAdvancedDrill="1" xr:uid="{58D19979-C0D0-4F7B-9B24-D8AD93D79BE7}">
  <cacheSource type="external" connectionId="9">
    <extLst>
      <ext xmlns:x14="http://schemas.microsoft.com/office/spreadsheetml/2009/9/main" uri="{F057638F-6D5F-4e77-A914-E7F072B9BCA8}">
        <x14:sourceConnection name="ThisWorkbookDataModel"/>
      </ext>
    </extLst>
  </cacheSource>
  <cacheFields count="0"/>
  <cacheHierarchies count="63">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mailAddress]" caption="EmailAddress" attribute="1" defaultMemberUniqueName="[DimCustomer].[EmailAddress].[All]" allUniqueName="[DimCustomer].[EmailAddress].[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 caption="WeekNum" attribute="1" defaultMemberUniqueName="[DimDate].[WeekNum].[All]" allUniqueName="[DimDate].[WeekNum].[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Products]" caption="Sold Products" measure="1" displayFolder="" measureGroup="All Measure" count="0"/>
    <cacheHierarchy uniqueName="[Measures].[Unsold Products]" caption="Unsold Products" measure="1" displayFolder="" measureGroup="All Measure" count="0"/>
    <cacheHierarchy uniqueName="[Measures].[% Profit Margin]" caption="% Profit Margin" measure="1" displayFolder="" measureGroup="All Measure" count="0"/>
    <cacheHierarchy uniqueName="[Measures].[# Customers]" caption="# Customers" measure="1" displayFolder="" measureGroup="All Measure" count="0"/>
    <cacheHierarchy uniqueName="[Measures].[Average Customer Age]" caption="Average Customer Age" measure="1" displayFolder="" measureGroup="All Measure" count="0"/>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44882316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26CC545-D0C1-4C77-BA42-D0FA2D86A25C}" name="PivotTable2" cacheId="41" applyNumberFormats="0" applyBorderFormats="0" applyFontFormats="0" applyPatternFormats="0" applyAlignmentFormats="0" applyWidthHeightFormats="1" dataCaption="Values" tag="b09ef85e-a4d7-4123-81a7-c5820747a4b4" updatedVersion="8" minRefreshableVersion="3" useAutoFormatting="1" subtotalHiddenItems="1" rowGrandTotals="0" colGrandTotals="0" itemPrintTitles="1" createdVersion="8" indent="0" compact="0" compactData="0" multipleFieldFilters="0">
  <location ref="D22:G26"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  Revenue" fld="1" baseField="0" baseItem="0" numFmtId="166"/>
    <dataField name="  Profit" fld="2" baseField="0" baseItem="0" numFmtId="166"/>
    <dataField fld="0" subtotal="count" baseField="0" baseItem="0" numFmtId="165"/>
  </dataFields>
  <formats count="12">
    <format dxfId="218">
      <pivotArea outline="0" collapsedLevelsAreSubtotals="1" fieldPosition="0">
        <references count="1">
          <reference field="4294967294" count="1" selected="0">
            <x v="2"/>
          </reference>
        </references>
      </pivotArea>
    </format>
    <format dxfId="217">
      <pivotArea outline="0" collapsedLevelsAreSubtotals="1" fieldPosition="0">
        <references count="1">
          <reference field="4294967294" count="1" selected="0">
            <x v="0"/>
          </reference>
        </references>
      </pivotArea>
    </format>
    <format dxfId="216">
      <pivotArea outline="0" collapsedLevelsAreSubtotals="1" fieldPosition="0">
        <references count="1">
          <reference field="4294967294" count="1" selected="0">
            <x v="1"/>
          </reference>
        </references>
      </pivotArea>
    </format>
    <format dxfId="215">
      <pivotArea dataOnly="0" labelOnly="1" outline="0" fieldPosition="0">
        <references count="1">
          <reference field="4294967294" count="3">
            <x v="0"/>
            <x v="1"/>
            <x v="2"/>
          </reference>
        </references>
      </pivotArea>
    </format>
    <format dxfId="214">
      <pivotArea dataOnly="0" labelOnly="1" outline="0" fieldPosition="0">
        <references count="1">
          <reference field="4294967294" count="3">
            <x v="0"/>
            <x v="1"/>
            <x v="2"/>
          </reference>
        </references>
      </pivotArea>
    </format>
    <format dxfId="213">
      <pivotArea dataOnly="0" labelOnly="1" outline="0" fieldPosition="0">
        <references count="1">
          <reference field="3" count="0"/>
        </references>
      </pivotArea>
    </format>
    <format dxfId="212">
      <pivotArea dataOnly="0" labelOnly="1" outline="0" fieldPosition="0">
        <references count="1">
          <reference field="3" count="0"/>
        </references>
      </pivotArea>
    </format>
    <format dxfId="211">
      <pivotArea type="all" dataOnly="0" outline="0" fieldPosition="0"/>
    </format>
    <format dxfId="210">
      <pivotArea outline="0" collapsedLevelsAreSubtotals="1" fieldPosition="0"/>
    </format>
    <format dxfId="209">
      <pivotArea field="3" type="button" dataOnly="0" labelOnly="1" outline="0" axis="axisRow" fieldPosition="0"/>
    </format>
    <format dxfId="208">
      <pivotArea dataOnly="0" labelOnly="1" outline="0" fieldPosition="0">
        <references count="1">
          <reference field="3" count="0"/>
        </references>
      </pivotArea>
    </format>
    <format dxfId="207">
      <pivotArea dataOnly="0" labelOnly="1" outline="0" fieldPosition="0">
        <references count="1">
          <reference field="4294967294" count="3">
            <x v="0"/>
            <x v="1"/>
            <x v="2"/>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Canad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BA0A1EC-4803-4496-B5B3-F38CE9AC4DF0}" name="PivotTable1" cacheId="43" applyNumberFormats="0" applyBorderFormats="0" applyFontFormats="0" applyPatternFormats="0" applyAlignmentFormats="0" applyWidthHeightFormats="1" dataCaption="Values" tag="171b7588-5c30-4f06-b27d-9942f42b3d2e" updatedVersion="8" minRefreshableVersion="3" useAutoFormatting="1" subtotalHiddenItems="1" itemPrintTitles="1" createdVersion="8" indent="0" outline="1" outlineData="1" multipleFieldFilters="0">
  <location ref="C7:K8"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5"/>
    <dataField name=" COGS" fld="1" baseField="0" baseItem="0" numFmtId="166"/>
    <dataField name=" Total Revenue" fld="2" baseField="0" baseItem="0" numFmtId="166"/>
    <dataField name=" Total Profit" fld="3" baseField="0" baseItem="0" numFmtId="166"/>
    <dataField name=" OrderQuantity" fld="4" baseField="0" baseItem="0" numFmtId="165"/>
    <dataField fld="8" subtotal="count" baseField="0" baseItem="0"/>
    <dataField fld="5" subtotal="count" baseField="0" baseItem="0"/>
    <dataField fld="6" subtotal="count" baseField="0" baseItem="0"/>
    <dataField fld="7" subtotal="count" baseField="0" baseItem="0"/>
  </dataFields>
  <formats count="9">
    <format dxfId="227">
      <pivotArea outline="0" collapsedLevelsAreSubtotals="1" fieldPosition="0">
        <references count="1">
          <reference field="4294967294" count="1" selected="0">
            <x v="4"/>
          </reference>
        </references>
      </pivotArea>
    </format>
    <format dxfId="226">
      <pivotArea outline="0" collapsedLevelsAreSubtotals="1" fieldPosition="0">
        <references count="1">
          <reference field="4294967294" count="1" selected="0">
            <x v="0"/>
          </reference>
        </references>
      </pivotArea>
    </format>
    <format dxfId="225">
      <pivotArea outline="0" collapsedLevelsAreSubtotals="1" fieldPosition="0">
        <references count="1">
          <reference field="4294967294" count="1" selected="0">
            <x v="1"/>
          </reference>
        </references>
      </pivotArea>
    </format>
    <format dxfId="224">
      <pivotArea outline="0" collapsedLevelsAreSubtotals="1" fieldPosition="0">
        <references count="1">
          <reference field="4294967294" count="1" selected="0">
            <x v="2"/>
          </reference>
        </references>
      </pivotArea>
    </format>
    <format dxfId="223">
      <pivotArea outline="0" collapsedLevelsAreSubtotals="1" fieldPosition="0">
        <references count="1">
          <reference field="4294967294" count="1" selected="0">
            <x v="3"/>
          </reference>
        </references>
      </pivotArea>
    </format>
    <format dxfId="222">
      <pivotArea dataOnly="0" labelOnly="1" outline="0" fieldPosition="0">
        <references count="1">
          <reference field="4294967294" count="9">
            <x v="0"/>
            <x v="1"/>
            <x v="2"/>
            <x v="3"/>
            <x v="4"/>
            <x v="5"/>
            <x v="6"/>
            <x v="7"/>
            <x v="8"/>
          </reference>
        </references>
      </pivotArea>
    </format>
    <format dxfId="221">
      <pivotArea dataOnly="0" labelOnly="1" outline="0" fieldPosition="0">
        <references count="1">
          <reference field="4294967294" count="9">
            <x v="0"/>
            <x v="1"/>
            <x v="2"/>
            <x v="3"/>
            <x v="4"/>
            <x v="5"/>
            <x v="6"/>
            <x v="7"/>
            <x v="8"/>
          </reference>
        </references>
      </pivotArea>
    </format>
    <format dxfId="220">
      <pivotArea dataOnly="0" outline="0" fieldPosition="0">
        <references count="1">
          <reference field="4294967294" count="9">
            <x v="0"/>
            <x v="1"/>
            <x v="2"/>
            <x v="3"/>
            <x v="4"/>
            <x v="5"/>
            <x v="6"/>
            <x v="7"/>
            <x v="8"/>
          </reference>
        </references>
      </pivotArea>
    </format>
    <format dxfId="219">
      <pivotArea dataOnly="0" outline="0" fieldPosition="0">
        <references count="1">
          <reference field="4294967294" count="9">
            <x v="0"/>
            <x v="1"/>
            <x v="2"/>
            <x v="3"/>
            <x v="4"/>
            <x v="5"/>
            <x v="6"/>
            <x v="7"/>
            <x v="8"/>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Canad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EB868B3-47FF-48A3-8948-3715936B94F0}" name="PivotTable5" cacheId="46" applyNumberFormats="0" applyBorderFormats="0" applyFontFormats="0" applyPatternFormats="0" applyAlignmentFormats="0" applyWidthHeightFormats="1" dataCaption="Values" tag="ba9f4400-0889-4cd3-8791-a0e543ebab1e" updatedVersion="8" minRefreshableVersion="3" useAutoFormatting="1" subtotalHiddenItems="1" rowGrandTotals="0" colGrandTotals="0" itemPrintTitles="1" createdVersion="8" indent="0" compact="0" compactData="0" multipleFieldFilters="0">
  <location ref="R18:X22"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fld="0" subtotal="count" baseField="0" baseItem="0" numFmtId="165"/>
    <dataField name=" COGS" fld="1" baseField="0" baseItem="0" numFmtId="166"/>
    <dataField name=" Total Revenue" fld="2" baseField="0" baseItem="0" numFmtId="166"/>
    <dataField fld="5" subtotal="count" baseField="0" baseItem="0"/>
    <dataField name=" Total Profit" fld="3" baseField="0" baseItem="0" numFmtId="166"/>
    <dataField name=" OrderQuantity" fld="4" baseField="0" baseItem="0" numFmtId="165"/>
  </dataFields>
  <formats count="13">
    <format dxfId="240">
      <pivotArea outline="0" collapsedLevelsAreSubtotals="1" fieldPosition="0">
        <references count="1">
          <reference field="4294967294" count="1" selected="0">
            <x v="5"/>
          </reference>
        </references>
      </pivotArea>
    </format>
    <format dxfId="239">
      <pivotArea outline="0" collapsedLevelsAreSubtotals="1" fieldPosition="0">
        <references count="1">
          <reference field="4294967294" count="1" selected="0">
            <x v="0"/>
          </reference>
        </references>
      </pivotArea>
    </format>
    <format dxfId="238">
      <pivotArea outline="0" collapsedLevelsAreSubtotals="1" fieldPosition="0">
        <references count="1">
          <reference field="4294967294" count="1" selected="0">
            <x v="1"/>
          </reference>
        </references>
      </pivotArea>
    </format>
    <format dxfId="237">
      <pivotArea outline="0" collapsedLevelsAreSubtotals="1" fieldPosition="0">
        <references count="1">
          <reference field="4294967294" count="1" selected="0">
            <x v="2"/>
          </reference>
        </references>
      </pivotArea>
    </format>
    <format dxfId="236">
      <pivotArea outline="0" collapsedLevelsAreSubtotals="1" fieldPosition="0">
        <references count="1">
          <reference field="4294967294" count="1" selected="0">
            <x v="4"/>
          </reference>
        </references>
      </pivotArea>
    </format>
    <format dxfId="235">
      <pivotArea dataOnly="0" labelOnly="1" outline="0" fieldPosition="0">
        <references count="1">
          <reference field="4294967294" count="6">
            <x v="0"/>
            <x v="1"/>
            <x v="2"/>
            <x v="3"/>
            <x v="4"/>
            <x v="5"/>
          </reference>
        </references>
      </pivotArea>
    </format>
    <format dxfId="234">
      <pivotArea dataOnly="0" labelOnly="1" outline="0" fieldPosition="0">
        <references count="1">
          <reference field="4294967294" count="6">
            <x v="0"/>
            <x v="1"/>
            <x v="2"/>
            <x v="3"/>
            <x v="4"/>
            <x v="5"/>
          </reference>
        </references>
      </pivotArea>
    </format>
    <format dxfId="233">
      <pivotArea dataOnly="0" outline="0" fieldPosition="0">
        <references count="1">
          <reference field="4294967294" count="6">
            <x v="0"/>
            <x v="1"/>
            <x v="2"/>
            <x v="3"/>
            <x v="4"/>
            <x v="5"/>
          </reference>
        </references>
      </pivotArea>
    </format>
    <format dxfId="232">
      <pivotArea type="all" dataOnly="0" outline="0" fieldPosition="0"/>
    </format>
    <format dxfId="231">
      <pivotArea outline="0" collapsedLevelsAreSubtotals="1" fieldPosition="0"/>
    </format>
    <format dxfId="230">
      <pivotArea field="6" type="button" dataOnly="0" labelOnly="1" outline="0" axis="axisRow" fieldPosition="0"/>
    </format>
    <format dxfId="229">
      <pivotArea dataOnly="0" labelOnly="1" outline="0" fieldPosition="0">
        <references count="1">
          <reference field="6" count="0"/>
        </references>
      </pivotArea>
    </format>
    <format dxfId="228">
      <pivotArea dataOnly="0" labelOnly="1" outline="0" fieldPosition="0">
        <references count="1">
          <reference field="4294967294" count="6">
            <x v="0"/>
            <x v="1"/>
            <x v="2"/>
            <x v="3"/>
            <x v="4"/>
            <x v="5"/>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Canad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CF2F2ED-60C8-444D-8161-BEDA6C72207D}" name="PivotTable4" cacheId="15" applyNumberFormats="0" applyBorderFormats="0" applyFontFormats="0" applyPatternFormats="0" applyAlignmentFormats="0" applyWidthHeightFormats="1" dataCaption="Values" tag="b09ef85e-a4d7-4123-81a7-c5820747a4b4" updatedVersion="8" minRefreshableVersion="3" useAutoFormatting="1" subtotalHiddenItems="1" rowGrandTotals="0" colGrandTotals="0" itemPrintTitles="1" createdVersion="8" indent="0" compact="0" compactData="0" multipleFieldFilters="0">
  <location ref="Z18:Z19" firstHeaderRow="1" firstDataRow="1" firstDataCol="1"/>
  <pivotFields count="1">
    <pivotField axis="axisRow" compact="0" allDrilled="1" outline="0" subtotalTop="0" showAll="0" dataSourceSort="1" defaultSubtotal="0" defaultAttributeDrillState="1">
      <items count="1">
        <item s="1" x="0"/>
      </items>
    </pivotField>
  </pivotFields>
  <rowFields count="1">
    <field x="0"/>
  </rowFields>
  <rowItems count="1">
    <i>
      <x/>
    </i>
  </rowItems>
  <formats count="6">
    <format dxfId="246">
      <pivotArea dataOnly="0" labelOnly="1" outline="0" fieldPosition="0">
        <references count="1">
          <reference field="0" count="0"/>
        </references>
      </pivotArea>
    </format>
    <format dxfId="245">
      <pivotArea dataOnly="0" labelOnly="1" outline="0" fieldPosition="0">
        <references count="1">
          <reference field="0" count="0"/>
        </references>
      </pivotArea>
    </format>
    <format dxfId="244">
      <pivotArea type="all" dataOnly="0" outline="0" fieldPosition="0"/>
    </format>
    <format dxfId="243">
      <pivotArea outline="0" collapsedLevelsAreSubtotals="1" fieldPosition="0"/>
    </format>
    <format dxfId="242">
      <pivotArea field="0" type="button" dataOnly="0" labelOnly="1" outline="0" axis="axisRow" fieldPosition="0"/>
    </format>
    <format dxfId="241">
      <pivotArea dataOnly="0" labelOnly="1" outline="0" fieldPosition="0">
        <references count="1">
          <reference field="0" count="0"/>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60A9DA7-1425-430D-B97A-B5D446D1C4A2}" name="PivotTable1" cacheId="38" applyNumberFormats="0" applyBorderFormats="0" applyFontFormats="0" applyPatternFormats="0" applyAlignmentFormats="0" applyWidthHeightFormats="1" dataCaption="Values" tag="7d15f547-8e1a-4123-8dc1-dedb65d35f9e" updatedVersion="8" minRefreshableVersion="3" useAutoFormatting="1" subtotalHiddenItems="1" rowGrandTotals="0" colGrandTotals="0" itemPrintTitles="1" createdVersion="8" indent="0" compact="0" compactData="0" multipleFieldFilters="0" chartFormat="11">
  <location ref="B7:C19"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 Total Profit" fld="0" baseField="0" baseItem="0" numFmtId="170"/>
  </dataFields>
  <formats count="8">
    <format dxfId="178">
      <pivotArea outline="0" collapsedLevelsAreSubtotals="1" fieldPosition="0">
        <references count="1">
          <reference field="4294967294" count="1" selected="0">
            <x v="0"/>
          </reference>
        </references>
      </pivotArea>
    </format>
    <format dxfId="177">
      <pivotArea dataOnly="0" labelOnly="1" outline="0" fieldPosition="0">
        <references count="1">
          <reference field="4294967294" count="1">
            <x v="0"/>
          </reference>
        </references>
      </pivotArea>
    </format>
    <format dxfId="176">
      <pivotArea dataOnly="0" labelOnly="1" outline="0" fieldPosition="0">
        <references count="1">
          <reference field="4294967294" count="1">
            <x v="0"/>
          </reference>
        </references>
      </pivotArea>
    </format>
    <format dxfId="175">
      <pivotArea dataOnly="0" outline="0" fieldPosition="0">
        <references count="1">
          <reference field="4294967294" count="1">
            <x v="0"/>
          </reference>
        </references>
      </pivotArea>
    </format>
    <format dxfId="174">
      <pivotArea dataOnly="0" outline="0" fieldPosition="0">
        <references count="1">
          <reference field="4294967294" count="1">
            <x v="0"/>
          </reference>
        </references>
      </pivotArea>
    </format>
    <format dxfId="173">
      <pivotArea outline="0" collapsedLevelsAreSubtotals="1" fieldPosition="0"/>
    </format>
    <format dxfId="172">
      <pivotArea dataOnly="0" labelOnly="1" outline="0" fieldPosition="0">
        <references count="1">
          <reference field="1" count="0"/>
        </references>
      </pivotArea>
    </format>
    <format dxfId="171">
      <pivotArea outline="0" collapsedLevelsAreSubtotals="1" fieldPosition="0"/>
    </format>
  </formats>
  <chartFormats count="6">
    <chartFormat chart="8" format="2" series="1">
      <pivotArea type="data" outline="0" fieldPosition="0">
        <references count="1">
          <reference field="4294967294" count="1" selected="0">
            <x v="0"/>
          </reference>
        </references>
      </pivotArea>
    </chartFormat>
    <chartFormat chart="8" format="3">
      <pivotArea type="data" outline="0" fieldPosition="0">
        <references count="2">
          <reference field="4294967294" count="1" selected="0">
            <x v="0"/>
          </reference>
          <reference field="1" count="1" selected="0">
            <x v="6"/>
          </reference>
        </references>
      </pivotArea>
    </chartFormat>
    <chartFormat chart="8" format="4">
      <pivotArea type="data" outline="0" fieldPosition="0">
        <references count="2">
          <reference field="4294967294" count="1" selected="0">
            <x v="0"/>
          </reference>
          <reference field="1" count="1" selected="0">
            <x v="8"/>
          </reference>
        </references>
      </pivotArea>
    </chartFormat>
    <chartFormat chart="8" format="5">
      <pivotArea type="data" outline="0" fieldPosition="0">
        <references count="2">
          <reference field="4294967294" count="1" selected="0">
            <x v="0"/>
          </reference>
          <reference field="1" count="1" selected="0">
            <x v="9"/>
          </reference>
        </references>
      </pivotArea>
    </chartFormat>
    <chartFormat chart="10" format="8" series="1">
      <pivotArea type="data" outline="0" fieldPosition="0">
        <references count="1">
          <reference field="4294967294" count="1" selected="0">
            <x v="0"/>
          </reference>
        </references>
      </pivotArea>
    </chartFormat>
    <chartFormat chart="10" format="9">
      <pivotArea type="data" outline="0" fieldPosition="0">
        <references count="2">
          <reference field="4294967294" count="1" selected="0">
            <x v="0"/>
          </reference>
          <reference field="1" count="1" selected="0">
            <x v="6"/>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Canad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B48C23F-888D-4A9F-90BD-1540506A9611}" name="PivotTable3" cacheId="32" applyNumberFormats="0" applyBorderFormats="0" applyFontFormats="0" applyPatternFormats="0" applyAlignmentFormats="0" applyWidthHeightFormats="1" dataCaption="Values" missingCaption="0" tag="8b5462e3-8168-4c01-9265-f1cd050e8669" updatedVersion="8" minRefreshableVersion="3" useAutoFormatting="1" subtotalHiddenItems="1" rowGrandTotals="0" colGrandTotals="0" itemPrintTitles="1" createdVersion="8" indent="0" showEmptyRow="1" showEmptyCol="1" compact="0" compactData="0" multipleFieldFilters="0" chartFormat="14">
  <location ref="AH8:AJ12" firstHeaderRow="0" firstDataRow="1" firstDataCol="1"/>
  <pivotFields count="6">
    <pivotField dataField="1" compact="0" outline="0" subtotalTop="0" showAll="0" defaultSubtotal="0"/>
    <pivotField compact="0" allDrilled="1" outline="0" subtotalTop="0" showAll="0" sortType="ascending" defaultSubtotal="0" defaultAttributeDrillState="1">
      <items count="7">
        <item x="1"/>
        <item x="2"/>
        <item x="3"/>
        <item x="4"/>
        <item x="5"/>
        <item x="6"/>
        <item x="0"/>
      </items>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name=" Total Profit" fld="0" baseField="0" baseItem="0" numFmtId="166"/>
    <dataField name="Sum of Total Profit" fld="5" showDataAs="percentOfTotal" baseField="0" baseItem="0" numFmtId="9">
      <extLst>
        <ext xmlns:x14="http://schemas.microsoft.com/office/spreadsheetml/2009/9/main" uri="{E15A36E0-9728-4e99-A89B-3F7291B0FE68}">
          <x14:dataField sourceField="0" uniqueName="[__Xl2].[Measures].[Sum of Total Profit]"/>
        </ext>
      </extLst>
    </dataField>
  </dataFields>
  <formats count="11">
    <format dxfId="189">
      <pivotArea outline="0" collapsedLevelsAreSubtotals="1" fieldPosition="0">
        <references count="1">
          <reference field="4294967294" count="1" selected="0">
            <x v="0"/>
          </reference>
        </references>
      </pivotArea>
    </format>
    <format dxfId="188">
      <pivotArea dataOnly="0" labelOnly="1" outline="0" fieldPosition="0">
        <references count="1">
          <reference field="4294967294" count="1">
            <x v="0"/>
          </reference>
        </references>
      </pivotArea>
    </format>
    <format dxfId="187">
      <pivotArea dataOnly="0" labelOnly="1" outline="0" fieldPosition="0">
        <references count="1">
          <reference field="4294967294" count="1">
            <x v="0"/>
          </reference>
        </references>
      </pivotArea>
    </format>
    <format dxfId="186">
      <pivotArea type="all" dataOnly="0" outline="0" fieldPosition="0"/>
    </format>
    <format dxfId="185">
      <pivotArea outline="0" collapsedLevelsAreSubtotals="1" fieldPosition="0"/>
    </format>
    <format dxfId="184">
      <pivotArea field="1" type="button" dataOnly="0" labelOnly="1" outline="0"/>
    </format>
    <format dxfId="183">
      <pivotArea dataOnly="0" labelOnly="1" outline="0" axis="axisValues" fieldPosition="0"/>
    </format>
    <format dxfId="182">
      <pivotArea outline="0" collapsedLevelsAreSubtotals="1" fieldPosition="0"/>
    </format>
    <format dxfId="181">
      <pivotArea dataOnly="0" labelOnly="1" outline="0" axis="axisValues" fieldPosition="0"/>
    </format>
    <format dxfId="180">
      <pivotArea outline="0" fieldPosition="0">
        <references count="1">
          <reference field="4294967294" count="1">
            <x v="1"/>
          </reference>
        </references>
      </pivotArea>
    </format>
    <format dxfId="179">
      <pivotArea outline="0" fieldPosition="0">
        <references count="1">
          <reference field="4294967294" count="1" selected="0">
            <x v="1"/>
          </reference>
        </references>
      </pivotArea>
    </format>
  </formats>
  <chartFormats count="2">
    <chartFormat chart="8" format="2" series="1">
      <pivotArea type="data" outline="0" fieldPosition="0">
        <references count="1">
          <reference field="4294967294" count="1" selected="0">
            <x v="0"/>
          </reference>
        </references>
      </pivotArea>
    </chartFormat>
    <chartFormat chart="13" format="6"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Canad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E58112E-0384-49D8-8812-5182ECC6E02A}" name="PivotTable5" cacheId="34" applyNumberFormats="0" applyBorderFormats="0" applyFontFormats="0" applyPatternFormats="0" applyAlignmentFormats="0" applyWidthHeightFormats="1" dataCaption="Values" tag="8b5462e3-8168-4c01-9265-f1cd050e8669" updatedVersion="8" minRefreshableVersion="3" useAutoFormatting="1" subtotalHiddenItems="1" rowGrandTotals="0" colGrandTotals="0" itemPrintTitles="1" createdVersion="8" indent="0" compact="0" compactData="0" multipleFieldFilters="0" chartFormat="16">
  <location ref="AA7:AB9" firstHeaderRow="1" firstDataRow="1" firstDataCol="1"/>
  <pivotFields count="5">
    <pivotField dataField="1" compact="0" outline="0" subtotalTop="0" showAll="0" defaultSubtotal="0"/>
    <pivotField compact="0" allDrilled="1" outline="0" subtotalTop="0" showAll="0" sortType="ascending" defaultSubtotal="0" defaultAttributeDrillState="1">
      <items count="7">
        <item x="1"/>
        <item x="2"/>
        <item x="3"/>
        <item x="4"/>
        <item x="5"/>
        <item x="6"/>
        <item x="0"/>
      </items>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2">
    <i>
      <x/>
    </i>
    <i>
      <x v="1"/>
    </i>
  </rowItems>
  <colItems count="1">
    <i/>
  </colItems>
  <dataFields count="1">
    <dataField name=" Total Profit" fld="0" baseField="0" baseItem="0" numFmtId="166"/>
  </dataFields>
  <formats count="9">
    <format dxfId="198">
      <pivotArea outline="0" collapsedLevelsAreSubtotals="1" fieldPosition="0">
        <references count="1">
          <reference field="4294967294" count="1" selected="0">
            <x v="0"/>
          </reference>
        </references>
      </pivotArea>
    </format>
    <format dxfId="197">
      <pivotArea dataOnly="0" labelOnly="1" outline="0" fieldPosition="0">
        <references count="1">
          <reference field="4294967294" count="1">
            <x v="0"/>
          </reference>
        </references>
      </pivotArea>
    </format>
    <format dxfId="196">
      <pivotArea dataOnly="0" labelOnly="1" outline="0" fieldPosition="0">
        <references count="1">
          <reference field="4294967294" count="1">
            <x v="0"/>
          </reference>
        </references>
      </pivotArea>
    </format>
    <format dxfId="195">
      <pivotArea type="all" dataOnly="0" outline="0" fieldPosition="0"/>
    </format>
    <format dxfId="194">
      <pivotArea outline="0" collapsedLevelsAreSubtotals="1" fieldPosition="0"/>
    </format>
    <format dxfId="193">
      <pivotArea field="1" type="button" dataOnly="0" labelOnly="1" outline="0"/>
    </format>
    <format dxfId="192">
      <pivotArea dataOnly="0" labelOnly="1" outline="0" axis="axisValues" fieldPosition="0"/>
    </format>
    <format dxfId="191">
      <pivotArea outline="0" collapsedLevelsAreSubtotals="1" fieldPosition="0"/>
    </format>
    <format dxfId="190">
      <pivotArea dataOnly="0" labelOnly="1" outline="0" axis="axisValues" fieldPosition="0"/>
    </format>
  </formats>
  <chartFormats count="7">
    <chartFormat chart="8" format="2" series="1">
      <pivotArea type="data" outline="0" fieldPosition="0">
        <references count="1">
          <reference field="4294967294" count="1" selected="0">
            <x v="0"/>
          </reference>
        </references>
      </pivotArea>
    </chartFormat>
    <chartFormat chart="13" format="6" series="1">
      <pivotArea type="data" outline="0" fieldPosition="0">
        <references count="1">
          <reference field="4294967294" count="1" selected="0">
            <x v="0"/>
          </reference>
        </references>
      </pivotArea>
    </chartFormat>
    <chartFormat chart="13" format="7">
      <pivotArea type="data" outline="0" fieldPosition="0">
        <references count="2">
          <reference field="4294967294" count="1" selected="0">
            <x v="0"/>
          </reference>
          <reference field="2" count="1" selected="0">
            <x v="0"/>
          </reference>
        </references>
      </pivotArea>
    </chartFormat>
    <chartFormat chart="13" format="8">
      <pivotArea type="data" outline="0" fieldPosition="0">
        <references count="2">
          <reference field="4294967294" count="1" selected="0">
            <x v="0"/>
          </reference>
          <reference field="2" count="1" selected="0">
            <x v="1"/>
          </reference>
        </references>
      </pivotArea>
    </chartFormat>
    <chartFormat chart="15" format="12" series="1">
      <pivotArea type="data" outline="0" fieldPosition="0">
        <references count="1">
          <reference field="4294967294" count="1" selected="0">
            <x v="0"/>
          </reference>
        </references>
      </pivotArea>
    </chartFormat>
    <chartFormat chart="15" format="13">
      <pivotArea type="data" outline="0" fieldPosition="0">
        <references count="2">
          <reference field="4294967294" count="1" selected="0">
            <x v="0"/>
          </reference>
          <reference field="2" count="1" selected="0">
            <x v="0"/>
          </reference>
        </references>
      </pivotArea>
    </chartFormat>
    <chartFormat chart="15" format="14">
      <pivotArea type="data" outline="0" fieldPosition="0">
        <references count="2">
          <reference field="4294967294" count="1" selected="0">
            <x v="0"/>
          </reference>
          <reference field="2" count="1" selected="0">
            <x v="1"/>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Canad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F398DE0-C709-4642-9F55-AF2CCF769E8D}" name="PivotTable2" cacheId="36" applyNumberFormats="0" applyBorderFormats="0" applyFontFormats="0" applyPatternFormats="0" applyAlignmentFormats="0" applyWidthHeightFormats="1" dataCaption="Values" tag="6058df7b-6d7e-4c2c-a4ea-8c6ce239d4d4" updatedVersion="8" minRefreshableVersion="3" useAutoFormatting="1" subtotalHiddenItems="1" rowGrandTotals="0" colGrandTotals="0" itemPrintTitles="1" createdVersion="8" indent="0" compact="0" compactData="0" multipleFieldFilters="0" chartFormat="9">
  <location ref="K8:L15" firstHeaderRow="1" firstDataRow="1" firstDataCol="1"/>
  <pivotFields count="4">
    <pivotField dataField="1" compact="0" outline="0" subtotalTop="0" showAll="0" defaultSubtotal="0"/>
    <pivotField axis="axisRow" compact="0" allDrilled="1" outline="0" subtotalTop="0" showAll="0" sortType="ascending" defaultSubtotal="0" defaultAttributeDrillState="1">
      <items count="7">
        <item x="1"/>
        <item x="2"/>
        <item x="3"/>
        <item x="4"/>
        <item x="5"/>
        <item x="6"/>
        <item x="0"/>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 Total Profit" fld="0" baseField="0" baseItem="0" numFmtId="166"/>
  </dataFields>
  <formats count="8">
    <format dxfId="206">
      <pivotArea outline="0" collapsedLevelsAreSubtotals="1" fieldPosition="0">
        <references count="1">
          <reference field="4294967294" count="1" selected="0">
            <x v="0"/>
          </reference>
        </references>
      </pivotArea>
    </format>
    <format dxfId="205">
      <pivotArea dataOnly="0" labelOnly="1" outline="0" fieldPosition="0">
        <references count="1">
          <reference field="4294967294" count="1">
            <x v="0"/>
          </reference>
        </references>
      </pivotArea>
    </format>
    <format dxfId="204">
      <pivotArea dataOnly="0" labelOnly="1" outline="0" fieldPosition="0">
        <references count="1">
          <reference field="4294967294" count="1">
            <x v="0"/>
          </reference>
        </references>
      </pivotArea>
    </format>
    <format dxfId="203">
      <pivotArea type="all" dataOnly="0" outline="0" fieldPosition="0"/>
    </format>
    <format dxfId="202">
      <pivotArea outline="0" collapsedLevelsAreSubtotals="1" fieldPosition="0"/>
    </format>
    <format dxfId="201">
      <pivotArea field="1" type="button" dataOnly="0" labelOnly="1" outline="0" axis="axisRow" fieldPosition="0"/>
    </format>
    <format dxfId="200">
      <pivotArea dataOnly="0" labelOnly="1" outline="0" fieldPosition="0">
        <references count="1">
          <reference field="1" count="0"/>
        </references>
      </pivotArea>
    </format>
    <format dxfId="199">
      <pivotArea dataOnly="0" labelOnly="1" outline="0" axis="axisValues" fieldPosition="0"/>
    </format>
  </formats>
  <chartFormats count="1">
    <chartFormat chart="8"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Canad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9485465-A8DF-40F2-8E14-736CC34CF9D2}" name="PivotTable4" cacheId="54" applyNumberFormats="0" applyBorderFormats="0" applyFontFormats="0" applyPatternFormats="0" applyAlignmentFormats="0" applyWidthHeightFormats="1" dataCaption="Values" missingCaption="0" tag="7d15f547-8e1a-4123-8dc1-dedb65d35f9e" updatedVersion="8" minRefreshableVersion="3" useAutoFormatting="1" subtotalHiddenItems="1" rowGrandTotals="0" colGrandTotals="0" itemPrintTitles="1" createdVersion="8" indent="0" showEmptyRow="1" showEmptyCol="1" compact="0" compactData="0" multipleFieldFilters="0" chartFormat="12">
  <location ref="AF7:AG9" firstHeaderRow="1" firstDataRow="1" firstDataCol="1"/>
  <pivotFields count="5">
    <pivotField dataField="1" compact="0" outline="0" subtotalTop="0" showAll="0" defaultSubtotal="0"/>
    <pivotField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2">
    <i>
      <x/>
    </i>
    <i>
      <x v="1"/>
    </i>
  </rowItems>
  <colItems count="1">
    <i/>
  </colItems>
  <dataFields count="1">
    <dataField name=" Total Profit" fld="0" baseField="0" baseItem="0"/>
  </dataFields>
  <formats count="2">
    <format dxfId="159">
      <pivotArea outline="0" collapsedLevelsAreSubtotals="1" fieldPosition="0"/>
    </format>
    <format dxfId="158">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Canad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AF6B045-97DD-4716-BC7E-7074B1124CFA}" name="PivotTable3" cacheId="52" applyNumberFormats="0" applyBorderFormats="0" applyFontFormats="0" applyPatternFormats="0" applyAlignmentFormats="0" applyWidthHeightFormats="1" dataCaption="Values" missingCaption="0" tag="7d15f547-8e1a-4123-8dc1-dedb65d35f9e" updatedVersion="8" minRefreshableVersion="3" useAutoFormatting="1" subtotalHiddenItems="1" rowGrandTotals="0" colGrandTotals="0" itemPrintTitles="1" createdVersion="8" indent="0" showEmptyRow="1" showEmptyCol="1" compact="0" compactData="0" multipleFieldFilters="0" chartFormat="12">
  <location ref="X6:Y14" firstHeaderRow="1" firstDataRow="1" firstDataCol="1"/>
  <pivotFields count="4">
    <pivotField dataField="1" compact="0" outline="0" subtotalTop="0" showAll="0" defaultSubtotal="0"/>
    <pivotField axis="axisRow"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8">
    <i>
      <x v="3"/>
    </i>
    <i>
      <x/>
    </i>
    <i>
      <x v="4"/>
    </i>
    <i>
      <x v="7"/>
    </i>
    <i>
      <x v="2"/>
    </i>
    <i>
      <x v="6"/>
    </i>
    <i>
      <x v="1"/>
    </i>
    <i>
      <x v="5"/>
    </i>
  </rowItems>
  <colItems count="1">
    <i/>
  </colItems>
  <dataFields count="1">
    <dataField name=" Total Profit" fld="0" baseField="0" baseItem="0"/>
  </dataFields>
  <formats count="2">
    <format dxfId="161">
      <pivotArea outline="0" collapsedLevelsAreSubtotals="1" fieldPosition="0"/>
    </format>
    <format dxfId="160">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Canad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1FFEB6E-8157-4A16-84B7-EE8F375E18A6}" name="PivotTable2" cacheId="50" applyNumberFormats="0" applyBorderFormats="0" applyFontFormats="0" applyPatternFormats="0" applyAlignmentFormats="0" applyWidthHeightFormats="1" dataCaption="Values" missingCaption="0" tag="7d15f547-8e1a-4123-8dc1-dedb65d35f9e" updatedVersion="8" minRefreshableVersion="3" useAutoFormatting="1" subtotalHiddenItems="1" rowGrandTotals="0" colGrandTotals="0" itemPrintTitles="1" createdVersion="8" indent="0" showEmptyRow="1" showEmptyCol="1" compact="0" compactData="0" multipleFieldFilters="0" chartFormat="12">
  <location ref="S6:U7" firstHeaderRow="0" firstDataRow="1" firstDataCol="0"/>
  <pivotFields count="5">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formats count="2">
    <format dxfId="163">
      <pivotArea outline="0" collapsedLevelsAreSubtotals="1" fieldPosition="0"/>
    </format>
    <format dxfId="162">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Canad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6DA7AE3-0795-48B5-8995-62B32DF35B0F}" name="PivotTable1" cacheId="48" applyNumberFormats="0" applyBorderFormats="0" applyFontFormats="0" applyPatternFormats="0" applyAlignmentFormats="0" applyWidthHeightFormats="1" dataCaption="Values" missingCaption="0" tag="7d15f547-8e1a-4123-8dc1-dedb65d35f9e" updatedVersion="8" minRefreshableVersion="3" useAutoFormatting="1" subtotalHiddenItems="1" rowGrandTotals="0" colGrandTotals="0" itemPrintTitles="1" createdVersion="8" indent="0" showEmptyRow="1" showEmptyCol="1" compact="0" compactData="0" multipleFieldFilters="0" chartFormat="12">
  <location ref="B7:C511" firstHeaderRow="1" firstDataRow="1" firstDataCol="1"/>
  <pivotFields count="4">
    <pivotField dataField="1" compact="0" outline="0" subtotalTop="0" showAll="0" defaultSubtotal="0"/>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504">
    <i>
      <x v="376"/>
    </i>
    <i>
      <x v="377"/>
    </i>
    <i>
      <x v="379"/>
    </i>
    <i>
      <x v="378"/>
    </i>
    <i>
      <x v="375"/>
    </i>
    <i>
      <x v="384"/>
    </i>
    <i>
      <x v="381"/>
    </i>
    <i>
      <x v="386"/>
    </i>
    <i>
      <x v="385"/>
    </i>
    <i>
      <x v="327"/>
    </i>
    <i>
      <x v="329"/>
    </i>
    <i>
      <x v="382"/>
    </i>
    <i>
      <x v="338"/>
    </i>
    <i>
      <x v="387"/>
    </i>
    <i>
      <x v="380"/>
    </i>
    <i>
      <x v="335"/>
    </i>
    <i>
      <x v="336"/>
    </i>
    <i>
      <x v="331"/>
    </i>
    <i>
      <x v="340"/>
    </i>
    <i>
      <x v="402"/>
    </i>
    <i>
      <x v="333"/>
    </i>
    <i>
      <x v="401"/>
    </i>
    <i>
      <x v="330"/>
    </i>
    <i>
      <x v="383"/>
    </i>
    <i>
      <x v="404"/>
    </i>
    <i>
      <x v="337"/>
    </i>
    <i>
      <x v="339"/>
    </i>
    <i>
      <x v="408"/>
    </i>
    <i>
      <x v="399"/>
    </i>
    <i>
      <x v="409"/>
    </i>
    <i>
      <x v="397"/>
    </i>
    <i>
      <x v="400"/>
    </i>
    <i>
      <x v="411"/>
    </i>
    <i>
      <x v="405"/>
    </i>
    <i>
      <x v="413"/>
    </i>
    <i>
      <x v="398"/>
    </i>
    <i>
      <x v="406"/>
    </i>
    <i>
      <x v="407"/>
    </i>
    <i>
      <x v="332"/>
    </i>
    <i>
      <x v="412"/>
    </i>
    <i>
      <x v="403"/>
    </i>
    <i>
      <x v="299"/>
    </i>
    <i>
      <x v="471"/>
    </i>
    <i>
      <x v="363"/>
    </i>
    <i>
      <x v="42"/>
    </i>
    <i>
      <x v="267"/>
    </i>
    <i>
      <x v="43"/>
    </i>
    <i>
      <x v="6"/>
    </i>
    <i>
      <x v="44"/>
    </i>
    <i>
      <x v="395"/>
    </i>
    <i>
      <x v="45"/>
    </i>
    <i>
      <x v="503"/>
    </i>
    <i>
      <x v="46"/>
    </i>
    <i>
      <x v="283"/>
    </i>
    <i>
      <x v="47"/>
    </i>
    <i>
      <x v="315"/>
    </i>
    <i>
      <x v="48"/>
    </i>
    <i>
      <x v="347"/>
    </i>
    <i>
      <x v="49"/>
    </i>
    <i>
      <x v="19"/>
    </i>
    <i>
      <x v="50"/>
    </i>
    <i>
      <x v="455"/>
    </i>
    <i>
      <x v="51"/>
    </i>
    <i>
      <x v="487"/>
    </i>
    <i>
      <x v="52"/>
    </i>
    <i>
      <x v="259"/>
    </i>
    <i>
      <x v="53"/>
    </i>
    <i>
      <x v="275"/>
    </i>
    <i>
      <x v="54"/>
    </i>
    <i>
      <x v="291"/>
    </i>
    <i>
      <x v="55"/>
    </i>
    <i>
      <x v="307"/>
    </i>
    <i>
      <x v="56"/>
    </i>
    <i>
      <x v="323"/>
    </i>
    <i>
      <x v="57"/>
    </i>
    <i>
      <x v="13"/>
    </i>
    <i>
      <x v="58"/>
    </i>
    <i>
      <x v="355"/>
    </i>
    <i>
      <x v="59"/>
    </i>
    <i>
      <x v="371"/>
    </i>
    <i>
      <x v="60"/>
    </i>
    <i>
      <x v="27"/>
    </i>
    <i>
      <x v="61"/>
    </i>
    <i>
      <x v="37"/>
    </i>
    <i>
      <x v="62"/>
    </i>
    <i>
      <x v="463"/>
    </i>
    <i>
      <x v="63"/>
    </i>
    <i>
      <x v="479"/>
    </i>
    <i>
      <x v="64"/>
    </i>
    <i>
      <x v="495"/>
    </i>
    <i>
      <x v="65"/>
    </i>
    <i>
      <x v="255"/>
    </i>
    <i>
      <x v="66"/>
    </i>
    <i>
      <x v="263"/>
    </i>
    <i>
      <x v="67"/>
    </i>
    <i>
      <x v="271"/>
    </i>
    <i>
      <x v="68"/>
    </i>
    <i>
      <x v="279"/>
    </i>
    <i>
      <x v="69"/>
    </i>
    <i>
      <x v="287"/>
    </i>
    <i>
      <x v="70"/>
    </i>
    <i>
      <x v="295"/>
    </i>
    <i>
      <x v="71"/>
    </i>
    <i>
      <x v="303"/>
    </i>
    <i>
      <x v="72"/>
    </i>
    <i>
      <x v="311"/>
    </i>
    <i>
      <x v="73"/>
    </i>
    <i>
      <x v="319"/>
    </i>
    <i>
      <x v="74"/>
    </i>
    <i>
      <x v="3"/>
    </i>
    <i>
      <x v="75"/>
    </i>
    <i>
      <x v="9"/>
    </i>
    <i>
      <x v="76"/>
    </i>
    <i>
      <x v="343"/>
    </i>
    <i>
      <x v="77"/>
    </i>
    <i>
      <x v="351"/>
    </i>
    <i>
      <x v="78"/>
    </i>
    <i>
      <x v="359"/>
    </i>
    <i>
      <x v="79"/>
    </i>
    <i>
      <x v="367"/>
    </i>
    <i>
      <x v="80"/>
    </i>
    <i>
      <x v="15"/>
    </i>
    <i>
      <x v="81"/>
    </i>
    <i>
      <x v="23"/>
    </i>
    <i>
      <x v="82"/>
    </i>
    <i>
      <x v="391"/>
    </i>
    <i>
      <x v="83"/>
    </i>
    <i>
      <x v="41"/>
    </i>
    <i>
      <x v="30"/>
    </i>
    <i>
      <x v="84"/>
    </i>
    <i>
      <x v="40"/>
    </i>
    <i>
      <x v="85"/>
    </i>
    <i>
      <x v="459"/>
    </i>
    <i>
      <x v="86"/>
    </i>
    <i>
      <x v="467"/>
    </i>
    <i>
      <x v="87"/>
    </i>
    <i>
      <x v="475"/>
    </i>
    <i>
      <x v="88"/>
    </i>
    <i>
      <x v="483"/>
    </i>
    <i>
      <x v="89"/>
    </i>
    <i>
      <x v="491"/>
    </i>
    <i>
      <x v="90"/>
    </i>
    <i>
      <x v="499"/>
    </i>
    <i>
      <x v="91"/>
    </i>
    <i>
      <x v="253"/>
    </i>
    <i>
      <x v="92"/>
    </i>
    <i>
      <x v="257"/>
    </i>
    <i>
      <x v="93"/>
    </i>
    <i>
      <x v="261"/>
    </i>
    <i>
      <x v="94"/>
    </i>
    <i>
      <x v="265"/>
    </i>
    <i>
      <x v="95"/>
    </i>
    <i>
      <x v="269"/>
    </i>
    <i>
      <x v="96"/>
    </i>
    <i>
      <x v="273"/>
    </i>
    <i>
      <x v="97"/>
    </i>
    <i>
      <x v="277"/>
    </i>
    <i>
      <x v="98"/>
    </i>
    <i>
      <x v="281"/>
    </i>
    <i>
      <x v="99"/>
    </i>
    <i>
      <x v="285"/>
    </i>
    <i>
      <x v="100"/>
    </i>
    <i>
      <x v="289"/>
    </i>
    <i>
      <x v="101"/>
    </i>
    <i>
      <x v="293"/>
    </i>
    <i>
      <x v="102"/>
    </i>
    <i>
      <x v="297"/>
    </i>
    <i>
      <x v="103"/>
    </i>
    <i>
      <x v="301"/>
    </i>
    <i>
      <x v="104"/>
    </i>
    <i>
      <x v="305"/>
    </i>
    <i>
      <x v="105"/>
    </i>
    <i>
      <x v="309"/>
    </i>
    <i>
      <x v="106"/>
    </i>
    <i>
      <x v="313"/>
    </i>
    <i>
      <x v="107"/>
    </i>
    <i>
      <x v="317"/>
    </i>
    <i>
      <x v="108"/>
    </i>
    <i>
      <x v="321"/>
    </i>
    <i>
      <x v="109"/>
    </i>
    <i>
      <x v="325"/>
    </i>
    <i>
      <x v="110"/>
    </i>
    <i>
      <x v="4"/>
    </i>
    <i>
      <x v="111"/>
    </i>
    <i>
      <x v="8"/>
    </i>
    <i>
      <x v="112"/>
    </i>
    <i>
      <x v="11"/>
    </i>
    <i>
      <x v="113"/>
    </i>
    <i>
      <x v="341"/>
    </i>
    <i>
      <x v="114"/>
    </i>
    <i>
      <x v="345"/>
    </i>
    <i>
      <x v="115"/>
    </i>
    <i>
      <x v="349"/>
    </i>
    <i>
      <x v="116"/>
    </i>
    <i>
      <x v="353"/>
    </i>
    <i>
      <x v="117"/>
    </i>
    <i>
      <x v="357"/>
    </i>
    <i>
      <x v="118"/>
    </i>
    <i>
      <x v="361"/>
    </i>
    <i>
      <x v="119"/>
    </i>
    <i>
      <x v="365"/>
    </i>
    <i>
      <x v="120"/>
    </i>
    <i>
      <x v="369"/>
    </i>
    <i>
      <x v="121"/>
    </i>
    <i>
      <x v="373"/>
    </i>
    <i>
      <x v="122"/>
    </i>
    <i>
      <x v="17"/>
    </i>
    <i>
      <x v="123"/>
    </i>
    <i>
      <x v="21"/>
    </i>
    <i>
      <x v="124"/>
    </i>
    <i>
      <x v="25"/>
    </i>
    <i>
      <x v="125"/>
    </i>
    <i>
      <x v="389"/>
    </i>
    <i>
      <x v="126"/>
    </i>
    <i>
      <x v="393"/>
    </i>
    <i>
      <x v="127"/>
    </i>
    <i>
      <x v="28"/>
    </i>
    <i>
      <x v="128"/>
    </i>
    <i>
      <x v="32"/>
    </i>
    <i>
      <x v="129"/>
    </i>
    <i>
      <x v="35"/>
    </i>
    <i>
      <x v="130"/>
    </i>
    <i>
      <x v="39"/>
    </i>
    <i>
      <x v="131"/>
    </i>
    <i>
      <x v="453"/>
    </i>
    <i>
      <x v="132"/>
    </i>
    <i>
      <x v="457"/>
    </i>
    <i>
      <x v="133"/>
    </i>
    <i>
      <x v="461"/>
    </i>
    <i>
      <x v="134"/>
    </i>
    <i>
      <x v="465"/>
    </i>
    <i>
      <x v="135"/>
    </i>
    <i>
      <x v="469"/>
    </i>
    <i>
      <x v="136"/>
    </i>
    <i>
      <x v="473"/>
    </i>
    <i>
      <x v="137"/>
    </i>
    <i>
      <x v="477"/>
    </i>
    <i>
      <x v="138"/>
    </i>
    <i>
      <x v="481"/>
    </i>
    <i>
      <x v="139"/>
    </i>
    <i>
      <x v="485"/>
    </i>
    <i>
      <x v="140"/>
    </i>
    <i>
      <x v="489"/>
    </i>
    <i>
      <x v="141"/>
    </i>
    <i>
      <x v="493"/>
    </i>
    <i>
      <x v="142"/>
    </i>
    <i>
      <x v="497"/>
    </i>
    <i>
      <x v="143"/>
    </i>
    <i>
      <x v="501"/>
    </i>
    <i>
      <x v="144"/>
    </i>
    <i>
      <x v="252"/>
    </i>
    <i>
      <x v="145"/>
    </i>
    <i>
      <x v="254"/>
    </i>
    <i>
      <x v="146"/>
    </i>
    <i>
      <x v="256"/>
    </i>
    <i>
      <x v="147"/>
    </i>
    <i>
      <x v="258"/>
    </i>
    <i>
      <x v="148"/>
    </i>
    <i>
      <x v="260"/>
    </i>
    <i>
      <x v="149"/>
    </i>
    <i>
      <x v="262"/>
    </i>
    <i>
      <x v="150"/>
    </i>
    <i>
      <x v="264"/>
    </i>
    <i>
      <x v="151"/>
    </i>
    <i>
      <x v="266"/>
    </i>
    <i>
      <x v="152"/>
    </i>
    <i>
      <x v="268"/>
    </i>
    <i>
      <x v="153"/>
    </i>
    <i>
      <x v="270"/>
    </i>
    <i>
      <x v="154"/>
    </i>
    <i>
      <x v="272"/>
    </i>
    <i>
      <x v="155"/>
    </i>
    <i>
      <x v="274"/>
    </i>
    <i>
      <x v="156"/>
    </i>
    <i>
      <x v="276"/>
    </i>
    <i>
      <x v="157"/>
    </i>
    <i>
      <x v="278"/>
    </i>
    <i>
      <x v="158"/>
    </i>
    <i>
      <x v="280"/>
    </i>
    <i>
      <x v="159"/>
    </i>
    <i>
      <x v="282"/>
    </i>
    <i>
      <x v="160"/>
    </i>
    <i>
      <x v="284"/>
    </i>
    <i>
      <x v="161"/>
    </i>
    <i>
      <x v="286"/>
    </i>
    <i>
      <x v="162"/>
    </i>
    <i>
      <x v="288"/>
    </i>
    <i>
      <x v="163"/>
    </i>
    <i>
      <x v="290"/>
    </i>
    <i>
      <x v="164"/>
    </i>
    <i>
      <x v="292"/>
    </i>
    <i>
      <x v="165"/>
    </i>
    <i>
      <x v="294"/>
    </i>
    <i>
      <x v="166"/>
    </i>
    <i>
      <x v="296"/>
    </i>
    <i>
      <x v="167"/>
    </i>
    <i>
      <x v="298"/>
    </i>
    <i>
      <x v="168"/>
    </i>
    <i>
      <x v="300"/>
    </i>
    <i>
      <x v="169"/>
    </i>
    <i>
      <x v="302"/>
    </i>
    <i>
      <x v="170"/>
    </i>
    <i>
      <x v="304"/>
    </i>
    <i>
      <x v="171"/>
    </i>
    <i>
      <x v="306"/>
    </i>
    <i>
      <x v="172"/>
    </i>
    <i>
      <x v="308"/>
    </i>
    <i>
      <x v="173"/>
    </i>
    <i>
      <x v="310"/>
    </i>
    <i>
      <x v="174"/>
    </i>
    <i>
      <x v="312"/>
    </i>
    <i>
      <x v="175"/>
    </i>
    <i>
      <x v="314"/>
    </i>
    <i>
      <x v="176"/>
    </i>
    <i>
      <x v="316"/>
    </i>
    <i>
      <x v="177"/>
    </i>
    <i>
      <x v="318"/>
    </i>
    <i>
      <x v="178"/>
    </i>
    <i>
      <x v="320"/>
    </i>
    <i>
      <x v="179"/>
    </i>
    <i>
      <x v="322"/>
    </i>
    <i>
      <x v="180"/>
    </i>
    <i>
      <x v="324"/>
    </i>
    <i>
      <x v="181"/>
    </i>
    <i>
      <x v="326"/>
    </i>
    <i>
      <x v="182"/>
    </i>
    <i>
      <x v="328"/>
    </i>
    <i>
      <x v="183"/>
    </i>
    <i>
      <x v="5"/>
    </i>
    <i>
      <x v="184"/>
    </i>
    <i>
      <x v="7"/>
    </i>
    <i>
      <x v="185"/>
    </i>
    <i>
      <x v="334"/>
    </i>
    <i>
      <x v="186"/>
    </i>
    <i>
      <x v="10"/>
    </i>
    <i>
      <x v="187"/>
    </i>
    <i>
      <x v="12"/>
    </i>
    <i>
      <x v="188"/>
    </i>
    <i>
      <x v="14"/>
    </i>
    <i>
      <x v="189"/>
    </i>
    <i>
      <x v="342"/>
    </i>
    <i>
      <x v="190"/>
    </i>
    <i>
      <x v="344"/>
    </i>
    <i>
      <x v="191"/>
    </i>
    <i>
      <x v="346"/>
    </i>
    <i>
      <x v="192"/>
    </i>
    <i>
      <x v="348"/>
    </i>
    <i>
      <x v="193"/>
    </i>
    <i>
      <x v="350"/>
    </i>
    <i>
      <x v="194"/>
    </i>
    <i>
      <x v="352"/>
    </i>
    <i>
      <x v="195"/>
    </i>
    <i>
      <x v="354"/>
    </i>
    <i>
      <x v="196"/>
    </i>
    <i>
      <x v="356"/>
    </i>
    <i>
      <x v="197"/>
    </i>
    <i>
      <x v="358"/>
    </i>
    <i>
      <x v="198"/>
    </i>
    <i>
      <x v="360"/>
    </i>
    <i>
      <x v="199"/>
    </i>
    <i>
      <x v="362"/>
    </i>
    <i>
      <x v="200"/>
    </i>
    <i>
      <x v="364"/>
    </i>
    <i>
      <x v="201"/>
    </i>
    <i>
      <x v="366"/>
    </i>
    <i>
      <x v="202"/>
    </i>
    <i>
      <x v="368"/>
    </i>
    <i>
      <x v="203"/>
    </i>
    <i>
      <x v="370"/>
    </i>
    <i>
      <x v="204"/>
    </i>
    <i>
      <x v="372"/>
    </i>
    <i>
      <x v="1"/>
    </i>
    <i>
      <x v="374"/>
    </i>
    <i>
      <x v="2"/>
    </i>
    <i>
      <x v="16"/>
    </i>
    <i>
      <x v="415"/>
    </i>
    <i>
      <x v="18"/>
    </i>
    <i>
      <x v="417"/>
    </i>
    <i>
      <x v="20"/>
    </i>
    <i>
      <x v="419"/>
    </i>
    <i>
      <x v="22"/>
    </i>
    <i>
      <x v="421"/>
    </i>
    <i>
      <x v="24"/>
    </i>
    <i>
      <x v="423"/>
    </i>
    <i>
      <x v="26"/>
    </i>
    <i>
      <x v="425"/>
    </i>
    <i>
      <x v="388"/>
    </i>
    <i>
      <x v="427"/>
    </i>
    <i>
      <x v="390"/>
    </i>
    <i>
      <x v="429"/>
    </i>
    <i>
      <x v="392"/>
    </i>
    <i>
      <x v="431"/>
    </i>
    <i>
      <x v="394"/>
    </i>
    <i>
      <x v="433"/>
    </i>
    <i>
      <x v="396"/>
    </i>
    <i>
      <x v="435"/>
    </i>
    <i>
      <x v="29"/>
    </i>
    <i>
      <x v="437"/>
    </i>
    <i>
      <x v="31"/>
    </i>
    <i>
      <x v="439"/>
    </i>
    <i>
      <x v="33"/>
    </i>
    <i>
      <x v="441"/>
    </i>
    <i>
      <x v="34"/>
    </i>
    <i>
      <x v="443"/>
    </i>
    <i>
      <x v="36"/>
    </i>
    <i>
      <x v="445"/>
    </i>
    <i>
      <x v="38"/>
    </i>
    <i>
      <x v="447"/>
    </i>
    <i>
      <x v="410"/>
    </i>
    <i>
      <x v="449"/>
    </i>
    <i>
      <x v="451"/>
    </i>
    <i>
      <x v="205"/>
    </i>
    <i>
      <x v="414"/>
    </i>
    <i>
      <x v="206"/>
    </i>
    <i>
      <x v="416"/>
    </i>
    <i>
      <x v="207"/>
    </i>
    <i>
      <x v="418"/>
    </i>
    <i>
      <x v="208"/>
    </i>
    <i>
      <x v="420"/>
    </i>
    <i>
      <x v="209"/>
    </i>
    <i>
      <x v="422"/>
    </i>
    <i>
      <x v="210"/>
    </i>
    <i>
      <x v="424"/>
    </i>
    <i>
      <x v="211"/>
    </i>
    <i>
      <x v="426"/>
    </i>
    <i>
      <x v="212"/>
    </i>
    <i>
      <x v="428"/>
    </i>
    <i>
      <x v="213"/>
    </i>
    <i>
      <x v="430"/>
    </i>
    <i>
      <x v="214"/>
    </i>
    <i>
      <x v="432"/>
    </i>
    <i>
      <x v="215"/>
    </i>
    <i>
      <x v="434"/>
    </i>
    <i>
      <x v="216"/>
    </i>
    <i>
      <x v="436"/>
    </i>
    <i>
      <x v="217"/>
    </i>
    <i>
      <x v="438"/>
    </i>
    <i>
      <x v="218"/>
    </i>
    <i>
      <x v="440"/>
    </i>
    <i>
      <x v="219"/>
    </i>
    <i>
      <x v="442"/>
    </i>
    <i>
      <x v="220"/>
    </i>
    <i>
      <x v="444"/>
    </i>
    <i>
      <x v="221"/>
    </i>
    <i>
      <x v="446"/>
    </i>
    <i>
      <x v="222"/>
    </i>
    <i>
      <x v="448"/>
    </i>
    <i>
      <x v="223"/>
    </i>
    <i>
      <x v="450"/>
    </i>
    <i>
      <x v="224"/>
    </i>
    <i>
      <x v="452"/>
    </i>
    <i>
      <x v="225"/>
    </i>
    <i>
      <x v="454"/>
    </i>
    <i>
      <x v="226"/>
    </i>
    <i>
      <x v="456"/>
    </i>
    <i>
      <x v="227"/>
    </i>
    <i>
      <x v="458"/>
    </i>
    <i>
      <x v="228"/>
    </i>
    <i>
      <x v="460"/>
    </i>
    <i>
      <x v="229"/>
    </i>
    <i>
      <x v="462"/>
    </i>
    <i>
      <x v="230"/>
    </i>
    <i>
      <x v="464"/>
    </i>
    <i>
      <x v="231"/>
    </i>
    <i>
      <x v="466"/>
    </i>
    <i>
      <x v="232"/>
    </i>
    <i>
      <x v="468"/>
    </i>
    <i>
      <x v="233"/>
    </i>
    <i>
      <x v="470"/>
    </i>
    <i>
      <x v="234"/>
    </i>
    <i>
      <x v="472"/>
    </i>
    <i>
      <x v="235"/>
    </i>
    <i>
      <x v="474"/>
    </i>
    <i>
      <x v="236"/>
    </i>
    <i>
      <x v="476"/>
    </i>
    <i>
      <x v="237"/>
    </i>
    <i>
      <x v="478"/>
    </i>
    <i>
      <x v="238"/>
    </i>
    <i>
      <x v="480"/>
    </i>
    <i>
      <x v="239"/>
    </i>
    <i>
      <x v="482"/>
    </i>
    <i>
      <x v="240"/>
    </i>
    <i>
      <x v="484"/>
    </i>
    <i>
      <x v="241"/>
    </i>
    <i>
      <x v="486"/>
    </i>
    <i>
      <x v="242"/>
    </i>
    <i>
      <x v="488"/>
    </i>
    <i>
      <x v="243"/>
    </i>
    <i>
      <x v="490"/>
    </i>
    <i>
      <x v="244"/>
    </i>
    <i>
      <x v="492"/>
    </i>
    <i>
      <x v="245"/>
    </i>
    <i>
      <x v="494"/>
    </i>
    <i>
      <x v="246"/>
    </i>
    <i>
      <x v="496"/>
    </i>
    <i>
      <x v="247"/>
    </i>
    <i>
      <x v="498"/>
    </i>
    <i>
      <x v="248"/>
    </i>
    <i>
      <x v="500"/>
    </i>
    <i>
      <x v="249"/>
    </i>
    <i>
      <x v="502"/>
    </i>
    <i>
      <x v="250"/>
    </i>
    <i>
      <x/>
    </i>
    <i>
      <x v="251"/>
    </i>
  </rowItems>
  <colItems count="1">
    <i/>
  </colItems>
  <dataFields count="1">
    <dataField name=" Total Profit" fld="0" baseField="0" baseItem="0" numFmtId="170"/>
  </dataFields>
  <formats count="7">
    <format dxfId="170">
      <pivotArea outline="0" collapsedLevelsAreSubtotals="1" fieldPosition="0">
        <references count="1">
          <reference field="4294967294" count="1" selected="0">
            <x v="0"/>
          </reference>
        </references>
      </pivotArea>
    </format>
    <format dxfId="169">
      <pivotArea dataOnly="0" labelOnly="1" outline="0" fieldPosition="0">
        <references count="1">
          <reference field="4294967294" count="1">
            <x v="0"/>
          </reference>
        </references>
      </pivotArea>
    </format>
    <format dxfId="168">
      <pivotArea dataOnly="0" labelOnly="1" outline="0" fieldPosition="0">
        <references count="1">
          <reference field="4294967294" count="1">
            <x v="0"/>
          </reference>
        </references>
      </pivotArea>
    </format>
    <format dxfId="167">
      <pivotArea dataOnly="0" outline="0" fieldPosition="0">
        <references count="1">
          <reference field="4294967294" count="1">
            <x v="0"/>
          </reference>
        </references>
      </pivotArea>
    </format>
    <format dxfId="166">
      <pivotArea dataOnly="0" outline="0" fieldPosition="0">
        <references count="1">
          <reference field="4294967294" count="1">
            <x v="0"/>
          </reference>
        </references>
      </pivotArea>
    </format>
    <format dxfId="165">
      <pivotArea outline="0" collapsedLevelsAreSubtotals="1" fieldPosition="0"/>
    </format>
    <format dxfId="164">
      <pivotArea outline="0" collapsedLevelsAreSubtotals="1" fieldPosition="0"/>
    </format>
  </formats>
  <chartFormats count="2">
    <chartFormat chart="8" format="2" series="1">
      <pivotArea type="data" outline="0" fieldPosition="0">
        <references count="1">
          <reference field="4294967294" count="1" selected="0">
            <x v="0"/>
          </reference>
        </references>
      </pivotArea>
    </chartFormat>
    <chartFormat chart="10" format="8"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Canad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2DC26D6-19E8-44EC-B0CA-8A2AB7F961C2}" name="PivotTable3" cacheId="60" applyNumberFormats="0" applyBorderFormats="0" applyFontFormats="0" applyPatternFormats="0" applyAlignmentFormats="0" applyWidthHeightFormats="1" dataCaption="Values" missingCaption="0" tag="1a3018e4-84ce-4303-9905-28c646cfb79f" updatedVersion="8" minRefreshableVersion="3" useAutoFormatting="1" subtotalHiddenItems="1" rowGrandTotals="0" colGrandTotals="0" itemPrintTitles="1" createdVersion="8" indent="0" showEmptyRow="1" showEmptyCol="1" compact="0" compactData="0" multipleFieldFilters="0" chartFormat="12">
  <location ref="K15:L17"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2">
    <i>
      <x/>
    </i>
    <i>
      <x v="1"/>
    </i>
  </rowItems>
  <colItems count="1">
    <i/>
  </colItems>
  <dataFields count="1">
    <dataField name="Sum of Total Profit" fld="0" baseField="0" baseItem="0"/>
  </dataFields>
  <formats count="12">
    <format dxfId="127">
      <pivotArea outline="0" collapsedLevelsAreSubtotals="1" fieldPosition="0"/>
    </format>
    <format dxfId="126">
      <pivotArea outline="0" collapsedLevelsAreSubtotals="1" fieldPosition="0"/>
    </format>
    <format dxfId="125">
      <pivotArea type="all" dataOnly="0" outline="0" fieldPosition="0"/>
    </format>
    <format dxfId="124">
      <pivotArea outline="0" collapsedLevelsAreSubtotals="1" fieldPosition="0"/>
    </format>
    <format dxfId="123">
      <pivotArea field="1" type="button" dataOnly="0" labelOnly="1" outline="0" axis="axisRow" fieldPosition="0"/>
    </format>
    <format dxfId="122">
      <pivotArea dataOnly="0" labelOnly="1" outline="0" fieldPosition="0">
        <references count="1">
          <reference field="1" count="0"/>
        </references>
      </pivotArea>
    </format>
    <format dxfId="121">
      <pivotArea dataOnly="0" labelOnly="1" outline="0" axis="axisValues" fieldPosition="0"/>
    </format>
    <format dxfId="120">
      <pivotArea type="all" dataOnly="0" outline="0" fieldPosition="0"/>
    </format>
    <format dxfId="119">
      <pivotArea outline="0" collapsedLevelsAreSubtotals="1" fieldPosition="0"/>
    </format>
    <format dxfId="118">
      <pivotArea field="1" type="button" dataOnly="0" labelOnly="1" outline="0" axis="axisRow" fieldPosition="0"/>
    </format>
    <format dxfId="117">
      <pivotArea dataOnly="0" labelOnly="1" outline="0" fieldPosition="0">
        <references count="1">
          <reference field="1" count="0"/>
        </references>
      </pivotArea>
    </format>
    <format dxfId="116">
      <pivotArea dataOnly="0" labelOnly="1" outline="0" axis="axisValues"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Canad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B1DEEAF1-0746-41D6-B5D4-68F26D553F47}" name="PivotTable2" cacheId="58" applyNumberFormats="0" applyBorderFormats="0" applyFontFormats="0" applyPatternFormats="0" applyAlignmentFormats="0" applyWidthHeightFormats="1" dataCaption="Values" missingCaption="0" tag="41e1d9e6-07a5-4ef5-bef3-d815b63e573d" updatedVersion="8" minRefreshableVersion="3" useAutoFormatting="1" subtotalHiddenItems="1" rowGrandTotals="0" colGrandTotals="0" itemPrintTitles="1" createdVersion="8" indent="0" showEmptyRow="1" showEmptyCol="1" compact="0" compactData="0" multipleFieldFilters="0" chartFormat="12">
  <location ref="K8:L9" firstHeaderRow="0" firstDataRow="1" firstDataCol="0"/>
  <pivotFields count="4">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numFmtId="3"/>
    <dataField fld="1" subtotal="count" baseField="0" baseItem="0"/>
  </dataFields>
  <formats count="5">
    <format dxfId="132">
      <pivotArea outline="0" collapsedLevelsAreSubtotals="1" fieldPosition="0"/>
    </format>
    <format dxfId="131">
      <pivotArea outline="0" collapsedLevelsAreSubtotals="1" fieldPosition="0"/>
    </format>
    <format dxfId="130">
      <pivotArea type="all" dataOnly="0" outline="0" fieldPosition="0"/>
    </format>
    <format dxfId="129">
      <pivotArea outline="0" collapsedLevelsAreSubtotals="1" fieldPosition="0"/>
    </format>
    <format dxfId="128">
      <pivotArea dataOnly="0" labelOnly="1" outline="0" fieldPosition="0">
        <references count="1">
          <reference field="4294967294" count="2">
            <x v="0"/>
            <x v="1"/>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Canad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5385CBF-0FF1-4116-853A-475F433880D4}" name="PivotTable6" cacheId="16" applyNumberFormats="0" applyBorderFormats="0" applyFontFormats="0" applyPatternFormats="0" applyAlignmentFormats="0" applyWidthHeightFormats="1" dataCaption="Values" missingCaption="0" tag="41e1d9e6-07a5-4ef5-bef3-d815b63e573d" updatedVersion="8" minRefreshableVersion="3" useAutoFormatting="1" subtotalHiddenItems="1" rowGrandTotals="0" colGrandTotals="0" itemPrintTitles="1" createdVersion="8" indent="0" showEmptyRow="1" showEmptyCol="1" compact="0" compactData="0" multipleFieldFilters="0" chartFormat="12">
  <location ref="AA8:AB14" firstHeaderRow="1" firstDataRow="1" firstDataCol="1"/>
  <pivotFields count="4">
    <pivotField axis="axisRow" compact="0" allDrilled="1" outline="0" subtotalTop="0" showAll="0" dataSourceSort="1" defaultSubtotal="0" defaultAttributeDrillState="1">
      <items count="6">
        <item x="0"/>
        <item x="1"/>
        <item x="2"/>
        <item x="3"/>
        <item x="4"/>
        <item x="5"/>
      </items>
    </pivotField>
    <pivotField compact="0" allDrilled="1" outline="0"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6">
    <i>
      <x/>
    </i>
    <i>
      <x v="1"/>
    </i>
    <i>
      <x v="2"/>
    </i>
    <i>
      <x v="3"/>
    </i>
    <i>
      <x v="4"/>
    </i>
    <i>
      <x v="5"/>
    </i>
  </rowItems>
  <colItems count="1">
    <i/>
  </colItems>
  <dataFields count="1">
    <dataField name=" Total Profit" fld="2" baseField="0" baseItem="0" numFmtId="170"/>
  </dataFields>
  <formats count="8">
    <format dxfId="140">
      <pivotArea outline="0" collapsedLevelsAreSubtotals="1" fieldPosition="0"/>
    </format>
    <format dxfId="139">
      <pivotArea outline="0" collapsedLevelsAreSubtotals="1" fieldPosition="0"/>
    </format>
    <format dxfId="138">
      <pivotArea type="all" dataOnly="0" outline="0" fieldPosition="0"/>
    </format>
    <format dxfId="137">
      <pivotArea outline="0" collapsedLevelsAreSubtotals="1" fieldPosition="0"/>
    </format>
    <format dxfId="136">
      <pivotArea field="1" type="button" dataOnly="0" labelOnly="1" outline="0"/>
    </format>
    <format dxfId="135">
      <pivotArea dataOnly="0" labelOnly="1" outline="0" axis="axisValues" fieldPosition="0"/>
    </format>
    <format dxfId="134">
      <pivotArea dataOnly="0" labelOnly="1" outline="0" axis="axisValues" fieldPosition="0"/>
    </format>
    <format dxfId="133">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89FE8FB-B68B-449F-B90B-AF34E0C607AC}" name="PivotTable1" cacheId="56" applyNumberFormats="0" applyBorderFormats="0" applyFontFormats="0" applyPatternFormats="0" applyAlignmentFormats="0" applyWidthHeightFormats="1" dataCaption="Values" missingCaption="0" tag="94ce1d30-bae1-4a8c-87c8-e31b409a2475" updatedVersion="8" minRefreshableVersion="3" useAutoFormatting="1" subtotalHiddenItems="1" rowGrandTotals="0" colGrandTotals="0" itemPrintTitles="1" createdVersion="8" indent="0" showEmptyRow="1" showEmptyCol="1" compact="0" compactData="0" multipleFieldFilters="0" chartFormat="12">
  <location ref="B7:C18407" firstHeaderRow="1" firstDataRow="1" firstDataCol="1"/>
  <pivotFields count="5">
    <pivotField dataField="1" compact="0" outline="0" subtotalTop="0" showAll="0" defaultSubtotal="0"/>
    <pivotField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18400">
    <i>
      <x v="16159"/>
    </i>
    <i>
      <x v="9865"/>
    </i>
    <i>
      <x v="9091"/>
    </i>
    <i>
      <x v="15981"/>
    </i>
    <i>
      <x v="10630"/>
    </i>
    <i>
      <x v="12966"/>
    </i>
    <i>
      <x v="12532"/>
    </i>
    <i>
      <x v="9566"/>
    </i>
    <i>
      <x v="13567"/>
    </i>
    <i>
      <x v="9534"/>
    </i>
    <i>
      <x v="10170"/>
    </i>
    <i>
      <x v="3289"/>
    </i>
    <i>
      <x v="3212"/>
    </i>
    <i>
      <x v="3703"/>
    </i>
    <i>
      <x v="4106"/>
    </i>
    <i>
      <x v="2070"/>
    </i>
    <i>
      <x v="9791"/>
    </i>
    <i>
      <x v="11223"/>
    </i>
    <i>
      <x v="9626"/>
    </i>
    <i>
      <x v="10193"/>
    </i>
    <i>
      <x v="7327"/>
    </i>
    <i>
      <x v="7652"/>
    </i>
    <i>
      <x v="83"/>
    </i>
    <i>
      <x v="17836"/>
    </i>
    <i>
      <x v="14410"/>
    </i>
    <i>
      <x v="9828"/>
    </i>
    <i>
      <x v="7946"/>
    </i>
    <i>
      <x v="7638"/>
    </i>
    <i>
      <x v="9636"/>
    </i>
    <i>
      <x v="5731"/>
    </i>
    <i>
      <x v="6281"/>
    </i>
    <i>
      <x v="17771"/>
    </i>
    <i>
      <x v="7308"/>
    </i>
    <i>
      <x v="5667"/>
    </i>
    <i>
      <x v="4316"/>
    </i>
    <i>
      <x v="173"/>
    </i>
    <i>
      <x v="681"/>
    </i>
    <i>
      <x v="5828"/>
    </i>
    <i>
      <x v="13839"/>
    </i>
    <i>
      <x v="13647"/>
    </i>
    <i>
      <x v="6284"/>
    </i>
    <i>
      <x v="256"/>
    </i>
    <i>
      <x v="2"/>
    </i>
    <i>
      <x v="18335"/>
    </i>
    <i>
      <x v="9773"/>
    </i>
    <i>
      <x v="7726"/>
    </i>
    <i>
      <x v="17105"/>
    </i>
    <i>
      <x v="15685"/>
    </i>
    <i>
      <x v="12335"/>
    </i>
    <i>
      <x v="17998"/>
    </i>
    <i>
      <x v="18245"/>
    </i>
    <i>
      <x v="16052"/>
    </i>
    <i>
      <x v="10606"/>
    </i>
    <i>
      <x v="10495"/>
    </i>
    <i>
      <x v="2817"/>
    </i>
    <i>
      <x v="3728"/>
    </i>
    <i>
      <x v="11442"/>
    </i>
    <i>
      <x v="6001"/>
    </i>
    <i>
      <x v="9911"/>
    </i>
    <i>
      <x v="18238"/>
    </i>
    <i>
      <x v="12972"/>
    </i>
    <i>
      <x v="9193"/>
    </i>
    <i>
      <x v="575"/>
    </i>
    <i>
      <x v="13806"/>
    </i>
    <i>
      <x v="7931"/>
    </i>
    <i>
      <x v="1553"/>
    </i>
    <i>
      <x v="570"/>
    </i>
    <i>
      <x v="7821"/>
    </i>
    <i>
      <x v="1756"/>
    </i>
    <i>
      <x v="11953"/>
    </i>
    <i>
      <x v="7845"/>
    </i>
    <i>
      <x v="16729"/>
    </i>
    <i>
      <x v="16639"/>
    </i>
    <i>
      <x v="1592"/>
    </i>
    <i>
      <x v="13652"/>
    </i>
    <i>
      <x v="12952"/>
    </i>
    <i>
      <x v="10455"/>
    </i>
    <i>
      <x v="10985"/>
    </i>
    <i>
      <x v="11013"/>
    </i>
    <i>
      <x v="10051"/>
    </i>
    <i>
      <x v="9612"/>
    </i>
    <i>
      <x v="9801"/>
    </i>
    <i>
      <x v="8917"/>
    </i>
    <i>
      <x v="2875"/>
    </i>
    <i>
      <x v="4235"/>
    </i>
    <i>
      <x v="18184"/>
    </i>
    <i>
      <x v="17414"/>
    </i>
    <i>
      <x v="9939"/>
    </i>
    <i>
      <x v="13684"/>
    </i>
    <i>
      <x v="9868"/>
    </i>
    <i>
      <x v="11898"/>
    </i>
    <i>
      <x v="107"/>
    </i>
    <i>
      <x v="2016"/>
    </i>
    <i>
      <x v="2937"/>
    </i>
    <i>
      <x v="12382"/>
    </i>
    <i>
      <x v="14616"/>
    </i>
    <i>
      <x v="16057"/>
    </i>
    <i>
      <x v="5984"/>
    </i>
    <i>
      <x v="138"/>
    </i>
    <i>
      <x v="17343"/>
    </i>
    <i>
      <x v="6318"/>
    </i>
    <i>
      <x v="129"/>
    </i>
    <i>
      <x v="2348"/>
    </i>
    <i>
      <x v="1502"/>
    </i>
    <i>
      <x v="2839"/>
    </i>
    <i>
      <x v="16490"/>
    </i>
    <i>
      <x v="9665"/>
    </i>
    <i>
      <x v="18319"/>
    </i>
    <i>
      <x v="9340"/>
    </i>
    <i>
      <x v="1053"/>
    </i>
    <i>
      <x v="14307"/>
    </i>
    <i>
      <x v="11925"/>
    </i>
    <i>
      <x v="8296"/>
    </i>
    <i>
      <x v="7076"/>
    </i>
    <i>
      <x v="14456"/>
    </i>
    <i>
      <x v="860"/>
    </i>
    <i>
      <x v="13702"/>
    </i>
    <i>
      <x v="7728"/>
    </i>
    <i>
      <x v="14780"/>
    </i>
    <i>
      <x v="9830"/>
    </i>
    <i>
      <x v="2560"/>
    </i>
    <i>
      <x v="14275"/>
    </i>
    <i>
      <x v="10061"/>
    </i>
    <i>
      <x v="13144"/>
    </i>
    <i>
      <x v="11493"/>
    </i>
    <i>
      <x v="7797"/>
    </i>
    <i>
      <x v="7247"/>
    </i>
    <i>
      <x v="7809"/>
    </i>
    <i>
      <x v="4211"/>
    </i>
    <i>
      <x v="1919"/>
    </i>
    <i>
      <x v="14301"/>
    </i>
    <i>
      <x v="17867"/>
    </i>
    <i>
      <x v="12155"/>
    </i>
    <i>
      <x v="11871"/>
    </i>
    <i>
      <x v="9312"/>
    </i>
    <i>
      <x v="14299"/>
    </i>
    <i>
      <x v="10392"/>
    </i>
    <i>
      <x v="12882"/>
    </i>
    <i>
      <x v="6065"/>
    </i>
    <i>
      <x v="5855"/>
    </i>
    <i>
      <x v="6776"/>
    </i>
    <i>
      <x v="2698"/>
    </i>
    <i>
      <x v="3776"/>
    </i>
    <i>
      <x v="604"/>
    </i>
    <i>
      <x v="8885"/>
    </i>
    <i>
      <x v="10258"/>
    </i>
    <i>
      <x v="8268"/>
    </i>
    <i>
      <x v="159"/>
    </i>
    <i>
      <x v="16651"/>
    </i>
    <i>
      <x v="11806"/>
    </i>
    <i>
      <x v="775"/>
    </i>
    <i>
      <x v="468"/>
    </i>
    <i>
      <x v="16064"/>
    </i>
    <i>
      <x v="12539"/>
    </i>
    <i>
      <x v="1846"/>
    </i>
    <i>
      <x v="13828"/>
    </i>
    <i>
      <x v="3379"/>
    </i>
    <i>
      <x v="8314"/>
    </i>
    <i>
      <x v="10467"/>
    </i>
    <i>
      <x v="16841"/>
    </i>
    <i>
      <x v="5726"/>
    </i>
    <i>
      <x v="14739"/>
    </i>
    <i>
      <x v="11859"/>
    </i>
    <i>
      <x v="9825"/>
    </i>
    <i>
      <x v="12164"/>
    </i>
    <i>
      <x v="5489"/>
    </i>
    <i>
      <x v="7342"/>
    </i>
    <i>
      <x v="17770"/>
    </i>
    <i>
      <x v="7255"/>
    </i>
    <i>
      <x v="11868"/>
    </i>
    <i>
      <x v="5619"/>
    </i>
    <i>
      <x v="1314"/>
    </i>
    <i>
      <x v="16634"/>
    </i>
    <i>
      <x v="13665"/>
    </i>
    <i>
      <x v="8772"/>
    </i>
    <i>
      <x v="18366"/>
    </i>
    <i>
      <x v="13121"/>
    </i>
    <i>
      <x v="17377"/>
    </i>
    <i>
      <x v="1853"/>
    </i>
    <i>
      <x v="17400"/>
    </i>
    <i>
      <x v="633"/>
    </i>
    <i>
      <x v="3598"/>
    </i>
    <i>
      <x v="11906"/>
    </i>
    <i>
      <x v="2575"/>
    </i>
    <i>
      <x v="7954"/>
    </i>
    <i>
      <x v="14013"/>
    </i>
    <i>
      <x v="16666"/>
    </i>
    <i>
      <x v="16712"/>
    </i>
    <i>
      <x v="3794"/>
    </i>
    <i>
      <x v="17865"/>
    </i>
    <i>
      <x v="16197"/>
    </i>
    <i>
      <x v="7794"/>
    </i>
    <i>
      <x v="8792"/>
    </i>
    <i>
      <x v="12023"/>
    </i>
    <i>
      <x v="7984"/>
    </i>
    <i>
      <x v="3749"/>
    </i>
    <i>
      <x v="9929"/>
    </i>
    <i>
      <x v="3577"/>
    </i>
    <i>
      <x v="14869"/>
    </i>
    <i>
      <x v="13961"/>
    </i>
    <i>
      <x v="4230"/>
    </i>
    <i>
      <x v="1188"/>
    </i>
    <i>
      <x v="6492"/>
    </i>
    <i>
      <x v="3801"/>
    </i>
    <i>
      <x v="7301"/>
    </i>
    <i>
      <x v="3521"/>
    </i>
    <i>
      <x v="4538"/>
    </i>
    <i>
      <x v="5459"/>
    </i>
    <i>
      <x v="18205"/>
    </i>
    <i>
      <x v="18373"/>
    </i>
    <i>
      <x v="1490"/>
    </i>
    <i>
      <x v="3478"/>
    </i>
    <i>
      <x v="10049"/>
    </i>
    <i>
      <x v="11956"/>
    </i>
    <i>
      <x v="8448"/>
    </i>
    <i>
      <x v="7642"/>
    </i>
    <i>
      <x v="5006"/>
    </i>
    <i>
      <x v="2968"/>
    </i>
    <i>
      <x v="2049"/>
    </i>
    <i>
      <x v="9564"/>
    </i>
    <i>
      <x v="1190"/>
    </i>
    <i>
      <x v="1757"/>
    </i>
    <i>
      <x v="15077"/>
    </i>
    <i>
      <x v="5620"/>
    </i>
    <i>
      <x v="3152"/>
    </i>
    <i>
      <x v="7501"/>
    </i>
    <i>
      <x v="17946"/>
    </i>
    <i>
      <x v="16922"/>
    </i>
    <i>
      <x v="16410"/>
    </i>
    <i>
      <x v="13851"/>
    </i>
    <i>
      <x v="17434"/>
    </i>
    <i>
      <x v="13852"/>
    </i>
    <i>
      <x v="16153"/>
    </i>
    <i>
      <x v="13853"/>
    </i>
    <i>
      <x v="13843"/>
    </i>
    <i>
      <x v="13854"/>
    </i>
    <i>
      <x v="17178"/>
    </i>
    <i>
      <x v="13855"/>
    </i>
    <i>
      <x v="17690"/>
    </i>
    <i>
      <x v="13856"/>
    </i>
    <i>
      <x v="18202"/>
    </i>
    <i>
      <x v="13857"/>
    </i>
    <i>
      <x v="16281"/>
    </i>
    <i>
      <x v="13858"/>
    </i>
    <i>
      <x v="16538"/>
    </i>
    <i>
      <x v="13859"/>
    </i>
    <i>
      <x v="16794"/>
    </i>
    <i>
      <x v="13860"/>
    </i>
    <i>
      <x v="17050"/>
    </i>
    <i>
      <x v="13861"/>
    </i>
    <i>
      <x v="17306"/>
    </i>
    <i>
      <x v="13862"/>
    </i>
    <i>
      <x v="17562"/>
    </i>
    <i>
      <x v="13863"/>
    </i>
    <i>
      <x v="17818"/>
    </i>
    <i>
      <x v="13864"/>
    </i>
    <i>
      <x v="18074"/>
    </i>
    <i>
      <x v="13865"/>
    </i>
    <i>
      <x v="18330"/>
    </i>
    <i>
      <x v="13866"/>
    </i>
    <i>
      <x v="16217"/>
    </i>
    <i>
      <x v="13867"/>
    </i>
    <i>
      <x v="16346"/>
    </i>
    <i>
      <x v="13868"/>
    </i>
    <i>
      <x v="16474"/>
    </i>
    <i>
      <x v="13869"/>
    </i>
    <i>
      <x v="16602"/>
    </i>
    <i>
      <x v="13870"/>
    </i>
    <i>
      <x v="16730"/>
    </i>
    <i>
      <x v="13871"/>
    </i>
    <i>
      <x v="16858"/>
    </i>
    <i>
      <x v="13872"/>
    </i>
    <i>
      <x v="16986"/>
    </i>
    <i>
      <x v="13873"/>
    </i>
    <i>
      <x v="17114"/>
    </i>
    <i>
      <x v="13874"/>
    </i>
    <i>
      <x v="17242"/>
    </i>
    <i>
      <x v="13875"/>
    </i>
    <i>
      <x v="17370"/>
    </i>
    <i>
      <x v="13876"/>
    </i>
    <i>
      <x v="17498"/>
    </i>
    <i>
      <x v="13877"/>
    </i>
    <i>
      <x v="17626"/>
    </i>
    <i>
      <x v="13878"/>
    </i>
    <i>
      <x v="17754"/>
    </i>
    <i>
      <x v="13879"/>
    </i>
    <i>
      <x v="17882"/>
    </i>
    <i>
      <x v="13880"/>
    </i>
    <i>
      <x v="18010"/>
    </i>
    <i>
      <x v="13881"/>
    </i>
    <i>
      <x v="18138"/>
    </i>
    <i>
      <x v="13882"/>
    </i>
    <i>
      <x v="18266"/>
    </i>
    <i>
      <x v="13883"/>
    </i>
    <i>
      <x v="16121"/>
    </i>
    <i>
      <x v="13884"/>
    </i>
    <i>
      <x v="16185"/>
    </i>
    <i>
      <x v="13885"/>
    </i>
    <i>
      <x v="16249"/>
    </i>
    <i>
      <x v="13886"/>
    </i>
    <i>
      <x v="16314"/>
    </i>
    <i>
      <x v="13887"/>
    </i>
    <i>
      <x v="16378"/>
    </i>
    <i>
      <x v="13888"/>
    </i>
    <i>
      <x v="16442"/>
    </i>
    <i>
      <x v="13889"/>
    </i>
    <i>
      <x v="16506"/>
    </i>
    <i>
      <x v="13890"/>
    </i>
    <i>
      <x v="16570"/>
    </i>
    <i>
      <x v="13891"/>
    </i>
    <i>
      <x v="13820"/>
    </i>
    <i>
      <x v="13892"/>
    </i>
    <i>
      <x v="16698"/>
    </i>
    <i>
      <x v="13893"/>
    </i>
    <i>
      <x v="16762"/>
    </i>
    <i>
      <x v="13894"/>
    </i>
    <i>
      <x v="16826"/>
    </i>
    <i>
      <x v="13895"/>
    </i>
    <i>
      <x v="16890"/>
    </i>
    <i>
      <x v="13896"/>
    </i>
    <i>
      <x v="16954"/>
    </i>
    <i>
      <x v="13897"/>
    </i>
    <i>
      <x v="17018"/>
    </i>
    <i>
      <x v="13898"/>
    </i>
    <i>
      <x v="17082"/>
    </i>
    <i>
      <x v="13899"/>
    </i>
    <i>
      <x v="17146"/>
    </i>
    <i>
      <x v="13900"/>
    </i>
    <i>
      <x v="17210"/>
    </i>
    <i>
      <x v="13901"/>
    </i>
    <i>
      <x v="17274"/>
    </i>
    <i>
      <x v="13902"/>
    </i>
    <i>
      <x v="17338"/>
    </i>
    <i>
      <x v="13903"/>
    </i>
    <i>
      <x v="17402"/>
    </i>
    <i>
      <x v="13904"/>
    </i>
    <i>
      <x v="17466"/>
    </i>
    <i>
      <x v="13905"/>
    </i>
    <i>
      <x v="17530"/>
    </i>
    <i>
      <x v="13906"/>
    </i>
    <i>
      <x v="17594"/>
    </i>
    <i>
      <x v="13907"/>
    </i>
    <i>
      <x v="17658"/>
    </i>
    <i>
      <x v="13908"/>
    </i>
    <i>
      <x v="17722"/>
    </i>
    <i>
      <x v="13909"/>
    </i>
    <i>
      <x v="17786"/>
    </i>
    <i>
      <x v="13910"/>
    </i>
    <i>
      <x v="17850"/>
    </i>
    <i>
      <x v="13911"/>
    </i>
    <i>
      <x v="17914"/>
    </i>
    <i>
      <x v="13912"/>
    </i>
    <i>
      <x v="17978"/>
    </i>
    <i>
      <x v="13913"/>
    </i>
    <i>
      <x v="18042"/>
    </i>
    <i>
      <x v="13914"/>
    </i>
    <i>
      <x v="18106"/>
    </i>
    <i>
      <x v="13915"/>
    </i>
    <i>
      <x v="18170"/>
    </i>
    <i>
      <x v="13916"/>
    </i>
    <i>
      <x v="18234"/>
    </i>
    <i>
      <x v="13917"/>
    </i>
    <i>
      <x v="18298"/>
    </i>
    <i>
      <x v="13918"/>
    </i>
    <i>
      <x v="16105"/>
    </i>
    <i>
      <x v="13919"/>
    </i>
    <i>
      <x v="16137"/>
    </i>
    <i>
      <x v="13920"/>
    </i>
    <i>
      <x v="16169"/>
    </i>
    <i>
      <x v="13921"/>
    </i>
    <i>
      <x v="16201"/>
    </i>
    <i>
      <x v="13922"/>
    </i>
    <i>
      <x v="16233"/>
    </i>
    <i>
      <x v="13923"/>
    </i>
    <i>
      <x v="16265"/>
    </i>
    <i>
      <x v="13924"/>
    </i>
    <i>
      <x v="16297"/>
    </i>
    <i>
      <x v="13925"/>
    </i>
    <i>
      <x v="16330"/>
    </i>
    <i>
      <x v="13926"/>
    </i>
    <i>
      <x v="16362"/>
    </i>
    <i>
      <x v="13927"/>
    </i>
    <i>
      <x v="16394"/>
    </i>
    <i>
      <x v="13928"/>
    </i>
    <i>
      <x v="16426"/>
    </i>
    <i>
      <x v="13929"/>
    </i>
    <i>
      <x v="16458"/>
    </i>
    <i>
      <x v="13930"/>
    </i>
    <i>
      <x v="13819"/>
    </i>
    <i>
      <x v="13931"/>
    </i>
    <i>
      <x v="16522"/>
    </i>
    <i>
      <x v="13932"/>
    </i>
    <i>
      <x v="16554"/>
    </i>
    <i>
      <x v="13933"/>
    </i>
    <i>
      <x v="16586"/>
    </i>
    <i>
      <x v="13934"/>
    </i>
    <i>
      <x v="16618"/>
    </i>
    <i>
      <x v="13935"/>
    </i>
    <i>
      <x v="16650"/>
    </i>
    <i>
      <x v="13936"/>
    </i>
    <i>
      <x v="16682"/>
    </i>
    <i>
      <x v="13937"/>
    </i>
    <i>
      <x v="16714"/>
    </i>
    <i>
      <x v="13938"/>
    </i>
    <i>
      <x v="16746"/>
    </i>
    <i>
      <x v="13939"/>
    </i>
    <i>
      <x v="16778"/>
    </i>
    <i>
      <x v="13940"/>
    </i>
    <i>
      <x v="16810"/>
    </i>
    <i>
      <x v="13941"/>
    </i>
    <i>
      <x v="16842"/>
    </i>
    <i>
      <x v="13942"/>
    </i>
    <i>
      <x v="16874"/>
    </i>
    <i>
      <x v="13943"/>
    </i>
    <i>
      <x v="16906"/>
    </i>
    <i>
      <x v="13944"/>
    </i>
    <i>
      <x v="16938"/>
    </i>
    <i>
      <x v="13945"/>
    </i>
    <i>
      <x v="16970"/>
    </i>
    <i>
      <x v="13946"/>
    </i>
    <i>
      <x v="17002"/>
    </i>
    <i>
      <x v="13947"/>
    </i>
    <i>
      <x v="17034"/>
    </i>
    <i>
      <x v="13948"/>
    </i>
    <i>
      <x v="17066"/>
    </i>
    <i>
      <x v="13949"/>
    </i>
    <i>
      <x v="17098"/>
    </i>
    <i>
      <x v="13950"/>
    </i>
    <i>
      <x v="17130"/>
    </i>
    <i>
      <x v="13951"/>
    </i>
    <i>
      <x v="17162"/>
    </i>
    <i>
      <x v="13952"/>
    </i>
    <i>
      <x v="17194"/>
    </i>
    <i>
      <x v="13953"/>
    </i>
    <i>
      <x v="17226"/>
    </i>
    <i>
      <x v="13954"/>
    </i>
    <i>
      <x v="17258"/>
    </i>
    <i>
      <x v="13955"/>
    </i>
    <i>
      <x v="17290"/>
    </i>
    <i>
      <x v="13956"/>
    </i>
    <i>
      <x v="17322"/>
    </i>
    <i>
      <x v="13957"/>
    </i>
    <i>
      <x v="17354"/>
    </i>
    <i>
      <x v="13958"/>
    </i>
    <i>
      <x v="17386"/>
    </i>
    <i>
      <x v="13959"/>
    </i>
    <i>
      <x v="17418"/>
    </i>
    <i>
      <x v="13960"/>
    </i>
    <i>
      <x v="17450"/>
    </i>
    <i>
      <x v="13803"/>
    </i>
    <i>
      <x v="17482"/>
    </i>
    <i>
      <x v="13962"/>
    </i>
    <i>
      <x v="17514"/>
    </i>
    <i>
      <x v="13963"/>
    </i>
    <i>
      <x v="17546"/>
    </i>
    <i>
      <x v="13964"/>
    </i>
    <i>
      <x v="17578"/>
    </i>
    <i>
      <x v="13965"/>
    </i>
    <i>
      <x v="17610"/>
    </i>
    <i>
      <x v="13966"/>
    </i>
    <i>
      <x v="17642"/>
    </i>
    <i>
      <x v="13967"/>
    </i>
    <i>
      <x v="17674"/>
    </i>
    <i>
      <x v="13968"/>
    </i>
    <i>
      <x v="17706"/>
    </i>
    <i>
      <x v="13969"/>
    </i>
    <i>
      <x v="17738"/>
    </i>
    <i>
      <x v="13970"/>
    </i>
    <i>
      <x v="13802"/>
    </i>
    <i>
      <x v="13971"/>
    </i>
    <i>
      <x v="17802"/>
    </i>
    <i>
      <x v="13972"/>
    </i>
    <i>
      <x v="17834"/>
    </i>
    <i>
      <x v="13973"/>
    </i>
    <i>
      <x v="17866"/>
    </i>
    <i>
      <x v="13974"/>
    </i>
    <i>
      <x v="17898"/>
    </i>
    <i>
      <x v="13975"/>
    </i>
    <i>
      <x v="17930"/>
    </i>
    <i>
      <x v="13976"/>
    </i>
    <i>
      <x v="17962"/>
    </i>
    <i>
      <x v="13977"/>
    </i>
    <i>
      <x v="17994"/>
    </i>
    <i>
      <x v="13978"/>
    </i>
    <i>
      <x v="18026"/>
    </i>
    <i>
      <x v="13979"/>
    </i>
    <i>
      <x v="18058"/>
    </i>
    <i>
      <x v="13980"/>
    </i>
    <i>
      <x v="18090"/>
    </i>
    <i>
      <x v="13981"/>
    </i>
    <i>
      <x v="18122"/>
    </i>
    <i>
      <x v="13982"/>
    </i>
    <i>
      <x v="18154"/>
    </i>
    <i>
      <x v="13983"/>
    </i>
    <i>
      <x v="18186"/>
    </i>
    <i>
      <x v="13984"/>
    </i>
    <i>
      <x v="18218"/>
    </i>
    <i>
      <x v="13985"/>
    </i>
    <i>
      <x v="18250"/>
    </i>
    <i>
      <x v="13986"/>
    </i>
    <i>
      <x v="18282"/>
    </i>
    <i>
      <x v="13987"/>
    </i>
    <i>
      <x v="18314"/>
    </i>
    <i>
      <x v="13988"/>
    </i>
    <i>
      <x v="18357"/>
    </i>
    <i>
      <x v="13989"/>
    </i>
    <i>
      <x v="16113"/>
    </i>
    <i>
      <x v="13990"/>
    </i>
    <i>
      <x v="16129"/>
    </i>
    <i>
      <x v="13991"/>
    </i>
    <i>
      <x v="16145"/>
    </i>
    <i>
      <x v="13992"/>
    </i>
    <i>
      <x v="16161"/>
    </i>
    <i>
      <x v="13993"/>
    </i>
    <i>
      <x v="16177"/>
    </i>
    <i>
      <x v="13994"/>
    </i>
    <i>
      <x v="16193"/>
    </i>
    <i>
      <x v="13995"/>
    </i>
    <i>
      <x v="16209"/>
    </i>
    <i>
      <x v="13996"/>
    </i>
    <i>
      <x v="16225"/>
    </i>
    <i>
      <x v="13997"/>
    </i>
    <i>
      <x v="16241"/>
    </i>
    <i>
      <x v="13998"/>
    </i>
    <i>
      <x v="16257"/>
    </i>
    <i>
      <x v="13999"/>
    </i>
    <i>
      <x v="16273"/>
    </i>
    <i>
      <x v="14000"/>
    </i>
    <i>
      <x v="16289"/>
    </i>
    <i>
      <x v="14001"/>
    </i>
    <i>
      <x v="16305"/>
    </i>
    <i>
      <x v="14002"/>
    </i>
    <i>
      <x v="16322"/>
    </i>
    <i>
      <x v="14003"/>
    </i>
    <i>
      <x v="16338"/>
    </i>
    <i>
      <x v="14004"/>
    </i>
    <i>
      <x v="16354"/>
    </i>
    <i>
      <x v="14005"/>
    </i>
    <i>
      <x v="16370"/>
    </i>
    <i>
      <x v="14006"/>
    </i>
    <i>
      <x v="16386"/>
    </i>
    <i>
      <x v="14007"/>
    </i>
    <i>
      <x v="16402"/>
    </i>
    <i>
      <x v="14008"/>
    </i>
    <i>
      <x v="16418"/>
    </i>
    <i>
      <x v="14009"/>
    </i>
    <i>
      <x v="16434"/>
    </i>
    <i>
      <x v="14010"/>
    </i>
    <i>
      <x v="16450"/>
    </i>
    <i>
      <x v="14011"/>
    </i>
    <i>
      <x v="16466"/>
    </i>
    <i>
      <x v="14012"/>
    </i>
    <i>
      <x v="16482"/>
    </i>
    <i>
      <x v="13840"/>
    </i>
    <i>
      <x v="16498"/>
    </i>
    <i>
      <x v="14014"/>
    </i>
    <i>
      <x v="16514"/>
    </i>
    <i>
      <x v="14015"/>
    </i>
    <i>
      <x v="16530"/>
    </i>
    <i>
      <x v="14016"/>
    </i>
    <i>
      <x v="16546"/>
    </i>
    <i>
      <x v="14017"/>
    </i>
    <i>
      <x v="16562"/>
    </i>
    <i>
      <x v="14018"/>
    </i>
    <i>
      <x v="16578"/>
    </i>
    <i>
      <x v="14019"/>
    </i>
    <i>
      <x v="16594"/>
    </i>
    <i>
      <x v="14020"/>
    </i>
    <i>
      <x v="16610"/>
    </i>
    <i>
      <x v="14021"/>
    </i>
    <i>
      <x v="16626"/>
    </i>
    <i>
      <x v="14022"/>
    </i>
    <i>
      <x v="16642"/>
    </i>
    <i>
      <x v="14023"/>
    </i>
    <i>
      <x v="16658"/>
    </i>
    <i>
      <x v="14024"/>
    </i>
    <i>
      <x v="16674"/>
    </i>
    <i>
      <x v="14025"/>
    </i>
    <i>
      <x v="16690"/>
    </i>
    <i>
      <x v="14026"/>
    </i>
    <i>
      <x v="16706"/>
    </i>
    <i>
      <x v="14027"/>
    </i>
    <i>
      <x v="16722"/>
    </i>
    <i>
      <x v="14028"/>
    </i>
    <i>
      <x v="16738"/>
    </i>
    <i>
      <x v="14029"/>
    </i>
    <i>
      <x v="16754"/>
    </i>
    <i>
      <x v="14030"/>
    </i>
    <i>
      <x v="16770"/>
    </i>
    <i>
      <x v="14031"/>
    </i>
    <i>
      <x v="16786"/>
    </i>
    <i>
      <x v="14032"/>
    </i>
    <i>
      <x v="16802"/>
    </i>
    <i>
      <x v="14033"/>
    </i>
    <i>
      <x v="16818"/>
    </i>
    <i>
      <x v="14034"/>
    </i>
    <i>
      <x v="16834"/>
    </i>
    <i>
      <x v="14035"/>
    </i>
    <i>
      <x v="16850"/>
    </i>
    <i>
      <x v="14036"/>
    </i>
    <i>
      <x v="16866"/>
    </i>
    <i>
      <x v="14037"/>
    </i>
    <i>
      <x v="16882"/>
    </i>
    <i>
      <x v="14038"/>
    </i>
    <i>
      <x v="16898"/>
    </i>
    <i>
      <x v="14039"/>
    </i>
    <i>
      <x v="16914"/>
    </i>
    <i>
      <x v="14040"/>
    </i>
    <i>
      <x v="16930"/>
    </i>
    <i>
      <x v="14041"/>
    </i>
    <i>
      <x v="16946"/>
    </i>
    <i>
      <x v="14042"/>
    </i>
    <i>
      <x v="16962"/>
    </i>
    <i>
      <x v="14043"/>
    </i>
    <i>
      <x v="16978"/>
    </i>
    <i>
      <x v="14044"/>
    </i>
    <i>
      <x v="16994"/>
    </i>
    <i>
      <x v="14045"/>
    </i>
    <i>
      <x v="17010"/>
    </i>
    <i>
      <x v="14046"/>
    </i>
    <i>
      <x v="17026"/>
    </i>
    <i>
      <x v="14047"/>
    </i>
    <i>
      <x v="17042"/>
    </i>
    <i>
      <x v="14048"/>
    </i>
    <i>
      <x v="17058"/>
    </i>
    <i>
      <x v="14049"/>
    </i>
    <i>
      <x v="17074"/>
    </i>
    <i>
      <x v="14050"/>
    </i>
    <i>
      <x v="17090"/>
    </i>
    <i>
      <x v="14051"/>
    </i>
    <i>
      <x v="17106"/>
    </i>
    <i>
      <x v="14052"/>
    </i>
    <i>
      <x v="17122"/>
    </i>
    <i>
      <x v="14053"/>
    </i>
    <i>
      <x v="17138"/>
    </i>
    <i>
      <x v="14054"/>
    </i>
    <i>
      <x v="17154"/>
    </i>
    <i>
      <x v="14055"/>
    </i>
    <i>
      <x v="17170"/>
    </i>
    <i>
      <x v="14056"/>
    </i>
    <i>
      <x v="17186"/>
    </i>
    <i>
      <x v="14057"/>
    </i>
    <i>
      <x v="17202"/>
    </i>
    <i>
      <x v="14058"/>
    </i>
    <i>
      <x v="17218"/>
    </i>
    <i>
      <x v="14059"/>
    </i>
    <i>
      <x v="17234"/>
    </i>
    <i>
      <x v="14060"/>
    </i>
    <i>
      <x v="17250"/>
    </i>
    <i>
      <x v="14061"/>
    </i>
    <i>
      <x v="17266"/>
    </i>
    <i>
      <x v="14062"/>
    </i>
    <i>
      <x v="17282"/>
    </i>
    <i>
      <x v="14063"/>
    </i>
    <i>
      <x v="17298"/>
    </i>
    <i>
      <x v="14064"/>
    </i>
    <i>
      <x v="17314"/>
    </i>
    <i>
      <x v="14065"/>
    </i>
    <i>
      <x v="17330"/>
    </i>
    <i>
      <x v="14066"/>
    </i>
    <i>
      <x v="17346"/>
    </i>
    <i>
      <x v="14067"/>
    </i>
    <i>
      <x v="17362"/>
    </i>
    <i>
      <x v="14068"/>
    </i>
    <i>
      <x v="17378"/>
    </i>
    <i>
      <x v="14069"/>
    </i>
    <i>
      <x v="17394"/>
    </i>
    <i>
      <x v="14070"/>
    </i>
    <i>
      <x v="17410"/>
    </i>
    <i>
      <x v="14071"/>
    </i>
    <i>
      <x v="17426"/>
    </i>
    <i>
      <x v="14072"/>
    </i>
    <i>
      <x v="17442"/>
    </i>
    <i>
      <x v="14073"/>
    </i>
    <i>
      <x v="17458"/>
    </i>
    <i>
      <x v="14074"/>
    </i>
    <i>
      <x v="17474"/>
    </i>
    <i>
      <x v="14075"/>
    </i>
    <i>
      <x v="17490"/>
    </i>
    <i>
      <x v="14076"/>
    </i>
    <i>
      <x v="17506"/>
    </i>
    <i>
      <x v="14077"/>
    </i>
    <i>
      <x v="17522"/>
    </i>
    <i>
      <x v="14078"/>
    </i>
    <i>
      <x v="17538"/>
    </i>
    <i>
      <x v="14079"/>
    </i>
    <i>
      <x v="17554"/>
    </i>
    <i>
      <x v="14080"/>
    </i>
    <i>
      <x v="17570"/>
    </i>
    <i>
      <x v="14081"/>
    </i>
    <i>
      <x v="17586"/>
    </i>
    <i>
      <x v="14082"/>
    </i>
    <i>
      <x v="17602"/>
    </i>
    <i>
      <x v="14083"/>
    </i>
    <i>
      <x v="17618"/>
    </i>
    <i>
      <x v="14084"/>
    </i>
    <i>
      <x v="17634"/>
    </i>
    <i>
      <x v="14085"/>
    </i>
    <i>
      <x v="17650"/>
    </i>
    <i>
      <x v="14086"/>
    </i>
    <i>
      <x v="17666"/>
    </i>
    <i>
      <x v="14087"/>
    </i>
    <i>
      <x v="17682"/>
    </i>
    <i>
      <x v="14088"/>
    </i>
    <i>
      <x v="17698"/>
    </i>
    <i>
      <x v="14089"/>
    </i>
    <i>
      <x v="17714"/>
    </i>
    <i>
      <x v="14090"/>
    </i>
    <i>
      <x v="17730"/>
    </i>
    <i>
      <x v="14091"/>
    </i>
    <i>
      <x v="17746"/>
    </i>
    <i>
      <x v="14092"/>
    </i>
    <i>
      <x v="17762"/>
    </i>
    <i>
      <x v="14093"/>
    </i>
    <i>
      <x v="17778"/>
    </i>
    <i>
      <x v="14094"/>
    </i>
    <i>
      <x v="17794"/>
    </i>
    <i>
      <x v="14095"/>
    </i>
    <i>
      <x v="17810"/>
    </i>
    <i>
      <x v="14096"/>
    </i>
    <i>
      <x v="17826"/>
    </i>
    <i>
      <x v="14097"/>
    </i>
    <i>
      <x v="17842"/>
    </i>
    <i>
      <x v="14098"/>
    </i>
    <i>
      <x v="17858"/>
    </i>
    <i>
      <x v="14099"/>
    </i>
    <i>
      <x v="17874"/>
    </i>
    <i>
      <x v="14100"/>
    </i>
    <i>
      <x v="17890"/>
    </i>
    <i>
      <x v="14101"/>
    </i>
    <i>
      <x v="17906"/>
    </i>
    <i>
      <x v="14102"/>
    </i>
    <i>
      <x v="17922"/>
    </i>
    <i>
      <x v="14103"/>
    </i>
    <i>
      <x v="17938"/>
    </i>
    <i>
      <x v="14104"/>
    </i>
    <i>
      <x v="17954"/>
    </i>
    <i>
      <x v="14105"/>
    </i>
    <i>
      <x v="17970"/>
    </i>
    <i>
      <x v="14106"/>
    </i>
    <i>
      <x v="17986"/>
    </i>
    <i>
      <x v="14107"/>
    </i>
    <i>
      <x v="18002"/>
    </i>
    <i>
      <x v="14108"/>
    </i>
    <i>
      <x v="18018"/>
    </i>
    <i>
      <x v="14109"/>
    </i>
    <i>
      <x v="18034"/>
    </i>
    <i>
      <x v="14110"/>
    </i>
    <i>
      <x v="18050"/>
    </i>
    <i>
      <x v="14111"/>
    </i>
    <i>
      <x v="18066"/>
    </i>
    <i>
      <x v="14112"/>
    </i>
    <i>
      <x v="18082"/>
    </i>
    <i>
      <x v="14113"/>
    </i>
    <i>
      <x v="18098"/>
    </i>
    <i>
      <x v="14114"/>
    </i>
    <i>
      <x v="18114"/>
    </i>
    <i>
      <x v="14115"/>
    </i>
    <i>
      <x v="18130"/>
    </i>
    <i>
      <x v="14116"/>
    </i>
    <i>
      <x v="18146"/>
    </i>
    <i>
      <x v="14117"/>
    </i>
    <i>
      <x v="18162"/>
    </i>
    <i>
      <x v="14118"/>
    </i>
    <i>
      <x v="18178"/>
    </i>
    <i>
      <x v="14119"/>
    </i>
    <i>
      <x v="18194"/>
    </i>
    <i>
      <x v="14120"/>
    </i>
    <i>
      <x v="18210"/>
    </i>
    <i>
      <x v="14121"/>
    </i>
    <i>
      <x v="18226"/>
    </i>
    <i>
      <x v="14122"/>
    </i>
    <i>
      <x v="18242"/>
    </i>
    <i>
      <x v="14123"/>
    </i>
    <i>
      <x v="18258"/>
    </i>
    <i>
      <x v="14124"/>
    </i>
    <i>
      <x v="18274"/>
    </i>
    <i>
      <x v="14125"/>
    </i>
    <i>
      <x v="18290"/>
    </i>
    <i>
      <x v="14126"/>
    </i>
    <i>
      <x v="18306"/>
    </i>
    <i>
      <x v="14127"/>
    </i>
    <i>
      <x v="18322"/>
    </i>
    <i>
      <x v="14128"/>
    </i>
    <i>
      <x v="18349"/>
    </i>
    <i>
      <x v="14129"/>
    </i>
    <i>
      <x v="13838"/>
    </i>
    <i>
      <x v="14130"/>
    </i>
    <i>
      <x v="16109"/>
    </i>
    <i>
      <x v="14131"/>
    </i>
    <i>
      <x v="16117"/>
    </i>
    <i>
      <x v="14132"/>
    </i>
    <i>
      <x v="16125"/>
    </i>
    <i>
      <x v="14133"/>
    </i>
    <i>
      <x v="16133"/>
    </i>
    <i>
      <x v="14134"/>
    </i>
    <i>
      <x v="16141"/>
    </i>
    <i>
      <x v="14135"/>
    </i>
    <i>
      <x v="16149"/>
    </i>
    <i>
      <x v="14136"/>
    </i>
    <i>
      <x v="16157"/>
    </i>
    <i>
      <x v="14137"/>
    </i>
    <i>
      <x v="16165"/>
    </i>
    <i>
      <x v="14138"/>
    </i>
    <i>
      <x v="16173"/>
    </i>
    <i>
      <x v="14139"/>
    </i>
    <i>
      <x v="16181"/>
    </i>
    <i>
      <x v="14140"/>
    </i>
    <i>
      <x v="16189"/>
    </i>
    <i>
      <x v="14141"/>
    </i>
    <i>
      <x v="13842"/>
    </i>
    <i>
      <x v="14142"/>
    </i>
    <i>
      <x v="16205"/>
    </i>
    <i>
      <x v="14143"/>
    </i>
    <i>
      <x v="16213"/>
    </i>
    <i>
      <x v="14144"/>
    </i>
    <i>
      <x v="16221"/>
    </i>
    <i>
      <x v="14145"/>
    </i>
    <i>
      <x v="16229"/>
    </i>
    <i>
      <x v="14146"/>
    </i>
    <i>
      <x v="16237"/>
    </i>
    <i>
      <x v="14147"/>
    </i>
    <i>
      <x v="16245"/>
    </i>
    <i>
      <x v="14148"/>
    </i>
    <i>
      <x v="16253"/>
    </i>
    <i>
      <x v="14149"/>
    </i>
    <i>
      <x v="16261"/>
    </i>
    <i>
      <x v="14150"/>
    </i>
    <i>
      <x v="16269"/>
    </i>
    <i>
      <x v="14151"/>
    </i>
    <i>
      <x v="16277"/>
    </i>
    <i>
      <x v="14152"/>
    </i>
    <i>
      <x v="16285"/>
    </i>
    <i>
      <x v="14153"/>
    </i>
    <i>
      <x v="16293"/>
    </i>
    <i>
      <x v="14154"/>
    </i>
    <i>
      <x v="16301"/>
    </i>
    <i>
      <x v="14155"/>
    </i>
    <i>
      <x v="16310"/>
    </i>
    <i>
      <x v="14156"/>
    </i>
    <i>
      <x v="16318"/>
    </i>
    <i>
      <x v="14157"/>
    </i>
    <i>
      <x v="16326"/>
    </i>
    <i>
      <x v="14158"/>
    </i>
    <i>
      <x v="16334"/>
    </i>
    <i>
      <x v="14159"/>
    </i>
    <i>
      <x v="16342"/>
    </i>
    <i>
      <x v="14160"/>
    </i>
    <i>
      <x v="16350"/>
    </i>
    <i>
      <x v="14161"/>
    </i>
    <i>
      <x v="16358"/>
    </i>
    <i>
      <x v="14162"/>
    </i>
    <i>
      <x v="16366"/>
    </i>
    <i>
      <x v="14163"/>
    </i>
    <i>
      <x v="16374"/>
    </i>
    <i>
      <x v="14164"/>
    </i>
    <i>
      <x v="16382"/>
    </i>
    <i>
      <x v="14165"/>
    </i>
    <i>
      <x v="16390"/>
    </i>
    <i>
      <x v="14166"/>
    </i>
    <i>
      <x v="16398"/>
    </i>
    <i>
      <x v="14167"/>
    </i>
    <i>
      <x v="16406"/>
    </i>
    <i>
      <x v="14168"/>
    </i>
    <i>
      <x v="16414"/>
    </i>
    <i>
      <x v="14169"/>
    </i>
    <i>
      <x v="16422"/>
    </i>
    <i>
      <x v="14170"/>
    </i>
    <i>
      <x v="16430"/>
    </i>
    <i>
      <x v="14171"/>
    </i>
    <i>
      <x v="16438"/>
    </i>
    <i>
      <x v="14172"/>
    </i>
    <i>
      <x v="16446"/>
    </i>
    <i>
      <x v="14173"/>
    </i>
    <i>
      <x v="16454"/>
    </i>
    <i>
      <x v="14174"/>
    </i>
    <i>
      <x v="16462"/>
    </i>
    <i>
      <x v="14175"/>
    </i>
    <i>
      <x v="16470"/>
    </i>
    <i>
      <x v="14176"/>
    </i>
    <i>
      <x v="16478"/>
    </i>
    <i>
      <x v="14177"/>
    </i>
    <i>
      <x v="16486"/>
    </i>
    <i>
      <x v="14178"/>
    </i>
    <i>
      <x v="16494"/>
    </i>
    <i>
      <x v="14179"/>
    </i>
    <i>
      <x v="16502"/>
    </i>
    <i>
      <x v="14180"/>
    </i>
    <i>
      <x v="16510"/>
    </i>
    <i>
      <x v="14181"/>
    </i>
    <i>
      <x v="16518"/>
    </i>
    <i>
      <x v="14182"/>
    </i>
    <i>
      <x v="16526"/>
    </i>
    <i>
      <x v="14183"/>
    </i>
    <i>
      <x v="16534"/>
    </i>
    <i>
      <x v="14184"/>
    </i>
    <i>
      <x v="16542"/>
    </i>
    <i>
      <x v="14185"/>
    </i>
    <i>
      <x v="16550"/>
    </i>
    <i>
      <x v="14186"/>
    </i>
    <i>
      <x v="16558"/>
    </i>
    <i>
      <x v="14187"/>
    </i>
    <i>
      <x v="16566"/>
    </i>
    <i>
      <x v="14188"/>
    </i>
    <i>
      <x v="16574"/>
    </i>
    <i>
      <x v="14189"/>
    </i>
    <i>
      <x v="16582"/>
    </i>
    <i>
      <x v="14190"/>
    </i>
    <i>
      <x v="16590"/>
    </i>
    <i>
      <x v="14191"/>
    </i>
    <i>
      <x v="16598"/>
    </i>
    <i>
      <x v="14192"/>
    </i>
    <i>
      <x v="16606"/>
    </i>
    <i>
      <x v="14193"/>
    </i>
    <i>
      <x v="16614"/>
    </i>
    <i>
      <x v="14194"/>
    </i>
    <i>
      <x v="16622"/>
    </i>
    <i>
      <x v="14195"/>
    </i>
    <i>
      <x v="16630"/>
    </i>
    <i>
      <x v="14196"/>
    </i>
    <i>
      <x v="16638"/>
    </i>
    <i>
      <x v="14197"/>
    </i>
    <i>
      <x v="16646"/>
    </i>
    <i>
      <x v="14198"/>
    </i>
    <i>
      <x v="16654"/>
    </i>
    <i>
      <x v="14199"/>
    </i>
    <i>
      <x v="16662"/>
    </i>
    <i>
      <x v="14200"/>
    </i>
    <i>
      <x v="16670"/>
    </i>
    <i>
      <x v="14201"/>
    </i>
    <i>
      <x v="16678"/>
    </i>
    <i>
      <x v="14202"/>
    </i>
    <i>
      <x v="16686"/>
    </i>
    <i>
      <x v="14203"/>
    </i>
    <i>
      <x v="16694"/>
    </i>
    <i>
      <x v="14204"/>
    </i>
    <i>
      <x v="16702"/>
    </i>
    <i>
      <x v="14205"/>
    </i>
    <i>
      <x v="16710"/>
    </i>
    <i>
      <x v="14206"/>
    </i>
    <i>
      <x v="16718"/>
    </i>
    <i>
      <x v="14207"/>
    </i>
    <i>
      <x v="16726"/>
    </i>
    <i>
      <x v="14208"/>
    </i>
    <i>
      <x v="16734"/>
    </i>
    <i>
      <x v="14209"/>
    </i>
    <i>
      <x v="16742"/>
    </i>
    <i>
      <x v="14210"/>
    </i>
    <i>
      <x v="16750"/>
    </i>
    <i>
      <x v="14211"/>
    </i>
    <i>
      <x v="16758"/>
    </i>
    <i>
      <x v="14212"/>
    </i>
    <i>
      <x v="16766"/>
    </i>
    <i>
      <x v="14213"/>
    </i>
    <i>
      <x v="16774"/>
    </i>
    <i>
      <x v="14214"/>
    </i>
    <i>
      <x v="16782"/>
    </i>
    <i>
      <x v="14215"/>
    </i>
    <i>
      <x v="16790"/>
    </i>
    <i>
      <x v="14216"/>
    </i>
    <i>
      <x v="16798"/>
    </i>
    <i>
      <x v="14217"/>
    </i>
    <i>
      <x v="16806"/>
    </i>
    <i>
      <x v="14218"/>
    </i>
    <i>
      <x v="16814"/>
    </i>
    <i>
      <x v="14219"/>
    </i>
    <i>
      <x v="16822"/>
    </i>
    <i>
      <x v="14220"/>
    </i>
    <i>
      <x v="16830"/>
    </i>
    <i>
      <x v="14221"/>
    </i>
    <i>
      <x v="16838"/>
    </i>
    <i>
      <x v="14222"/>
    </i>
    <i>
      <x v="16846"/>
    </i>
    <i>
      <x v="14223"/>
    </i>
    <i>
      <x v="16854"/>
    </i>
    <i>
      <x v="14224"/>
    </i>
    <i>
      <x v="16862"/>
    </i>
    <i>
      <x v="14225"/>
    </i>
    <i>
      <x v="16870"/>
    </i>
    <i>
      <x v="14226"/>
    </i>
    <i>
      <x v="16878"/>
    </i>
    <i>
      <x v="14227"/>
    </i>
    <i>
      <x v="16886"/>
    </i>
    <i>
      <x v="14228"/>
    </i>
    <i>
      <x v="16894"/>
    </i>
    <i>
      <x v="14229"/>
    </i>
    <i>
      <x v="16902"/>
    </i>
    <i>
      <x v="14230"/>
    </i>
    <i>
      <x v="16910"/>
    </i>
    <i>
      <x v="14231"/>
    </i>
    <i>
      <x v="16918"/>
    </i>
    <i>
      <x v="14232"/>
    </i>
    <i>
      <x v="16926"/>
    </i>
    <i>
      <x v="14233"/>
    </i>
    <i>
      <x v="16934"/>
    </i>
    <i>
      <x v="14234"/>
    </i>
    <i>
      <x v="16942"/>
    </i>
    <i>
      <x v="14235"/>
    </i>
    <i>
      <x v="16950"/>
    </i>
    <i>
      <x v="14236"/>
    </i>
    <i>
      <x v="16958"/>
    </i>
    <i>
      <x v="14237"/>
    </i>
    <i>
      <x v="16966"/>
    </i>
    <i>
      <x v="14238"/>
    </i>
    <i>
      <x v="16974"/>
    </i>
    <i>
      <x v="14239"/>
    </i>
    <i>
      <x v="16982"/>
    </i>
    <i>
      <x v="14240"/>
    </i>
    <i>
      <x v="16990"/>
    </i>
    <i>
      <x v="14241"/>
    </i>
    <i>
      <x v="16998"/>
    </i>
    <i>
      <x v="14242"/>
    </i>
    <i>
      <x v="17006"/>
    </i>
    <i>
      <x v="14243"/>
    </i>
    <i>
      <x v="17014"/>
    </i>
    <i>
      <x v="14244"/>
    </i>
    <i>
      <x v="17022"/>
    </i>
    <i>
      <x v="14245"/>
    </i>
    <i>
      <x v="17030"/>
    </i>
    <i>
      <x v="14246"/>
    </i>
    <i>
      <x v="17038"/>
    </i>
    <i>
      <x v="14247"/>
    </i>
    <i>
      <x v="17046"/>
    </i>
    <i>
      <x v="14248"/>
    </i>
    <i>
      <x v="17054"/>
    </i>
    <i>
      <x v="14249"/>
    </i>
    <i>
      <x v="17062"/>
    </i>
    <i>
      <x v="14250"/>
    </i>
    <i>
      <x v="17070"/>
    </i>
    <i>
      <x v="14251"/>
    </i>
    <i>
      <x v="17078"/>
    </i>
    <i>
      <x v="14252"/>
    </i>
    <i>
      <x v="17086"/>
    </i>
    <i>
      <x v="14253"/>
    </i>
    <i>
      <x v="17094"/>
    </i>
    <i>
      <x v="14254"/>
    </i>
    <i>
      <x v="17102"/>
    </i>
    <i>
      <x v="14255"/>
    </i>
    <i>
      <x v="17110"/>
    </i>
    <i>
      <x v="14256"/>
    </i>
    <i>
      <x v="17118"/>
    </i>
    <i>
      <x v="14257"/>
    </i>
    <i>
      <x v="17126"/>
    </i>
    <i>
      <x v="14258"/>
    </i>
    <i>
      <x v="17134"/>
    </i>
    <i>
      <x v="14259"/>
    </i>
    <i>
      <x v="17142"/>
    </i>
    <i>
      <x v="14260"/>
    </i>
    <i>
      <x v="17150"/>
    </i>
    <i>
      <x v="14261"/>
    </i>
    <i>
      <x v="17158"/>
    </i>
    <i>
      <x v="14262"/>
    </i>
    <i>
      <x v="17166"/>
    </i>
    <i>
      <x v="14263"/>
    </i>
    <i>
      <x v="17174"/>
    </i>
    <i>
      <x v="14264"/>
    </i>
    <i>
      <x v="17182"/>
    </i>
    <i>
      <x v="14265"/>
    </i>
    <i>
      <x v="17190"/>
    </i>
    <i>
      <x v="14266"/>
    </i>
    <i>
      <x v="17198"/>
    </i>
    <i>
      <x v="14267"/>
    </i>
    <i>
      <x v="17206"/>
    </i>
    <i>
      <x v="14268"/>
    </i>
    <i>
      <x v="17214"/>
    </i>
    <i>
      <x v="14269"/>
    </i>
    <i>
      <x v="17222"/>
    </i>
    <i>
      <x v="14270"/>
    </i>
    <i>
      <x v="17230"/>
    </i>
    <i>
      <x v="14271"/>
    </i>
    <i>
      <x v="17238"/>
    </i>
    <i>
      <x v="14272"/>
    </i>
    <i>
      <x v="17246"/>
    </i>
    <i>
      <x v="14273"/>
    </i>
    <i>
      <x v="17254"/>
    </i>
    <i>
      <x v="14274"/>
    </i>
    <i>
      <x v="17262"/>
    </i>
    <i>
      <x v="13804"/>
    </i>
    <i>
      <x v="17270"/>
    </i>
    <i>
      <x v="14276"/>
    </i>
    <i>
      <x v="17278"/>
    </i>
    <i>
      <x v="14277"/>
    </i>
    <i>
      <x v="17286"/>
    </i>
    <i>
      <x v="14278"/>
    </i>
    <i>
      <x v="17294"/>
    </i>
    <i>
      <x v="14279"/>
    </i>
    <i>
      <x v="17302"/>
    </i>
    <i>
      <x v="14280"/>
    </i>
    <i>
      <x v="17310"/>
    </i>
    <i>
      <x v="14281"/>
    </i>
    <i>
      <x v="17318"/>
    </i>
    <i>
      <x v="14282"/>
    </i>
    <i>
      <x v="17326"/>
    </i>
    <i>
      <x v="14283"/>
    </i>
    <i>
      <x v="17334"/>
    </i>
    <i>
      <x v="14284"/>
    </i>
    <i>
      <x v="17342"/>
    </i>
    <i>
      <x v="14285"/>
    </i>
    <i>
      <x v="17350"/>
    </i>
    <i>
      <x v="14286"/>
    </i>
    <i>
      <x v="17358"/>
    </i>
    <i>
      <x v="14287"/>
    </i>
    <i>
      <x v="17366"/>
    </i>
    <i>
      <x v="14288"/>
    </i>
    <i>
      <x v="17374"/>
    </i>
    <i>
      <x v="14289"/>
    </i>
    <i>
      <x v="17382"/>
    </i>
    <i>
      <x v="14290"/>
    </i>
    <i>
      <x v="17390"/>
    </i>
    <i>
      <x v="14291"/>
    </i>
    <i>
      <x v="17398"/>
    </i>
    <i>
      <x v="14292"/>
    </i>
    <i>
      <x v="17406"/>
    </i>
    <i>
      <x v="14293"/>
    </i>
    <i>
      <x v="13827"/>
    </i>
    <i>
      <x v="14294"/>
    </i>
    <i>
      <x v="17422"/>
    </i>
    <i>
      <x v="14295"/>
    </i>
    <i>
      <x v="17430"/>
    </i>
    <i>
      <x v="14296"/>
    </i>
    <i>
      <x v="17438"/>
    </i>
    <i>
      <x v="14297"/>
    </i>
    <i>
      <x v="17446"/>
    </i>
    <i>
      <x v="14298"/>
    </i>
    <i>
      <x v="17454"/>
    </i>
    <i>
      <x v="13805"/>
    </i>
    <i>
      <x v="17462"/>
    </i>
    <i>
      <x v="14300"/>
    </i>
    <i>
      <x v="17470"/>
    </i>
    <i>
      <x v="13801"/>
    </i>
    <i>
      <x v="17478"/>
    </i>
    <i>
      <x v="14302"/>
    </i>
    <i>
      <x v="17486"/>
    </i>
    <i>
      <x v="14303"/>
    </i>
    <i>
      <x v="17494"/>
    </i>
    <i>
      <x v="14304"/>
    </i>
    <i>
      <x v="17502"/>
    </i>
    <i>
      <x v="14305"/>
    </i>
    <i>
      <x v="17510"/>
    </i>
    <i>
      <x v="14306"/>
    </i>
    <i>
      <x v="17518"/>
    </i>
    <i>
      <x v="13807"/>
    </i>
    <i>
      <x v="17526"/>
    </i>
    <i>
      <x v="14308"/>
    </i>
    <i>
      <x v="17534"/>
    </i>
    <i>
      <x v="14309"/>
    </i>
    <i>
      <x v="17542"/>
    </i>
    <i>
      <x v="14310"/>
    </i>
    <i>
      <x v="17550"/>
    </i>
    <i>
      <x v="14311"/>
    </i>
    <i>
      <x v="17558"/>
    </i>
    <i>
      <x v="14312"/>
    </i>
    <i>
      <x v="17566"/>
    </i>
    <i>
      <x v="14313"/>
    </i>
    <i>
      <x v="17574"/>
    </i>
    <i>
      <x v="14314"/>
    </i>
    <i>
      <x v="17582"/>
    </i>
    <i>
      <x v="14315"/>
    </i>
    <i>
      <x v="17590"/>
    </i>
    <i>
      <x v="14316"/>
    </i>
    <i>
      <x v="17598"/>
    </i>
    <i>
      <x v="14317"/>
    </i>
    <i>
      <x v="17606"/>
    </i>
    <i>
      <x v="14318"/>
    </i>
    <i>
      <x v="17614"/>
    </i>
    <i>
      <x v="14319"/>
    </i>
    <i>
      <x v="17622"/>
    </i>
    <i>
      <x v="14320"/>
    </i>
    <i>
      <x v="17630"/>
    </i>
    <i>
      <x v="14321"/>
    </i>
    <i>
      <x v="17638"/>
    </i>
    <i>
      <x v="14322"/>
    </i>
    <i>
      <x v="17646"/>
    </i>
    <i>
      <x v="14323"/>
    </i>
    <i>
      <x v="17654"/>
    </i>
    <i>
      <x v="14324"/>
    </i>
    <i>
      <x v="17662"/>
    </i>
    <i>
      <x v="14325"/>
    </i>
    <i>
      <x v="17670"/>
    </i>
    <i>
      <x v="14326"/>
    </i>
    <i>
      <x v="17678"/>
    </i>
    <i>
      <x v="14327"/>
    </i>
    <i>
      <x v="17686"/>
    </i>
    <i>
      <x v="14328"/>
    </i>
    <i>
      <x v="17694"/>
    </i>
    <i>
      <x v="14329"/>
    </i>
    <i>
      <x v="17702"/>
    </i>
    <i>
      <x v="14330"/>
    </i>
    <i>
      <x v="17710"/>
    </i>
    <i>
      <x v="14331"/>
    </i>
    <i>
      <x v="17718"/>
    </i>
    <i>
      <x v="14332"/>
    </i>
    <i>
      <x v="17726"/>
    </i>
    <i>
      <x v="14333"/>
    </i>
    <i>
      <x v="17734"/>
    </i>
    <i>
      <x v="14334"/>
    </i>
    <i>
      <x v="17742"/>
    </i>
    <i>
      <x v="14335"/>
    </i>
    <i>
      <x v="17750"/>
    </i>
    <i>
      <x v="14336"/>
    </i>
    <i>
      <x v="17758"/>
    </i>
    <i>
      <x v="14337"/>
    </i>
    <i>
      <x v="17766"/>
    </i>
    <i>
      <x v="14338"/>
    </i>
    <i>
      <x v="17774"/>
    </i>
    <i>
      <x v="14339"/>
    </i>
    <i>
      <x v="17782"/>
    </i>
    <i>
      <x v="14340"/>
    </i>
    <i>
      <x v="17790"/>
    </i>
    <i>
      <x v="14341"/>
    </i>
    <i>
      <x v="17798"/>
    </i>
    <i>
      <x v="14342"/>
    </i>
    <i>
      <x v="17806"/>
    </i>
    <i>
      <x v="14343"/>
    </i>
    <i>
      <x v="17814"/>
    </i>
    <i>
      <x v="14344"/>
    </i>
    <i>
      <x v="17822"/>
    </i>
    <i>
      <x v="14345"/>
    </i>
    <i>
      <x v="17830"/>
    </i>
    <i>
      <x v="14346"/>
    </i>
    <i>
      <x v="17838"/>
    </i>
    <i>
      <x v="14347"/>
    </i>
    <i>
      <x v="17846"/>
    </i>
    <i>
      <x v="14348"/>
    </i>
    <i>
      <x v="17854"/>
    </i>
    <i>
      <x v="14349"/>
    </i>
    <i>
      <x v="17862"/>
    </i>
    <i>
      <x v="14350"/>
    </i>
    <i>
      <x v="17870"/>
    </i>
    <i>
      <x v="14351"/>
    </i>
    <i>
      <x v="17878"/>
    </i>
    <i>
      <x v="14352"/>
    </i>
    <i>
      <x v="17886"/>
    </i>
    <i>
      <x v="14353"/>
    </i>
    <i>
      <x v="17894"/>
    </i>
    <i>
      <x v="14354"/>
    </i>
    <i>
      <x v="17902"/>
    </i>
    <i>
      <x v="14355"/>
    </i>
    <i>
      <x v="17910"/>
    </i>
    <i>
      <x v="14356"/>
    </i>
    <i>
      <x v="17918"/>
    </i>
    <i>
      <x v="14357"/>
    </i>
    <i>
      <x v="17926"/>
    </i>
    <i>
      <x v="14358"/>
    </i>
    <i>
      <x v="17934"/>
    </i>
    <i>
      <x v="14359"/>
    </i>
    <i>
      <x v="17942"/>
    </i>
    <i>
      <x v="14360"/>
    </i>
    <i>
      <x v="17950"/>
    </i>
    <i>
      <x v="14361"/>
    </i>
    <i>
      <x v="17958"/>
    </i>
    <i>
      <x v="14362"/>
    </i>
    <i>
      <x v="17966"/>
    </i>
    <i>
      <x v="14363"/>
    </i>
    <i>
      <x v="17974"/>
    </i>
    <i>
      <x v="14364"/>
    </i>
    <i>
      <x v="17982"/>
    </i>
    <i>
      <x v="14365"/>
    </i>
    <i>
      <x v="17990"/>
    </i>
    <i>
      <x v="14366"/>
    </i>
    <i>
      <x v="13832"/>
    </i>
    <i>
      <x v="14367"/>
    </i>
    <i>
      <x v="18006"/>
    </i>
    <i>
      <x v="14368"/>
    </i>
    <i>
      <x v="18014"/>
    </i>
    <i>
      <x v="14369"/>
    </i>
    <i>
      <x v="18022"/>
    </i>
    <i>
      <x v="14370"/>
    </i>
    <i>
      <x v="18030"/>
    </i>
    <i>
      <x v="14371"/>
    </i>
    <i>
      <x v="18038"/>
    </i>
    <i>
      <x v="14372"/>
    </i>
    <i>
      <x v="18046"/>
    </i>
    <i>
      <x v="14373"/>
    </i>
    <i>
      <x v="18054"/>
    </i>
    <i>
      <x v="14374"/>
    </i>
    <i>
      <x v="18062"/>
    </i>
    <i>
      <x v="14375"/>
    </i>
    <i>
      <x v="18070"/>
    </i>
    <i>
      <x v="14376"/>
    </i>
    <i>
      <x v="18078"/>
    </i>
    <i>
      <x v="14377"/>
    </i>
    <i>
      <x v="18086"/>
    </i>
    <i>
      <x v="14378"/>
    </i>
    <i>
      <x v="18094"/>
    </i>
    <i>
      <x v="14379"/>
    </i>
    <i>
      <x v="18102"/>
    </i>
    <i>
      <x v="14380"/>
    </i>
    <i>
      <x v="18110"/>
    </i>
    <i>
      <x v="14381"/>
    </i>
    <i>
      <x v="18118"/>
    </i>
    <i>
      <x v="14382"/>
    </i>
    <i>
      <x v="18126"/>
    </i>
    <i>
      <x v="14383"/>
    </i>
    <i>
      <x v="18134"/>
    </i>
    <i>
      <x v="14384"/>
    </i>
    <i>
      <x v="18142"/>
    </i>
    <i>
      <x v="14385"/>
    </i>
    <i>
      <x v="18150"/>
    </i>
    <i>
      <x v="14386"/>
    </i>
    <i>
      <x v="18158"/>
    </i>
    <i>
      <x v="14387"/>
    </i>
    <i>
      <x v="18166"/>
    </i>
    <i>
      <x v="14388"/>
    </i>
    <i>
      <x v="18174"/>
    </i>
    <i>
      <x v="14389"/>
    </i>
    <i>
      <x v="18182"/>
    </i>
    <i>
      <x v="14390"/>
    </i>
    <i>
      <x v="18190"/>
    </i>
    <i>
      <x v="14391"/>
    </i>
    <i>
      <x v="18198"/>
    </i>
    <i>
      <x v="14392"/>
    </i>
    <i>
      <x v="18206"/>
    </i>
    <i>
      <x v="14393"/>
    </i>
    <i>
      <x v="18214"/>
    </i>
    <i>
      <x v="14394"/>
    </i>
    <i>
      <x v="18222"/>
    </i>
    <i>
      <x v="14395"/>
    </i>
    <i>
      <x v="18230"/>
    </i>
    <i>
      <x v="14396"/>
    </i>
    <i>
      <x v="13834"/>
    </i>
    <i>
      <x v="14397"/>
    </i>
    <i>
      <x v="18246"/>
    </i>
    <i>
      <x v="14398"/>
    </i>
    <i>
      <x v="18254"/>
    </i>
    <i>
      <x v="14399"/>
    </i>
    <i>
      <x v="18262"/>
    </i>
    <i>
      <x v="14400"/>
    </i>
    <i>
      <x v="18270"/>
    </i>
    <i>
      <x v="14401"/>
    </i>
    <i>
      <x v="18278"/>
    </i>
    <i>
      <x v="14402"/>
    </i>
    <i>
      <x v="18286"/>
    </i>
    <i>
      <x v="14403"/>
    </i>
    <i>
      <x v="18294"/>
    </i>
    <i>
      <x v="14404"/>
    </i>
    <i>
      <x v="18302"/>
    </i>
    <i>
      <x v="14405"/>
    </i>
    <i>
      <x v="18310"/>
    </i>
    <i>
      <x v="14406"/>
    </i>
    <i>
      <x v="18318"/>
    </i>
    <i>
      <x v="14407"/>
    </i>
    <i>
      <x v="18326"/>
    </i>
    <i>
      <x v="14408"/>
    </i>
    <i>
      <x v="18334"/>
    </i>
    <i>
      <x v="14409"/>
    </i>
    <i>
      <x v="18353"/>
    </i>
    <i>
      <x v="13808"/>
    </i>
    <i>
      <x v="18361"/>
    </i>
    <i>
      <x v="14411"/>
    </i>
    <i>
      <x v="16103"/>
    </i>
    <i>
      <x v="14412"/>
    </i>
    <i>
      <x v="16107"/>
    </i>
    <i>
      <x v="14413"/>
    </i>
    <i>
      <x v="16111"/>
    </i>
    <i>
      <x v="14414"/>
    </i>
    <i>
      <x v="16115"/>
    </i>
    <i>
      <x v="14415"/>
    </i>
    <i>
      <x v="16119"/>
    </i>
    <i>
      <x v="14416"/>
    </i>
    <i>
      <x v="16123"/>
    </i>
    <i>
      <x v="14417"/>
    </i>
    <i>
      <x v="16127"/>
    </i>
    <i>
      <x v="14418"/>
    </i>
    <i>
      <x v="16131"/>
    </i>
    <i>
      <x v="14419"/>
    </i>
    <i>
      <x v="16135"/>
    </i>
    <i>
      <x v="14420"/>
    </i>
    <i>
      <x v="16139"/>
    </i>
    <i>
      <x v="14421"/>
    </i>
    <i>
      <x v="16143"/>
    </i>
    <i>
      <x v="14422"/>
    </i>
    <i>
      <x v="16147"/>
    </i>
    <i>
      <x v="14423"/>
    </i>
    <i>
      <x v="16151"/>
    </i>
    <i>
      <x v="14424"/>
    </i>
    <i>
      <x v="16155"/>
    </i>
    <i>
      <x v="14425"/>
    </i>
    <i>
      <x v="13818"/>
    </i>
    <i>
      <x v="14426"/>
    </i>
    <i>
      <x v="16163"/>
    </i>
    <i>
      <x v="14427"/>
    </i>
    <i>
      <x v="16167"/>
    </i>
    <i>
      <x v="14428"/>
    </i>
    <i>
      <x v="16171"/>
    </i>
    <i>
      <x v="14429"/>
    </i>
    <i>
      <x v="16175"/>
    </i>
    <i>
      <x v="14430"/>
    </i>
    <i>
      <x v="16179"/>
    </i>
    <i>
      <x v="14431"/>
    </i>
    <i>
      <x v="16183"/>
    </i>
    <i>
      <x v="14432"/>
    </i>
    <i>
      <x v="16187"/>
    </i>
    <i>
      <x v="14433"/>
    </i>
    <i>
      <x v="16191"/>
    </i>
    <i>
      <x v="14434"/>
    </i>
    <i>
      <x v="16195"/>
    </i>
    <i>
      <x v="14435"/>
    </i>
    <i>
      <x v="16199"/>
    </i>
    <i>
      <x v="14436"/>
    </i>
    <i>
      <x v="16203"/>
    </i>
    <i>
      <x v="14437"/>
    </i>
    <i>
      <x v="16207"/>
    </i>
    <i>
      <x v="14438"/>
    </i>
    <i>
      <x v="16211"/>
    </i>
    <i>
      <x v="14439"/>
    </i>
    <i>
      <x v="16215"/>
    </i>
    <i>
      <x v="14440"/>
    </i>
    <i>
      <x v="16219"/>
    </i>
    <i>
      <x v="14441"/>
    </i>
    <i>
      <x v="16223"/>
    </i>
    <i>
      <x v="14442"/>
    </i>
    <i>
      <x v="16227"/>
    </i>
    <i>
      <x v="14443"/>
    </i>
    <i>
      <x v="16231"/>
    </i>
    <i>
      <x v="14444"/>
    </i>
    <i>
      <x v="16235"/>
    </i>
    <i>
      <x v="14445"/>
    </i>
    <i>
      <x v="16239"/>
    </i>
    <i>
      <x v="14446"/>
    </i>
    <i>
      <x v="16243"/>
    </i>
    <i>
      <x v="14447"/>
    </i>
    <i>
      <x v="16247"/>
    </i>
    <i>
      <x v="14448"/>
    </i>
    <i>
      <x v="16251"/>
    </i>
    <i>
      <x v="14449"/>
    </i>
    <i>
      <x v="16255"/>
    </i>
    <i>
      <x v="14450"/>
    </i>
    <i>
      <x v="16259"/>
    </i>
    <i>
      <x v="14451"/>
    </i>
    <i>
      <x v="16263"/>
    </i>
    <i>
      <x v="14452"/>
    </i>
    <i>
      <x v="16267"/>
    </i>
    <i>
      <x v="14453"/>
    </i>
    <i>
      <x v="16271"/>
    </i>
    <i>
      <x v="14454"/>
    </i>
    <i>
      <x v="16275"/>
    </i>
    <i>
      <x v="14455"/>
    </i>
    <i>
      <x v="16279"/>
    </i>
    <i>
      <x v="13809"/>
    </i>
    <i>
      <x v="16283"/>
    </i>
    <i>
      <x v="14457"/>
    </i>
    <i>
      <x v="16287"/>
    </i>
    <i>
      <x v="14458"/>
    </i>
    <i>
      <x v="16291"/>
    </i>
    <i>
      <x v="14459"/>
    </i>
    <i>
      <x v="16295"/>
    </i>
    <i>
      <x v="14460"/>
    </i>
    <i>
      <x v="16299"/>
    </i>
    <i>
      <x v="14461"/>
    </i>
    <i>
      <x v="16303"/>
    </i>
    <i>
      <x v="14462"/>
    </i>
    <i>
      <x v="13850"/>
    </i>
    <i>
      <x v="14463"/>
    </i>
    <i>
      <x v="16312"/>
    </i>
    <i>
      <x v="14464"/>
    </i>
    <i>
      <x v="16316"/>
    </i>
    <i>
      <x v="14465"/>
    </i>
    <i>
      <x v="16320"/>
    </i>
    <i>
      <x v="14466"/>
    </i>
    <i>
      <x v="16324"/>
    </i>
    <i>
      <x v="14467"/>
    </i>
    <i>
      <x v="16328"/>
    </i>
    <i>
      <x v="14468"/>
    </i>
    <i>
      <x v="16332"/>
    </i>
    <i>
      <x v="14469"/>
    </i>
    <i>
      <x v="16336"/>
    </i>
    <i>
      <x v="14470"/>
    </i>
    <i>
      <x v="16340"/>
    </i>
    <i>
      <x v="14471"/>
    </i>
    <i>
      <x v="16344"/>
    </i>
    <i>
      <x v="14472"/>
    </i>
    <i>
      <x v="16348"/>
    </i>
    <i>
      <x v="14473"/>
    </i>
    <i>
      <x v="16352"/>
    </i>
    <i>
      <x v="14474"/>
    </i>
    <i>
      <x v="16356"/>
    </i>
    <i>
      <x v="14475"/>
    </i>
    <i>
      <x v="16360"/>
    </i>
    <i>
      <x v="14476"/>
    </i>
    <i>
      <x v="16364"/>
    </i>
    <i>
      <x v="14477"/>
    </i>
    <i>
      <x v="16368"/>
    </i>
    <i>
      <x v="14478"/>
    </i>
    <i>
      <x v="16372"/>
    </i>
    <i>
      <x v="14479"/>
    </i>
    <i>
      <x v="16376"/>
    </i>
    <i>
      <x v="14480"/>
    </i>
    <i>
      <x v="16380"/>
    </i>
    <i>
      <x v="14481"/>
    </i>
    <i>
      <x v="16384"/>
    </i>
    <i>
      <x v="14482"/>
    </i>
    <i>
      <x v="16388"/>
    </i>
    <i>
      <x v="14483"/>
    </i>
    <i>
      <x v="16392"/>
    </i>
    <i>
      <x v="14484"/>
    </i>
    <i>
      <x v="16396"/>
    </i>
    <i>
      <x v="14485"/>
    </i>
    <i>
      <x v="16400"/>
    </i>
    <i>
      <x v="14486"/>
    </i>
    <i>
      <x v="16404"/>
    </i>
    <i>
      <x v="14487"/>
    </i>
    <i>
      <x v="16408"/>
    </i>
    <i>
      <x v="14488"/>
    </i>
    <i>
      <x v="16412"/>
    </i>
    <i>
      <x v="14489"/>
    </i>
    <i>
      <x v="16416"/>
    </i>
    <i>
      <x v="14490"/>
    </i>
    <i>
      <x v="16420"/>
    </i>
    <i>
      <x v="14491"/>
    </i>
    <i>
      <x v="16424"/>
    </i>
    <i>
      <x v="14492"/>
    </i>
    <i>
      <x v="16428"/>
    </i>
    <i>
      <x v="14493"/>
    </i>
    <i>
      <x v="16432"/>
    </i>
    <i>
      <x v="14494"/>
    </i>
    <i>
      <x v="16436"/>
    </i>
    <i>
      <x v="14495"/>
    </i>
    <i>
      <x v="16440"/>
    </i>
    <i>
      <x v="14496"/>
    </i>
    <i>
      <x v="16444"/>
    </i>
    <i>
      <x v="14497"/>
    </i>
    <i>
      <x v="16448"/>
    </i>
    <i>
      <x v="14498"/>
    </i>
    <i>
      <x v="16452"/>
    </i>
    <i>
      <x v="14499"/>
    </i>
    <i>
      <x v="16456"/>
    </i>
    <i>
      <x v="14500"/>
    </i>
    <i>
      <x v="16460"/>
    </i>
    <i>
      <x v="14501"/>
    </i>
    <i>
      <x v="16464"/>
    </i>
    <i>
      <x v="14502"/>
    </i>
    <i>
      <x v="16468"/>
    </i>
    <i>
      <x v="14503"/>
    </i>
    <i>
      <x v="16472"/>
    </i>
    <i>
      <x v="14504"/>
    </i>
    <i>
      <x v="16476"/>
    </i>
    <i>
      <x v="14505"/>
    </i>
    <i>
      <x v="16480"/>
    </i>
    <i>
      <x v="14506"/>
    </i>
    <i>
      <x v="16484"/>
    </i>
    <i>
      <x v="14507"/>
    </i>
    <i>
      <x v="16488"/>
    </i>
    <i>
      <x v="14508"/>
    </i>
    <i>
      <x v="16492"/>
    </i>
    <i>
      <x v="14509"/>
    </i>
    <i>
      <x v="16496"/>
    </i>
    <i>
      <x v="14510"/>
    </i>
    <i>
      <x v="16500"/>
    </i>
    <i>
      <x v="14511"/>
    </i>
    <i>
      <x v="16504"/>
    </i>
    <i>
      <x v="14512"/>
    </i>
    <i>
      <x v="16508"/>
    </i>
    <i>
      <x v="14513"/>
    </i>
    <i>
      <x v="16512"/>
    </i>
    <i>
      <x v="14514"/>
    </i>
    <i>
      <x v="16516"/>
    </i>
    <i>
      <x v="14515"/>
    </i>
    <i>
      <x v="16520"/>
    </i>
    <i>
      <x v="14516"/>
    </i>
    <i>
      <x v="16524"/>
    </i>
    <i>
      <x v="14517"/>
    </i>
    <i>
      <x v="16528"/>
    </i>
    <i>
      <x v="14518"/>
    </i>
    <i>
      <x v="16532"/>
    </i>
    <i>
      <x v="14519"/>
    </i>
    <i>
      <x v="16536"/>
    </i>
    <i>
      <x v="14520"/>
    </i>
    <i>
      <x v="16540"/>
    </i>
    <i>
      <x v="14521"/>
    </i>
    <i>
      <x v="16544"/>
    </i>
    <i>
      <x v="14522"/>
    </i>
    <i>
      <x v="16548"/>
    </i>
    <i>
      <x v="14523"/>
    </i>
    <i>
      <x v="16552"/>
    </i>
    <i>
      <x v="14524"/>
    </i>
    <i>
      <x v="16556"/>
    </i>
    <i>
      <x v="14525"/>
    </i>
    <i>
      <x v="16560"/>
    </i>
    <i>
      <x v="14526"/>
    </i>
    <i>
      <x v="16564"/>
    </i>
    <i>
      <x v="14527"/>
    </i>
    <i>
      <x v="16568"/>
    </i>
    <i>
      <x v="14528"/>
    </i>
    <i>
      <x v="16572"/>
    </i>
    <i>
      <x v="14529"/>
    </i>
    <i>
      <x v="16576"/>
    </i>
    <i>
      <x v="14530"/>
    </i>
    <i>
      <x v="16580"/>
    </i>
    <i>
      <x v="14531"/>
    </i>
    <i>
      <x v="16584"/>
    </i>
    <i>
      <x v="14532"/>
    </i>
    <i>
      <x v="16588"/>
    </i>
    <i>
      <x v="14533"/>
    </i>
    <i>
      <x v="16592"/>
    </i>
    <i>
      <x v="14534"/>
    </i>
    <i>
      <x v="16596"/>
    </i>
    <i>
      <x v="14535"/>
    </i>
    <i>
      <x v="16600"/>
    </i>
    <i>
      <x v="14536"/>
    </i>
    <i>
      <x v="16604"/>
    </i>
    <i>
      <x v="14537"/>
    </i>
    <i>
      <x v="16608"/>
    </i>
    <i>
      <x v="14538"/>
    </i>
    <i>
      <x v="16612"/>
    </i>
    <i>
      <x v="14539"/>
    </i>
    <i>
      <x v="16616"/>
    </i>
    <i>
      <x v="14540"/>
    </i>
    <i>
      <x v="16620"/>
    </i>
    <i>
      <x v="14541"/>
    </i>
    <i>
      <x v="16624"/>
    </i>
    <i>
      <x v="14542"/>
    </i>
    <i>
      <x v="16628"/>
    </i>
    <i>
      <x v="14543"/>
    </i>
    <i>
      <x v="16632"/>
    </i>
    <i>
      <x v="14544"/>
    </i>
    <i>
      <x v="16636"/>
    </i>
    <i>
      <x v="14545"/>
    </i>
    <i>
      <x v="16640"/>
    </i>
    <i>
      <x v="14546"/>
    </i>
    <i>
      <x v="16644"/>
    </i>
    <i>
      <x v="14547"/>
    </i>
    <i>
      <x v="16648"/>
    </i>
    <i>
      <x v="14548"/>
    </i>
    <i>
      <x v="16652"/>
    </i>
    <i>
      <x v="14549"/>
    </i>
    <i>
      <x v="16656"/>
    </i>
    <i>
      <x v="14550"/>
    </i>
    <i>
      <x v="16660"/>
    </i>
    <i>
      <x v="14551"/>
    </i>
    <i>
      <x v="16664"/>
    </i>
    <i>
      <x v="14552"/>
    </i>
    <i>
      <x v="16668"/>
    </i>
    <i>
      <x v="14553"/>
    </i>
    <i>
      <x v="16672"/>
    </i>
    <i>
      <x v="14554"/>
    </i>
    <i>
      <x v="16676"/>
    </i>
    <i>
      <x v="14555"/>
    </i>
    <i>
      <x v="16680"/>
    </i>
    <i>
      <x v="14556"/>
    </i>
    <i>
      <x v="16684"/>
    </i>
    <i>
      <x v="14557"/>
    </i>
    <i>
      <x v="16688"/>
    </i>
    <i>
      <x v="14558"/>
    </i>
    <i>
      <x v="16692"/>
    </i>
    <i>
      <x v="14559"/>
    </i>
    <i>
      <x v="16696"/>
    </i>
    <i>
      <x v="14560"/>
    </i>
    <i>
      <x v="16700"/>
    </i>
    <i>
      <x v="14561"/>
    </i>
    <i>
      <x v="16704"/>
    </i>
    <i>
      <x v="14562"/>
    </i>
    <i>
      <x v="16708"/>
    </i>
    <i>
      <x v="14563"/>
    </i>
    <i>
      <x v="13844"/>
    </i>
    <i>
      <x v="14564"/>
    </i>
    <i>
      <x v="16716"/>
    </i>
    <i>
      <x v="14565"/>
    </i>
    <i>
      <x v="16720"/>
    </i>
    <i>
      <x v="14566"/>
    </i>
    <i>
      <x v="16724"/>
    </i>
    <i>
      <x v="14567"/>
    </i>
    <i>
      <x v="16728"/>
    </i>
    <i>
      <x v="14568"/>
    </i>
    <i>
      <x v="16732"/>
    </i>
    <i>
      <x v="14569"/>
    </i>
    <i>
      <x v="16736"/>
    </i>
    <i>
      <x v="14570"/>
    </i>
    <i>
      <x v="16740"/>
    </i>
    <i>
      <x v="14571"/>
    </i>
    <i>
      <x v="16744"/>
    </i>
    <i>
      <x v="14572"/>
    </i>
    <i>
      <x v="16748"/>
    </i>
    <i>
      <x v="14573"/>
    </i>
    <i>
      <x v="16752"/>
    </i>
    <i>
      <x v="14574"/>
    </i>
    <i>
      <x v="16756"/>
    </i>
    <i>
      <x v="14575"/>
    </i>
    <i>
      <x v="16760"/>
    </i>
    <i>
      <x v="14576"/>
    </i>
    <i>
      <x v="16764"/>
    </i>
    <i>
      <x v="14577"/>
    </i>
    <i>
      <x v="16768"/>
    </i>
    <i>
      <x v="14578"/>
    </i>
    <i>
      <x v="16772"/>
    </i>
    <i>
      <x v="14579"/>
    </i>
    <i>
      <x v="16776"/>
    </i>
    <i>
      <x v="14580"/>
    </i>
    <i>
      <x v="16780"/>
    </i>
    <i>
      <x v="14581"/>
    </i>
    <i>
      <x v="16784"/>
    </i>
    <i>
      <x v="14582"/>
    </i>
    <i>
      <x v="16788"/>
    </i>
    <i>
      <x v="14583"/>
    </i>
    <i>
      <x v="16792"/>
    </i>
    <i>
      <x v="14584"/>
    </i>
    <i>
      <x v="16796"/>
    </i>
    <i>
      <x v="14585"/>
    </i>
    <i>
      <x v="16800"/>
    </i>
    <i>
      <x v="14586"/>
    </i>
    <i>
      <x v="16804"/>
    </i>
    <i>
      <x v="14587"/>
    </i>
    <i>
      <x v="16808"/>
    </i>
    <i>
      <x v="14588"/>
    </i>
    <i>
      <x v="16812"/>
    </i>
    <i>
      <x v="14589"/>
    </i>
    <i>
      <x v="16816"/>
    </i>
    <i>
      <x v="14590"/>
    </i>
    <i>
      <x v="16820"/>
    </i>
    <i>
      <x v="14591"/>
    </i>
    <i>
      <x v="16824"/>
    </i>
    <i>
      <x v="14592"/>
    </i>
    <i>
      <x v="16828"/>
    </i>
    <i>
      <x v="14593"/>
    </i>
    <i>
      <x v="16832"/>
    </i>
    <i>
      <x v="14594"/>
    </i>
    <i>
      <x v="16836"/>
    </i>
    <i>
      <x v="14595"/>
    </i>
    <i>
      <x v="16840"/>
    </i>
    <i>
      <x v="14596"/>
    </i>
    <i>
      <x v="16844"/>
    </i>
    <i>
      <x v="14597"/>
    </i>
    <i>
      <x v="16848"/>
    </i>
    <i>
      <x v="14598"/>
    </i>
    <i>
      <x v="16852"/>
    </i>
    <i>
      <x v="14599"/>
    </i>
    <i>
      <x v="16856"/>
    </i>
    <i>
      <x v="14600"/>
    </i>
    <i>
      <x v="16860"/>
    </i>
    <i>
      <x v="14601"/>
    </i>
    <i>
      <x v="16864"/>
    </i>
    <i>
      <x v="14602"/>
    </i>
    <i>
      <x v="16868"/>
    </i>
    <i>
      <x v="14603"/>
    </i>
    <i>
      <x v="16872"/>
    </i>
    <i>
      <x v="14604"/>
    </i>
    <i>
      <x v="16876"/>
    </i>
    <i>
      <x v="14605"/>
    </i>
    <i>
      <x v="16880"/>
    </i>
    <i>
      <x v="14606"/>
    </i>
    <i>
      <x v="16884"/>
    </i>
    <i>
      <x v="14607"/>
    </i>
    <i>
      <x v="16888"/>
    </i>
    <i>
      <x v="14608"/>
    </i>
    <i>
      <x v="16892"/>
    </i>
    <i>
      <x v="14609"/>
    </i>
    <i>
      <x v="16896"/>
    </i>
    <i>
      <x v="14610"/>
    </i>
    <i>
      <x v="16900"/>
    </i>
    <i>
      <x v="14611"/>
    </i>
    <i>
      <x v="16904"/>
    </i>
    <i>
      <x v="14612"/>
    </i>
    <i>
      <x v="16908"/>
    </i>
    <i>
      <x v="14613"/>
    </i>
    <i>
      <x v="16912"/>
    </i>
    <i>
      <x v="14614"/>
    </i>
    <i>
      <x v="16916"/>
    </i>
    <i>
      <x v="14615"/>
    </i>
    <i>
      <x v="16920"/>
    </i>
    <i>
      <x v="13810"/>
    </i>
    <i>
      <x v="16924"/>
    </i>
    <i>
      <x v="14617"/>
    </i>
    <i>
      <x v="16928"/>
    </i>
    <i>
      <x v="14618"/>
    </i>
    <i>
      <x v="16932"/>
    </i>
    <i>
      <x v="14619"/>
    </i>
    <i>
      <x v="16936"/>
    </i>
    <i>
      <x v="14620"/>
    </i>
    <i>
      <x v="16940"/>
    </i>
    <i>
      <x v="14621"/>
    </i>
    <i>
      <x v="16944"/>
    </i>
    <i>
      <x v="14622"/>
    </i>
    <i>
      <x v="16948"/>
    </i>
    <i>
      <x v="14623"/>
    </i>
    <i>
      <x v="16952"/>
    </i>
    <i>
      <x v="14624"/>
    </i>
    <i>
      <x v="16956"/>
    </i>
    <i>
      <x v="14625"/>
    </i>
    <i>
      <x v="16960"/>
    </i>
    <i>
      <x v="14626"/>
    </i>
    <i>
      <x v="16964"/>
    </i>
    <i>
      <x v="14627"/>
    </i>
    <i>
      <x v="16968"/>
    </i>
    <i>
      <x v="14628"/>
    </i>
    <i>
      <x v="16972"/>
    </i>
    <i>
      <x v="14629"/>
    </i>
    <i>
      <x v="16976"/>
    </i>
    <i>
      <x v="14630"/>
    </i>
    <i>
      <x v="16980"/>
    </i>
    <i>
      <x v="14631"/>
    </i>
    <i>
      <x v="16984"/>
    </i>
    <i>
      <x v="14632"/>
    </i>
    <i>
      <x v="16988"/>
    </i>
    <i>
      <x v="14633"/>
    </i>
    <i>
      <x v="16992"/>
    </i>
    <i>
      <x v="14634"/>
    </i>
    <i>
      <x v="16996"/>
    </i>
    <i>
      <x v="14635"/>
    </i>
    <i>
      <x v="17000"/>
    </i>
    <i>
      <x v="14636"/>
    </i>
    <i>
      <x v="17004"/>
    </i>
    <i>
      <x v="14637"/>
    </i>
    <i>
      <x v="17008"/>
    </i>
    <i>
      <x v="14638"/>
    </i>
    <i>
      <x v="17012"/>
    </i>
    <i>
      <x v="14639"/>
    </i>
    <i>
      <x v="17016"/>
    </i>
    <i>
      <x v="14640"/>
    </i>
    <i>
      <x v="17020"/>
    </i>
    <i>
      <x v="14641"/>
    </i>
    <i>
      <x v="17024"/>
    </i>
    <i>
      <x v="14642"/>
    </i>
    <i>
      <x v="17028"/>
    </i>
    <i>
      <x v="14643"/>
    </i>
    <i>
      <x v="17032"/>
    </i>
    <i>
      <x v="14644"/>
    </i>
    <i>
      <x v="17036"/>
    </i>
    <i>
      <x v="14645"/>
    </i>
    <i>
      <x v="17040"/>
    </i>
    <i>
      <x v="14646"/>
    </i>
    <i>
      <x v="17044"/>
    </i>
    <i>
      <x v="14647"/>
    </i>
    <i>
      <x v="17048"/>
    </i>
    <i>
      <x v="14648"/>
    </i>
    <i>
      <x v="17052"/>
    </i>
    <i>
      <x v="14649"/>
    </i>
    <i>
      <x v="17056"/>
    </i>
    <i>
      <x v="14650"/>
    </i>
    <i>
      <x v="17060"/>
    </i>
    <i>
      <x v="14651"/>
    </i>
    <i>
      <x v="17064"/>
    </i>
    <i>
      <x v="14652"/>
    </i>
    <i>
      <x v="17068"/>
    </i>
    <i>
      <x v="14653"/>
    </i>
    <i>
      <x v="17072"/>
    </i>
    <i>
      <x v="14654"/>
    </i>
    <i>
      <x v="17076"/>
    </i>
    <i>
      <x v="14655"/>
    </i>
    <i>
      <x v="17080"/>
    </i>
    <i>
      <x v="14656"/>
    </i>
    <i>
      <x v="17084"/>
    </i>
    <i>
      <x v="14657"/>
    </i>
    <i>
      <x v="17088"/>
    </i>
    <i>
      <x v="14658"/>
    </i>
    <i>
      <x v="17092"/>
    </i>
    <i>
      <x v="14659"/>
    </i>
    <i>
      <x v="17096"/>
    </i>
    <i>
      <x v="14660"/>
    </i>
    <i>
      <x v="17100"/>
    </i>
    <i>
      <x v="14661"/>
    </i>
    <i>
      <x v="17104"/>
    </i>
    <i>
      <x v="14662"/>
    </i>
    <i>
      <x v="17108"/>
    </i>
    <i>
      <x v="14663"/>
    </i>
    <i>
      <x v="17112"/>
    </i>
    <i>
      <x v="14664"/>
    </i>
    <i>
      <x v="17116"/>
    </i>
    <i>
      <x v="14665"/>
    </i>
    <i>
      <x v="17120"/>
    </i>
    <i>
      <x v="14666"/>
    </i>
    <i>
      <x v="17124"/>
    </i>
    <i>
      <x v="14667"/>
    </i>
    <i>
      <x v="17128"/>
    </i>
    <i>
      <x v="14668"/>
    </i>
    <i>
      <x v="17132"/>
    </i>
    <i>
      <x v="14669"/>
    </i>
    <i>
      <x v="17136"/>
    </i>
    <i>
      <x v="14670"/>
    </i>
    <i>
      <x v="17140"/>
    </i>
    <i>
      <x v="14671"/>
    </i>
    <i>
      <x v="17144"/>
    </i>
    <i>
      <x v="14672"/>
    </i>
    <i>
      <x v="17148"/>
    </i>
    <i>
      <x v="14673"/>
    </i>
    <i>
      <x v="17152"/>
    </i>
    <i>
      <x v="14674"/>
    </i>
    <i>
      <x v="17156"/>
    </i>
    <i>
      <x v="14675"/>
    </i>
    <i>
      <x v="17160"/>
    </i>
    <i>
      <x v="14676"/>
    </i>
    <i>
      <x v="17164"/>
    </i>
    <i>
      <x v="14677"/>
    </i>
    <i>
      <x v="17168"/>
    </i>
    <i>
      <x v="14678"/>
    </i>
    <i>
      <x v="17172"/>
    </i>
    <i>
      <x v="14679"/>
    </i>
    <i>
      <x v="17176"/>
    </i>
    <i>
      <x v="14680"/>
    </i>
    <i>
      <x v="17180"/>
    </i>
    <i>
      <x v="14681"/>
    </i>
    <i>
      <x v="17184"/>
    </i>
    <i>
      <x v="14682"/>
    </i>
    <i>
      <x v="17188"/>
    </i>
    <i>
      <x v="14683"/>
    </i>
    <i>
      <x v="17192"/>
    </i>
    <i>
      <x v="14684"/>
    </i>
    <i>
      <x v="17196"/>
    </i>
    <i>
      <x v="14685"/>
    </i>
    <i>
      <x v="17200"/>
    </i>
    <i>
      <x v="14686"/>
    </i>
    <i>
      <x v="17204"/>
    </i>
    <i>
      <x v="14687"/>
    </i>
    <i>
      <x v="17208"/>
    </i>
    <i>
      <x v="14688"/>
    </i>
    <i>
      <x v="17212"/>
    </i>
    <i>
      <x v="14689"/>
    </i>
    <i>
      <x v="17216"/>
    </i>
    <i>
      <x v="14690"/>
    </i>
    <i>
      <x v="17220"/>
    </i>
    <i>
      <x v="14691"/>
    </i>
    <i>
      <x v="17224"/>
    </i>
    <i>
      <x v="14692"/>
    </i>
    <i>
      <x v="17228"/>
    </i>
    <i>
      <x v="14693"/>
    </i>
    <i>
      <x v="17232"/>
    </i>
    <i>
      <x v="14694"/>
    </i>
    <i>
      <x v="17236"/>
    </i>
    <i>
      <x v="14695"/>
    </i>
    <i>
      <x v="17240"/>
    </i>
    <i>
      <x v="14696"/>
    </i>
    <i>
      <x v="17244"/>
    </i>
    <i>
      <x v="14697"/>
    </i>
    <i>
      <x v="17248"/>
    </i>
    <i>
      <x v="14698"/>
    </i>
    <i>
      <x v="17252"/>
    </i>
    <i>
      <x v="14699"/>
    </i>
    <i>
      <x v="17256"/>
    </i>
    <i>
      <x v="14700"/>
    </i>
    <i>
      <x v="17260"/>
    </i>
    <i>
      <x v="14701"/>
    </i>
    <i>
      <x v="17264"/>
    </i>
    <i>
      <x v="14702"/>
    </i>
    <i>
      <x v="17268"/>
    </i>
    <i>
      <x v="14703"/>
    </i>
    <i>
      <x v="17272"/>
    </i>
    <i>
      <x v="14704"/>
    </i>
    <i>
      <x v="17276"/>
    </i>
    <i>
      <x v="14705"/>
    </i>
    <i>
      <x v="17280"/>
    </i>
    <i>
      <x v="14706"/>
    </i>
    <i>
      <x v="17284"/>
    </i>
    <i>
      <x v="14707"/>
    </i>
    <i>
      <x v="17288"/>
    </i>
    <i>
      <x v="14708"/>
    </i>
    <i>
      <x v="17292"/>
    </i>
    <i>
      <x v="14709"/>
    </i>
    <i>
      <x v="17296"/>
    </i>
    <i>
      <x v="14710"/>
    </i>
    <i>
      <x v="17300"/>
    </i>
    <i>
      <x v="14711"/>
    </i>
    <i>
      <x v="17304"/>
    </i>
    <i>
      <x v="14712"/>
    </i>
    <i>
      <x v="17308"/>
    </i>
    <i>
      <x v="14713"/>
    </i>
    <i>
      <x v="17312"/>
    </i>
    <i>
      <x v="14714"/>
    </i>
    <i>
      <x v="17316"/>
    </i>
    <i>
      <x v="14715"/>
    </i>
    <i>
      <x v="17320"/>
    </i>
    <i>
      <x v="14716"/>
    </i>
    <i>
      <x v="17324"/>
    </i>
    <i>
      <x v="14717"/>
    </i>
    <i>
      <x v="17328"/>
    </i>
    <i>
      <x v="14718"/>
    </i>
    <i>
      <x v="17332"/>
    </i>
    <i>
      <x v="14719"/>
    </i>
    <i>
      <x v="17336"/>
    </i>
    <i>
      <x v="14720"/>
    </i>
    <i>
      <x v="17340"/>
    </i>
    <i>
      <x v="14721"/>
    </i>
    <i>
      <x v="17344"/>
    </i>
    <i>
      <x v="14722"/>
    </i>
    <i>
      <x v="17348"/>
    </i>
    <i>
      <x v="14723"/>
    </i>
    <i>
      <x v="17352"/>
    </i>
    <i>
      <x v="14724"/>
    </i>
    <i>
      <x v="17356"/>
    </i>
    <i>
      <x v="14725"/>
    </i>
    <i>
      <x v="17360"/>
    </i>
    <i>
      <x v="14726"/>
    </i>
    <i>
      <x v="17364"/>
    </i>
    <i>
      <x v="14727"/>
    </i>
    <i>
      <x v="17368"/>
    </i>
    <i>
      <x v="14728"/>
    </i>
    <i>
      <x v="17372"/>
    </i>
    <i>
      <x v="14729"/>
    </i>
    <i>
      <x v="17376"/>
    </i>
    <i>
      <x v="14730"/>
    </i>
    <i>
      <x v="17380"/>
    </i>
    <i>
      <x v="14731"/>
    </i>
    <i>
      <x v="17384"/>
    </i>
    <i>
      <x v="14732"/>
    </i>
    <i>
      <x v="17388"/>
    </i>
    <i>
      <x v="14733"/>
    </i>
    <i>
      <x v="17392"/>
    </i>
    <i>
      <x v="14734"/>
    </i>
    <i>
      <x v="17396"/>
    </i>
    <i>
      <x v="14735"/>
    </i>
    <i>
      <x v="13846"/>
    </i>
    <i>
      <x v="14736"/>
    </i>
    <i>
      <x v="17404"/>
    </i>
    <i>
      <x v="14737"/>
    </i>
    <i>
      <x v="17408"/>
    </i>
    <i>
      <x v="14738"/>
    </i>
    <i>
      <x v="17412"/>
    </i>
    <i>
      <x v="13811"/>
    </i>
    <i>
      <x v="17416"/>
    </i>
    <i>
      <x v="14740"/>
    </i>
    <i>
      <x v="17420"/>
    </i>
    <i>
      <x v="14741"/>
    </i>
    <i>
      <x v="17424"/>
    </i>
    <i>
      <x v="14742"/>
    </i>
    <i>
      <x v="17428"/>
    </i>
    <i>
      <x v="14743"/>
    </i>
    <i>
      <x v="17432"/>
    </i>
    <i>
      <x v="14744"/>
    </i>
    <i>
      <x v="17436"/>
    </i>
    <i>
      <x v="14745"/>
    </i>
    <i>
      <x v="17440"/>
    </i>
    <i>
      <x v="14746"/>
    </i>
    <i>
      <x v="17444"/>
    </i>
    <i>
      <x v="14747"/>
    </i>
    <i>
      <x v="17448"/>
    </i>
    <i>
      <x v="14748"/>
    </i>
    <i>
      <x v="17452"/>
    </i>
    <i>
      <x v="14749"/>
    </i>
    <i>
      <x v="17456"/>
    </i>
    <i>
      <x v="14750"/>
    </i>
    <i>
      <x v="17460"/>
    </i>
    <i>
      <x v="14751"/>
    </i>
    <i>
      <x v="17464"/>
    </i>
    <i>
      <x v="14752"/>
    </i>
    <i>
      <x v="17468"/>
    </i>
    <i>
      <x v="14753"/>
    </i>
    <i>
      <x v="17472"/>
    </i>
    <i>
      <x v="14754"/>
    </i>
    <i>
      <x v="17476"/>
    </i>
    <i>
      <x v="14755"/>
    </i>
    <i>
      <x v="17480"/>
    </i>
    <i>
      <x v="14756"/>
    </i>
    <i>
      <x v="17484"/>
    </i>
    <i>
      <x v="14757"/>
    </i>
    <i>
      <x v="17488"/>
    </i>
    <i>
      <x v="14758"/>
    </i>
    <i>
      <x v="17492"/>
    </i>
    <i>
      <x v="14759"/>
    </i>
    <i>
      <x v="17496"/>
    </i>
    <i>
      <x v="14760"/>
    </i>
    <i>
      <x v="17500"/>
    </i>
    <i>
      <x v="14761"/>
    </i>
    <i>
      <x v="17504"/>
    </i>
    <i>
      <x v="14762"/>
    </i>
    <i>
      <x v="17508"/>
    </i>
    <i>
      <x v="14763"/>
    </i>
    <i>
      <x v="17512"/>
    </i>
    <i>
      <x v="14764"/>
    </i>
    <i>
      <x v="17516"/>
    </i>
    <i>
      <x v="14765"/>
    </i>
    <i>
      <x v="17520"/>
    </i>
    <i>
      <x v="14766"/>
    </i>
    <i>
      <x v="17524"/>
    </i>
    <i>
      <x v="14767"/>
    </i>
    <i>
      <x v="17528"/>
    </i>
    <i>
      <x v="14768"/>
    </i>
    <i>
      <x v="17532"/>
    </i>
    <i>
      <x v="14769"/>
    </i>
    <i>
      <x v="17536"/>
    </i>
    <i>
      <x v="14770"/>
    </i>
    <i>
      <x v="17540"/>
    </i>
    <i>
      <x v="14771"/>
    </i>
    <i>
      <x v="17544"/>
    </i>
    <i>
      <x v="14772"/>
    </i>
    <i>
      <x v="17548"/>
    </i>
    <i>
      <x v="14773"/>
    </i>
    <i>
      <x v="17552"/>
    </i>
    <i>
      <x v="14774"/>
    </i>
    <i>
      <x v="17556"/>
    </i>
    <i>
      <x v="14775"/>
    </i>
    <i>
      <x v="17560"/>
    </i>
    <i>
      <x v="14776"/>
    </i>
    <i>
      <x v="17564"/>
    </i>
    <i>
      <x v="14777"/>
    </i>
    <i>
      <x v="17568"/>
    </i>
    <i>
      <x v="14778"/>
    </i>
    <i>
      <x v="17572"/>
    </i>
    <i>
      <x v="14779"/>
    </i>
    <i>
      <x v="17576"/>
    </i>
    <i>
      <x v="13812"/>
    </i>
    <i>
      <x v="17580"/>
    </i>
    <i>
      <x v="14781"/>
    </i>
    <i>
      <x v="17584"/>
    </i>
    <i>
      <x v="14782"/>
    </i>
    <i>
      <x v="17588"/>
    </i>
    <i>
      <x v="14783"/>
    </i>
    <i>
      <x v="17592"/>
    </i>
    <i>
      <x v="14784"/>
    </i>
    <i>
      <x v="17596"/>
    </i>
    <i>
      <x v="14785"/>
    </i>
    <i>
      <x v="17600"/>
    </i>
    <i>
      <x v="14786"/>
    </i>
    <i>
      <x v="17604"/>
    </i>
    <i>
      <x v="14787"/>
    </i>
    <i>
      <x v="17608"/>
    </i>
    <i>
      <x v="14788"/>
    </i>
    <i>
      <x v="17612"/>
    </i>
    <i>
      <x v="14789"/>
    </i>
    <i>
      <x v="17616"/>
    </i>
    <i>
      <x v="14790"/>
    </i>
    <i>
      <x v="17620"/>
    </i>
    <i>
      <x v="14791"/>
    </i>
    <i>
      <x v="17624"/>
    </i>
    <i>
      <x v="14792"/>
    </i>
    <i>
      <x v="17628"/>
    </i>
    <i>
      <x v="14793"/>
    </i>
    <i>
      <x v="17632"/>
    </i>
    <i>
      <x v="14794"/>
    </i>
    <i>
      <x v="17636"/>
    </i>
    <i>
      <x v="14795"/>
    </i>
    <i>
      <x v="17640"/>
    </i>
    <i>
      <x v="14796"/>
    </i>
    <i>
      <x v="17644"/>
    </i>
    <i>
      <x v="14797"/>
    </i>
    <i>
      <x v="17648"/>
    </i>
    <i>
      <x v="14798"/>
    </i>
    <i>
      <x v="17652"/>
    </i>
    <i>
      <x v="14799"/>
    </i>
    <i>
      <x v="17656"/>
    </i>
    <i>
      <x v="14800"/>
    </i>
    <i>
      <x v="17660"/>
    </i>
    <i>
      <x v="14801"/>
    </i>
    <i>
      <x v="17664"/>
    </i>
    <i>
      <x v="14802"/>
    </i>
    <i>
      <x v="17668"/>
    </i>
    <i>
      <x v="14803"/>
    </i>
    <i>
      <x v="17672"/>
    </i>
    <i>
      <x v="14804"/>
    </i>
    <i>
      <x v="17676"/>
    </i>
    <i>
      <x v="14805"/>
    </i>
    <i>
      <x v="17680"/>
    </i>
    <i>
      <x v="14806"/>
    </i>
    <i>
      <x v="17684"/>
    </i>
    <i>
      <x v="14807"/>
    </i>
    <i>
      <x v="17688"/>
    </i>
    <i>
      <x v="14808"/>
    </i>
    <i>
      <x v="17692"/>
    </i>
    <i>
      <x v="14809"/>
    </i>
    <i>
      <x v="17696"/>
    </i>
    <i>
      <x v="14810"/>
    </i>
    <i>
      <x v="17700"/>
    </i>
    <i>
      <x v="14811"/>
    </i>
    <i>
      <x v="17704"/>
    </i>
    <i>
      <x v="14812"/>
    </i>
    <i>
      <x v="17708"/>
    </i>
    <i>
      <x v="14813"/>
    </i>
    <i>
      <x v="17712"/>
    </i>
    <i>
      <x v="14814"/>
    </i>
    <i>
      <x v="17716"/>
    </i>
    <i>
      <x v="14815"/>
    </i>
    <i>
      <x v="17720"/>
    </i>
    <i>
      <x v="14816"/>
    </i>
    <i>
      <x v="17724"/>
    </i>
    <i>
      <x v="14817"/>
    </i>
    <i>
      <x v="17728"/>
    </i>
    <i>
      <x v="14818"/>
    </i>
    <i>
      <x v="17732"/>
    </i>
    <i>
      <x v="14819"/>
    </i>
    <i>
      <x v="17736"/>
    </i>
    <i>
      <x v="14820"/>
    </i>
    <i>
      <x v="17740"/>
    </i>
    <i>
      <x v="14821"/>
    </i>
    <i>
      <x v="17744"/>
    </i>
    <i>
      <x v="14822"/>
    </i>
    <i>
      <x v="17748"/>
    </i>
    <i>
      <x v="14823"/>
    </i>
    <i>
      <x v="17752"/>
    </i>
    <i>
      <x v="14824"/>
    </i>
    <i>
      <x v="17756"/>
    </i>
    <i>
      <x v="14825"/>
    </i>
    <i>
      <x v="17760"/>
    </i>
    <i>
      <x v="14826"/>
    </i>
    <i>
      <x v="17764"/>
    </i>
    <i>
      <x v="14827"/>
    </i>
    <i>
      <x v="17768"/>
    </i>
    <i>
      <x v="14828"/>
    </i>
    <i>
      <x v="17772"/>
    </i>
    <i>
      <x v="14829"/>
    </i>
    <i>
      <x v="17776"/>
    </i>
    <i>
      <x v="14830"/>
    </i>
    <i>
      <x v="17780"/>
    </i>
    <i>
      <x v="14831"/>
    </i>
    <i>
      <x v="17784"/>
    </i>
    <i>
      <x v="14832"/>
    </i>
    <i>
      <x v="17788"/>
    </i>
    <i>
      <x v="14833"/>
    </i>
    <i>
      <x v="17792"/>
    </i>
    <i>
      <x v="14834"/>
    </i>
    <i>
      <x v="17796"/>
    </i>
    <i>
      <x v="14835"/>
    </i>
    <i>
      <x v="17800"/>
    </i>
    <i>
      <x v="14836"/>
    </i>
    <i>
      <x v="17804"/>
    </i>
    <i>
      <x v="14837"/>
    </i>
    <i>
      <x v="17808"/>
    </i>
    <i>
      <x v="14838"/>
    </i>
    <i>
      <x v="17812"/>
    </i>
    <i>
      <x v="14839"/>
    </i>
    <i>
      <x v="17816"/>
    </i>
    <i>
      <x v="14840"/>
    </i>
    <i>
      <x v="17820"/>
    </i>
    <i>
      <x v="14841"/>
    </i>
    <i>
      <x v="17824"/>
    </i>
    <i>
      <x v="14842"/>
    </i>
    <i>
      <x v="17828"/>
    </i>
    <i>
      <x v="14843"/>
    </i>
    <i>
      <x v="17832"/>
    </i>
    <i>
      <x v="14844"/>
    </i>
    <i>
      <x v="13830"/>
    </i>
    <i>
      <x v="14845"/>
    </i>
    <i>
      <x v="17840"/>
    </i>
    <i>
      <x v="14846"/>
    </i>
    <i>
      <x v="17844"/>
    </i>
    <i>
      <x v="14847"/>
    </i>
    <i>
      <x v="17848"/>
    </i>
    <i>
      <x v="14848"/>
    </i>
    <i>
      <x v="17852"/>
    </i>
    <i>
      <x v="14849"/>
    </i>
    <i>
      <x v="17856"/>
    </i>
    <i>
      <x v="14850"/>
    </i>
    <i>
      <x v="17860"/>
    </i>
    <i>
      <x v="14851"/>
    </i>
    <i>
      <x v="17864"/>
    </i>
    <i>
      <x v="14852"/>
    </i>
    <i>
      <x v="17868"/>
    </i>
    <i>
      <x v="14853"/>
    </i>
    <i>
      <x v="17872"/>
    </i>
    <i>
      <x v="14854"/>
    </i>
    <i>
      <x v="17876"/>
    </i>
    <i>
      <x v="14855"/>
    </i>
    <i>
      <x v="17880"/>
    </i>
    <i>
      <x v="14856"/>
    </i>
    <i>
      <x v="17884"/>
    </i>
    <i>
      <x v="14857"/>
    </i>
    <i>
      <x v="17888"/>
    </i>
    <i>
      <x v="14858"/>
    </i>
    <i>
      <x v="17892"/>
    </i>
    <i>
      <x v="14859"/>
    </i>
    <i>
      <x v="17896"/>
    </i>
    <i>
      <x v="14860"/>
    </i>
    <i>
      <x v="17900"/>
    </i>
    <i>
      <x v="14861"/>
    </i>
    <i>
      <x v="17904"/>
    </i>
    <i>
      <x v="14862"/>
    </i>
    <i>
      <x v="17908"/>
    </i>
    <i>
      <x v="14863"/>
    </i>
    <i>
      <x v="17912"/>
    </i>
    <i>
      <x v="14864"/>
    </i>
    <i>
      <x v="17916"/>
    </i>
    <i>
      <x v="14865"/>
    </i>
    <i>
      <x v="17920"/>
    </i>
    <i>
      <x v="14866"/>
    </i>
    <i>
      <x v="17924"/>
    </i>
    <i>
      <x v="14867"/>
    </i>
    <i>
      <x v="17928"/>
    </i>
    <i>
      <x v="14868"/>
    </i>
    <i>
      <x v="17932"/>
    </i>
    <i>
      <x v="13841"/>
    </i>
    <i>
      <x v="17936"/>
    </i>
    <i>
      <x v="14870"/>
    </i>
    <i>
      <x v="17940"/>
    </i>
    <i>
      <x v="14871"/>
    </i>
    <i>
      <x v="17944"/>
    </i>
    <i>
      <x v="14872"/>
    </i>
    <i>
      <x v="17948"/>
    </i>
    <i>
      <x v="14873"/>
    </i>
    <i>
      <x v="17952"/>
    </i>
    <i>
      <x v="14874"/>
    </i>
    <i>
      <x v="17956"/>
    </i>
    <i>
      <x v="14875"/>
    </i>
    <i>
      <x v="17960"/>
    </i>
    <i>
      <x v="14876"/>
    </i>
    <i>
      <x v="17964"/>
    </i>
    <i>
      <x v="14877"/>
    </i>
    <i>
      <x v="17968"/>
    </i>
    <i>
      <x v="14878"/>
    </i>
    <i>
      <x v="17972"/>
    </i>
    <i>
      <x v="14879"/>
    </i>
    <i>
      <x v="17976"/>
    </i>
    <i>
      <x v="14880"/>
    </i>
    <i>
      <x v="17980"/>
    </i>
    <i>
      <x v="14881"/>
    </i>
    <i>
      <x v="17984"/>
    </i>
    <i>
      <x v="14882"/>
    </i>
    <i>
      <x v="17988"/>
    </i>
    <i>
      <x v="14883"/>
    </i>
    <i>
      <x v="17992"/>
    </i>
    <i>
      <x v="14884"/>
    </i>
    <i>
      <x v="17996"/>
    </i>
    <i>
      <x v="14885"/>
    </i>
    <i>
      <x v="18000"/>
    </i>
    <i>
      <x v="14886"/>
    </i>
    <i>
      <x v="18004"/>
    </i>
    <i>
      <x v="14887"/>
    </i>
    <i>
      <x v="18008"/>
    </i>
    <i>
      <x v="14888"/>
    </i>
    <i>
      <x v="18012"/>
    </i>
    <i>
      <x v="14889"/>
    </i>
    <i>
      <x v="18016"/>
    </i>
    <i>
      <x v="14890"/>
    </i>
    <i>
      <x v="18020"/>
    </i>
    <i>
      <x v="14891"/>
    </i>
    <i>
      <x v="18024"/>
    </i>
    <i>
      <x v="14892"/>
    </i>
    <i>
      <x v="18028"/>
    </i>
    <i>
      <x v="14893"/>
    </i>
    <i>
      <x v="18032"/>
    </i>
    <i>
      <x v="14894"/>
    </i>
    <i>
      <x v="18036"/>
    </i>
    <i>
      <x v="14895"/>
    </i>
    <i>
      <x v="18040"/>
    </i>
    <i>
      <x v="14896"/>
    </i>
    <i>
      <x v="18044"/>
    </i>
    <i>
      <x v="14897"/>
    </i>
    <i>
      <x v="18048"/>
    </i>
    <i>
      <x v="14898"/>
    </i>
    <i>
      <x v="18052"/>
    </i>
    <i>
      <x v="14899"/>
    </i>
    <i>
      <x v="18056"/>
    </i>
    <i>
      <x v="14900"/>
    </i>
    <i>
      <x v="18060"/>
    </i>
    <i>
      <x v="14901"/>
    </i>
    <i>
      <x v="18064"/>
    </i>
    <i>
      <x v="14902"/>
    </i>
    <i>
      <x v="18068"/>
    </i>
    <i>
      <x v="14903"/>
    </i>
    <i>
      <x v="18072"/>
    </i>
    <i>
      <x v="14904"/>
    </i>
    <i>
      <x v="18076"/>
    </i>
    <i>
      <x v="14905"/>
    </i>
    <i>
      <x v="18080"/>
    </i>
    <i>
      <x v="14906"/>
    </i>
    <i>
      <x v="18084"/>
    </i>
    <i>
      <x v="14907"/>
    </i>
    <i>
      <x v="18088"/>
    </i>
    <i>
      <x v="14908"/>
    </i>
    <i>
      <x v="18092"/>
    </i>
    <i>
      <x v="14909"/>
    </i>
    <i>
      <x v="18096"/>
    </i>
    <i>
      <x v="14910"/>
    </i>
    <i>
      <x v="18100"/>
    </i>
    <i>
      <x v="14911"/>
    </i>
    <i>
      <x v="18104"/>
    </i>
    <i>
      <x v="14912"/>
    </i>
    <i>
      <x v="18108"/>
    </i>
    <i>
      <x v="14913"/>
    </i>
    <i>
      <x v="18112"/>
    </i>
    <i>
      <x v="14914"/>
    </i>
    <i>
      <x v="18116"/>
    </i>
    <i>
      <x v="14915"/>
    </i>
    <i>
      <x v="18120"/>
    </i>
    <i>
      <x v="14916"/>
    </i>
    <i>
      <x v="18124"/>
    </i>
    <i>
      <x v="14917"/>
    </i>
    <i>
      <x v="18128"/>
    </i>
    <i>
      <x v="14918"/>
    </i>
    <i>
      <x v="18132"/>
    </i>
    <i>
      <x v="14919"/>
    </i>
    <i>
      <x v="18136"/>
    </i>
    <i>
      <x v="14920"/>
    </i>
    <i>
      <x v="18140"/>
    </i>
    <i>
      <x v="14921"/>
    </i>
    <i>
      <x v="18144"/>
    </i>
    <i>
      <x v="14922"/>
    </i>
    <i>
      <x v="18148"/>
    </i>
    <i>
      <x v="14923"/>
    </i>
    <i>
      <x v="18152"/>
    </i>
    <i>
      <x v="14924"/>
    </i>
    <i>
      <x v="18156"/>
    </i>
    <i>
      <x v="14925"/>
    </i>
    <i>
      <x v="18160"/>
    </i>
    <i>
      <x v="14926"/>
    </i>
    <i>
      <x v="18164"/>
    </i>
    <i>
      <x v="14927"/>
    </i>
    <i>
      <x v="18168"/>
    </i>
    <i>
      <x v="14928"/>
    </i>
    <i>
      <x v="18172"/>
    </i>
    <i>
      <x v="14929"/>
    </i>
    <i>
      <x v="18176"/>
    </i>
    <i>
      <x v="14930"/>
    </i>
    <i>
      <x v="18180"/>
    </i>
    <i>
      <x v="14931"/>
    </i>
    <i>
      <x v="13833"/>
    </i>
    <i>
      <x v="14932"/>
    </i>
    <i>
      <x v="18188"/>
    </i>
    <i>
      <x v="14933"/>
    </i>
    <i>
      <x v="18192"/>
    </i>
    <i>
      <x v="14934"/>
    </i>
    <i>
      <x v="18196"/>
    </i>
    <i>
      <x v="14935"/>
    </i>
    <i>
      <x v="18200"/>
    </i>
    <i>
      <x v="14936"/>
    </i>
    <i>
      <x v="18204"/>
    </i>
    <i>
      <x v="14937"/>
    </i>
    <i>
      <x v="18208"/>
    </i>
    <i>
      <x v="14938"/>
    </i>
    <i>
      <x v="18212"/>
    </i>
    <i>
      <x v="14939"/>
    </i>
    <i>
      <x v="18216"/>
    </i>
    <i>
      <x v="14940"/>
    </i>
    <i>
      <x v="18220"/>
    </i>
    <i>
      <x v="14941"/>
    </i>
    <i>
      <x v="18224"/>
    </i>
    <i>
      <x v="14942"/>
    </i>
    <i>
      <x v="18228"/>
    </i>
    <i>
      <x v="14943"/>
    </i>
    <i>
      <x v="18232"/>
    </i>
    <i>
      <x v="14944"/>
    </i>
    <i>
      <x v="18236"/>
    </i>
    <i>
      <x v="14945"/>
    </i>
    <i>
      <x v="18240"/>
    </i>
    <i>
      <x v="14946"/>
    </i>
    <i>
      <x v="18244"/>
    </i>
    <i>
      <x v="14947"/>
    </i>
    <i>
      <x v="18248"/>
    </i>
    <i>
      <x v="14948"/>
    </i>
    <i>
      <x v="18252"/>
    </i>
    <i>
      <x v="14949"/>
    </i>
    <i>
      <x v="18256"/>
    </i>
    <i>
      <x v="14950"/>
    </i>
    <i>
      <x v="18260"/>
    </i>
    <i>
      <x v="14951"/>
    </i>
    <i>
      <x v="18264"/>
    </i>
    <i>
      <x v="14952"/>
    </i>
    <i>
      <x v="18268"/>
    </i>
    <i>
      <x v="14953"/>
    </i>
    <i>
      <x v="18272"/>
    </i>
    <i>
      <x v="14954"/>
    </i>
    <i>
      <x v="18276"/>
    </i>
    <i>
      <x v="14955"/>
    </i>
    <i>
      <x v="18280"/>
    </i>
    <i>
      <x v="14956"/>
    </i>
    <i>
      <x v="18284"/>
    </i>
    <i>
      <x v="14957"/>
    </i>
    <i>
      <x v="18288"/>
    </i>
    <i>
      <x v="14958"/>
    </i>
    <i>
      <x v="18292"/>
    </i>
    <i>
      <x v="14959"/>
    </i>
    <i>
      <x v="18296"/>
    </i>
    <i>
      <x v="14960"/>
    </i>
    <i>
      <x v="18300"/>
    </i>
    <i>
      <x v="14961"/>
    </i>
    <i>
      <x v="18304"/>
    </i>
    <i>
      <x v="14962"/>
    </i>
    <i>
      <x v="18308"/>
    </i>
    <i>
      <x v="14963"/>
    </i>
    <i>
      <x v="18312"/>
    </i>
    <i>
      <x v="14964"/>
    </i>
    <i>
      <x v="18316"/>
    </i>
    <i>
      <x v="14965"/>
    </i>
    <i>
      <x v="18320"/>
    </i>
    <i>
      <x v="14966"/>
    </i>
    <i>
      <x v="18324"/>
    </i>
    <i>
      <x v="14967"/>
    </i>
    <i>
      <x v="18328"/>
    </i>
    <i>
      <x v="14968"/>
    </i>
    <i>
      <x v="18332"/>
    </i>
    <i>
      <x v="14969"/>
    </i>
    <i>
      <x v="13849"/>
    </i>
    <i>
      <x v="14970"/>
    </i>
    <i>
      <x v="18351"/>
    </i>
    <i>
      <x v="14971"/>
    </i>
    <i>
      <x v="18355"/>
    </i>
    <i>
      <x v="14972"/>
    </i>
    <i>
      <x v="18359"/>
    </i>
    <i>
      <x v="14973"/>
    </i>
    <i>
      <x v="18363"/>
    </i>
    <i>
      <x v="14974"/>
    </i>
    <i>
      <x v="16102"/>
    </i>
    <i>
      <x v="14975"/>
    </i>
    <i>
      <x v="16104"/>
    </i>
    <i>
      <x v="14976"/>
    </i>
    <i>
      <x v="16106"/>
    </i>
    <i>
      <x v="14977"/>
    </i>
    <i>
      <x v="16108"/>
    </i>
    <i>
      <x v="14978"/>
    </i>
    <i>
      <x v="16110"/>
    </i>
    <i>
      <x v="14979"/>
    </i>
    <i>
      <x v="16112"/>
    </i>
    <i>
      <x v="14980"/>
    </i>
    <i>
      <x v="16114"/>
    </i>
    <i>
      <x v="14981"/>
    </i>
    <i>
      <x v="16116"/>
    </i>
    <i>
      <x v="14982"/>
    </i>
    <i>
      <x v="16118"/>
    </i>
    <i>
      <x v="14983"/>
    </i>
    <i>
      <x v="16120"/>
    </i>
    <i>
      <x v="14984"/>
    </i>
    <i>
      <x v="16122"/>
    </i>
    <i>
      <x v="14985"/>
    </i>
    <i>
      <x v="16124"/>
    </i>
    <i>
      <x v="14986"/>
    </i>
    <i>
      <x v="16126"/>
    </i>
    <i>
      <x v="14987"/>
    </i>
    <i>
      <x v="16128"/>
    </i>
    <i>
      <x v="14988"/>
    </i>
    <i>
      <x v="16130"/>
    </i>
    <i>
      <x v="14989"/>
    </i>
    <i>
      <x v="16132"/>
    </i>
    <i>
      <x v="14990"/>
    </i>
    <i>
      <x v="16134"/>
    </i>
    <i>
      <x v="14991"/>
    </i>
    <i>
      <x v="16136"/>
    </i>
    <i>
      <x v="14992"/>
    </i>
    <i>
      <x v="16138"/>
    </i>
    <i>
      <x v="14993"/>
    </i>
    <i>
      <x v="16140"/>
    </i>
    <i>
      <x v="14994"/>
    </i>
    <i>
      <x v="16142"/>
    </i>
    <i>
      <x v="14995"/>
    </i>
    <i>
      <x v="16144"/>
    </i>
    <i>
      <x v="14996"/>
    </i>
    <i>
      <x v="16146"/>
    </i>
    <i>
      <x v="14997"/>
    </i>
    <i>
      <x v="16148"/>
    </i>
    <i>
      <x v="14998"/>
    </i>
    <i>
      <x v="16150"/>
    </i>
    <i>
      <x v="14999"/>
    </i>
    <i>
      <x v="16152"/>
    </i>
    <i>
      <x v="15000"/>
    </i>
    <i>
      <x v="16154"/>
    </i>
    <i>
      <x v="15001"/>
    </i>
    <i>
      <x v="16156"/>
    </i>
    <i>
      <x v="15002"/>
    </i>
    <i>
      <x v="16158"/>
    </i>
    <i>
      <x v="15003"/>
    </i>
    <i>
      <x v="16160"/>
    </i>
    <i>
      <x v="15004"/>
    </i>
    <i>
      <x v="16162"/>
    </i>
    <i>
      <x v="15005"/>
    </i>
    <i>
      <x v="16164"/>
    </i>
    <i>
      <x v="15006"/>
    </i>
    <i>
      <x v="16166"/>
    </i>
    <i>
      <x v="15007"/>
    </i>
    <i>
      <x v="16168"/>
    </i>
    <i>
      <x v="15008"/>
    </i>
    <i>
      <x v="16170"/>
    </i>
    <i>
      <x v="15009"/>
    </i>
    <i>
      <x v="16172"/>
    </i>
    <i>
      <x v="15010"/>
    </i>
    <i>
      <x v="16174"/>
    </i>
    <i>
      <x v="15011"/>
    </i>
    <i>
      <x v="16176"/>
    </i>
    <i>
      <x v="15012"/>
    </i>
    <i>
      <x v="16178"/>
    </i>
    <i>
      <x v="15013"/>
    </i>
    <i>
      <x v="16180"/>
    </i>
    <i>
      <x v="15014"/>
    </i>
    <i>
      <x v="16182"/>
    </i>
    <i>
      <x v="15015"/>
    </i>
    <i>
      <x v="16184"/>
    </i>
    <i>
      <x v="15016"/>
    </i>
    <i>
      <x v="16186"/>
    </i>
    <i>
      <x v="15017"/>
    </i>
    <i>
      <x v="16188"/>
    </i>
    <i>
      <x v="15018"/>
    </i>
    <i>
      <x v="16190"/>
    </i>
    <i>
      <x v="15019"/>
    </i>
    <i>
      <x v="16192"/>
    </i>
    <i>
      <x v="15020"/>
    </i>
    <i>
      <x v="16194"/>
    </i>
    <i>
      <x v="15021"/>
    </i>
    <i>
      <x v="16196"/>
    </i>
    <i>
      <x v="15022"/>
    </i>
    <i>
      <x v="16198"/>
    </i>
    <i>
      <x v="15023"/>
    </i>
    <i>
      <x v="16200"/>
    </i>
    <i>
      <x v="15024"/>
    </i>
    <i>
      <x v="16202"/>
    </i>
    <i>
      <x v="15025"/>
    </i>
    <i>
      <x v="16204"/>
    </i>
    <i>
      <x v="15026"/>
    </i>
    <i>
      <x v="16206"/>
    </i>
    <i>
      <x v="15027"/>
    </i>
    <i>
      <x v="16208"/>
    </i>
    <i>
      <x v="15028"/>
    </i>
    <i>
      <x v="16210"/>
    </i>
    <i>
      <x v="15029"/>
    </i>
    <i>
      <x v="16212"/>
    </i>
    <i>
      <x v="15030"/>
    </i>
    <i>
      <x v="16214"/>
    </i>
    <i>
      <x v="15031"/>
    </i>
    <i>
      <x v="16216"/>
    </i>
    <i>
      <x v="15032"/>
    </i>
    <i>
      <x v="16218"/>
    </i>
    <i>
      <x v="15033"/>
    </i>
    <i>
      <x v="16220"/>
    </i>
    <i>
      <x v="15034"/>
    </i>
    <i>
      <x v="16222"/>
    </i>
    <i>
      <x v="15035"/>
    </i>
    <i>
      <x v="16224"/>
    </i>
    <i>
      <x v="15036"/>
    </i>
    <i>
      <x v="16226"/>
    </i>
    <i>
      <x v="15037"/>
    </i>
    <i>
      <x v="16228"/>
    </i>
    <i>
      <x v="15038"/>
    </i>
    <i>
      <x v="16230"/>
    </i>
    <i>
      <x v="15039"/>
    </i>
    <i>
      <x v="16232"/>
    </i>
    <i>
      <x v="15040"/>
    </i>
    <i>
      <x v="16234"/>
    </i>
    <i>
      <x v="15041"/>
    </i>
    <i>
      <x v="16236"/>
    </i>
    <i>
      <x v="15042"/>
    </i>
    <i>
      <x v="16238"/>
    </i>
    <i>
      <x v="15043"/>
    </i>
    <i>
      <x v="16240"/>
    </i>
    <i>
      <x v="15044"/>
    </i>
    <i>
      <x v="16242"/>
    </i>
    <i>
      <x v="15045"/>
    </i>
    <i>
      <x v="16244"/>
    </i>
    <i>
      <x v="15046"/>
    </i>
    <i>
      <x v="16246"/>
    </i>
    <i>
      <x v="15047"/>
    </i>
    <i>
      <x v="16248"/>
    </i>
    <i>
      <x v="15048"/>
    </i>
    <i>
      <x v="16250"/>
    </i>
    <i>
      <x v="15049"/>
    </i>
    <i>
      <x v="16252"/>
    </i>
    <i>
      <x v="15050"/>
    </i>
    <i>
      <x v="16254"/>
    </i>
    <i>
      <x v="15051"/>
    </i>
    <i>
      <x v="16256"/>
    </i>
    <i>
      <x v="15052"/>
    </i>
    <i>
      <x v="16258"/>
    </i>
    <i>
      <x v="15053"/>
    </i>
    <i>
      <x v="16260"/>
    </i>
    <i>
      <x v="15054"/>
    </i>
    <i>
      <x v="16262"/>
    </i>
    <i>
      <x v="15055"/>
    </i>
    <i>
      <x v="16264"/>
    </i>
    <i>
      <x v="15056"/>
    </i>
    <i>
      <x v="16266"/>
    </i>
    <i>
      <x v="15057"/>
    </i>
    <i>
      <x v="16268"/>
    </i>
    <i>
      <x v="15058"/>
    </i>
    <i>
      <x v="16270"/>
    </i>
    <i>
      <x v="15059"/>
    </i>
    <i>
      <x v="16272"/>
    </i>
    <i>
      <x v="15060"/>
    </i>
    <i>
      <x v="16274"/>
    </i>
    <i>
      <x v="15061"/>
    </i>
    <i>
      <x v="16276"/>
    </i>
    <i>
      <x v="15062"/>
    </i>
    <i>
      <x v="16278"/>
    </i>
    <i>
      <x v="15063"/>
    </i>
    <i>
      <x v="16280"/>
    </i>
    <i>
      <x v="15064"/>
    </i>
    <i>
      <x v="16282"/>
    </i>
    <i>
      <x v="15065"/>
    </i>
    <i>
      <x v="16284"/>
    </i>
    <i>
      <x v="15066"/>
    </i>
    <i>
      <x v="16286"/>
    </i>
    <i>
      <x v="15067"/>
    </i>
    <i>
      <x v="16288"/>
    </i>
    <i>
      <x v="15068"/>
    </i>
    <i>
      <x v="16290"/>
    </i>
    <i>
      <x v="15069"/>
    </i>
    <i>
      <x v="16292"/>
    </i>
    <i>
      <x v="15070"/>
    </i>
    <i>
      <x v="16294"/>
    </i>
    <i>
      <x v="15071"/>
    </i>
    <i>
      <x v="16296"/>
    </i>
    <i>
      <x v="15072"/>
    </i>
    <i>
      <x v="16298"/>
    </i>
    <i>
      <x v="15073"/>
    </i>
    <i>
      <x v="16300"/>
    </i>
    <i>
      <x v="15074"/>
    </i>
    <i>
      <x v="16302"/>
    </i>
    <i>
      <x v="15075"/>
    </i>
    <i>
      <x v="16304"/>
    </i>
    <i>
      <x v="15076"/>
    </i>
    <i>
      <x v="16306"/>
    </i>
    <i>
      <x v="16307"/>
    </i>
    <i>
      <x v="16308"/>
    </i>
    <i>
      <x v="16309"/>
    </i>
    <i>
      <x v="15078"/>
    </i>
    <i>
      <x v="16311"/>
    </i>
    <i>
      <x v="15079"/>
    </i>
    <i>
      <x v="16313"/>
    </i>
    <i>
      <x v="15080"/>
    </i>
    <i>
      <x v="16315"/>
    </i>
    <i>
      <x v="15081"/>
    </i>
    <i>
      <x v="16317"/>
    </i>
    <i>
      <x v="15082"/>
    </i>
    <i>
      <x v="16319"/>
    </i>
    <i>
      <x v="15083"/>
    </i>
    <i>
      <x v="16321"/>
    </i>
    <i>
      <x v="15084"/>
    </i>
    <i>
      <x v="16323"/>
    </i>
    <i>
      <x v="15085"/>
    </i>
    <i>
      <x v="16325"/>
    </i>
    <i>
      <x v="15086"/>
    </i>
    <i>
      <x v="16327"/>
    </i>
    <i>
      <x v="15087"/>
    </i>
    <i>
      <x v="16329"/>
    </i>
    <i>
      <x v="15088"/>
    </i>
    <i>
      <x v="16331"/>
    </i>
    <i>
      <x v="15089"/>
    </i>
    <i>
      <x v="16333"/>
    </i>
    <i>
      <x v="15090"/>
    </i>
    <i>
      <x v="16335"/>
    </i>
    <i>
      <x v="15091"/>
    </i>
    <i>
      <x v="16337"/>
    </i>
    <i>
      <x v="15092"/>
    </i>
    <i>
      <x v="16339"/>
    </i>
    <i>
      <x v="15093"/>
    </i>
    <i>
      <x v="16341"/>
    </i>
    <i>
      <x v="15094"/>
    </i>
    <i>
      <x v="16343"/>
    </i>
    <i>
      <x v="15095"/>
    </i>
    <i>
      <x v="16345"/>
    </i>
    <i>
      <x v="15096"/>
    </i>
    <i>
      <x v="16347"/>
    </i>
    <i>
      <x v="15097"/>
    </i>
    <i>
      <x v="16349"/>
    </i>
    <i>
      <x v="15098"/>
    </i>
    <i>
      <x v="16351"/>
    </i>
    <i>
      <x v="15099"/>
    </i>
    <i>
      <x v="16353"/>
    </i>
    <i>
      <x v="15100"/>
    </i>
    <i>
      <x v="16355"/>
    </i>
    <i>
      <x v="15101"/>
    </i>
    <i>
      <x v="16357"/>
    </i>
    <i>
      <x v="15102"/>
    </i>
    <i>
      <x v="16359"/>
    </i>
    <i>
      <x v="15103"/>
    </i>
    <i>
      <x v="16361"/>
    </i>
    <i>
      <x v="15104"/>
    </i>
    <i>
      <x v="16363"/>
    </i>
    <i>
      <x v="15105"/>
    </i>
    <i>
      <x v="16365"/>
    </i>
    <i>
      <x v="15106"/>
    </i>
    <i>
      <x v="16367"/>
    </i>
    <i>
      <x v="15107"/>
    </i>
    <i>
      <x v="16369"/>
    </i>
    <i>
      <x v="15108"/>
    </i>
    <i>
      <x v="16371"/>
    </i>
    <i>
      <x v="15109"/>
    </i>
    <i>
      <x v="16373"/>
    </i>
    <i>
      <x v="15110"/>
    </i>
    <i>
      <x v="16375"/>
    </i>
    <i>
      <x v="15111"/>
    </i>
    <i>
      <x v="16377"/>
    </i>
    <i>
      <x v="15112"/>
    </i>
    <i>
      <x v="16379"/>
    </i>
    <i>
      <x v="15113"/>
    </i>
    <i>
      <x v="16381"/>
    </i>
    <i>
      <x v="15114"/>
    </i>
    <i>
      <x v="16383"/>
    </i>
    <i>
      <x v="15115"/>
    </i>
    <i>
      <x v="16385"/>
    </i>
    <i>
      <x v="15116"/>
    </i>
    <i>
      <x v="16387"/>
    </i>
    <i>
      <x v="15117"/>
    </i>
    <i>
      <x v="16389"/>
    </i>
    <i>
      <x v="15118"/>
    </i>
    <i>
      <x v="16391"/>
    </i>
    <i>
      <x v="15119"/>
    </i>
    <i>
      <x v="16393"/>
    </i>
    <i>
      <x v="15120"/>
    </i>
    <i>
      <x v="16395"/>
    </i>
    <i>
      <x v="15121"/>
    </i>
    <i>
      <x v="16397"/>
    </i>
    <i>
      <x v="15122"/>
    </i>
    <i>
      <x v="16399"/>
    </i>
    <i>
      <x v="15123"/>
    </i>
    <i>
      <x v="16401"/>
    </i>
    <i>
      <x v="15124"/>
    </i>
    <i>
      <x v="16403"/>
    </i>
    <i>
      <x v="15125"/>
    </i>
    <i>
      <x v="16405"/>
    </i>
    <i>
      <x v="15126"/>
    </i>
    <i>
      <x v="16407"/>
    </i>
    <i>
      <x v="15127"/>
    </i>
    <i>
      <x v="16409"/>
    </i>
    <i>
      <x v="15128"/>
    </i>
    <i>
      <x v="16411"/>
    </i>
    <i>
      <x v="15129"/>
    </i>
    <i>
      <x v="16413"/>
    </i>
    <i>
      <x v="15130"/>
    </i>
    <i>
      <x v="16415"/>
    </i>
    <i>
      <x v="15131"/>
    </i>
    <i>
      <x v="16417"/>
    </i>
    <i>
      <x v="15132"/>
    </i>
    <i>
      <x v="16419"/>
    </i>
    <i>
      <x v="15133"/>
    </i>
    <i>
      <x v="16421"/>
    </i>
    <i>
      <x v="15134"/>
    </i>
    <i>
      <x v="16423"/>
    </i>
    <i>
      <x v="15135"/>
    </i>
    <i>
      <x v="16425"/>
    </i>
    <i>
      <x v="15136"/>
    </i>
    <i>
      <x v="16427"/>
    </i>
    <i>
      <x v="15137"/>
    </i>
    <i>
      <x v="16429"/>
    </i>
    <i>
      <x v="15138"/>
    </i>
    <i>
      <x v="16431"/>
    </i>
    <i>
      <x v="15139"/>
    </i>
    <i>
      <x v="16433"/>
    </i>
    <i>
      <x v="15140"/>
    </i>
    <i>
      <x v="16435"/>
    </i>
    <i>
      <x v="15141"/>
    </i>
    <i>
      <x v="16437"/>
    </i>
    <i>
      <x v="15142"/>
    </i>
    <i>
      <x v="16439"/>
    </i>
    <i>
      <x v="15143"/>
    </i>
    <i>
      <x v="16441"/>
    </i>
    <i>
      <x v="15144"/>
    </i>
    <i>
      <x v="16443"/>
    </i>
    <i>
      <x v="15145"/>
    </i>
    <i>
      <x v="16445"/>
    </i>
    <i>
      <x v="15146"/>
    </i>
    <i>
      <x v="16447"/>
    </i>
    <i>
      <x v="15147"/>
    </i>
    <i>
      <x v="16449"/>
    </i>
    <i>
      <x v="15148"/>
    </i>
    <i>
      <x v="16451"/>
    </i>
    <i>
      <x v="15149"/>
    </i>
    <i>
      <x v="16453"/>
    </i>
    <i>
      <x v="15150"/>
    </i>
    <i>
      <x v="16455"/>
    </i>
    <i>
      <x v="15151"/>
    </i>
    <i>
      <x v="16457"/>
    </i>
    <i>
      <x v="15152"/>
    </i>
    <i>
      <x v="16459"/>
    </i>
    <i>
      <x v="15153"/>
    </i>
    <i>
      <x v="16461"/>
    </i>
    <i>
      <x v="15154"/>
    </i>
    <i>
      <x v="16463"/>
    </i>
    <i>
      <x v="15155"/>
    </i>
    <i>
      <x v="16465"/>
    </i>
    <i>
      <x v="15156"/>
    </i>
    <i>
      <x v="16467"/>
    </i>
    <i>
      <x v="15157"/>
    </i>
    <i>
      <x v="16469"/>
    </i>
    <i>
      <x v="15158"/>
    </i>
    <i>
      <x v="16471"/>
    </i>
    <i>
      <x v="15159"/>
    </i>
    <i>
      <x v="16473"/>
    </i>
    <i>
      <x v="15160"/>
    </i>
    <i>
      <x v="16475"/>
    </i>
    <i>
      <x v="15161"/>
    </i>
    <i>
      <x v="16477"/>
    </i>
    <i>
      <x v="15162"/>
    </i>
    <i>
      <x v="16479"/>
    </i>
    <i>
      <x v="15163"/>
    </i>
    <i>
      <x v="16481"/>
    </i>
    <i>
      <x v="15164"/>
    </i>
    <i>
      <x v="16483"/>
    </i>
    <i>
      <x v="15165"/>
    </i>
    <i>
      <x v="16485"/>
    </i>
    <i>
      <x v="15166"/>
    </i>
    <i>
      <x v="16487"/>
    </i>
    <i>
      <x v="15167"/>
    </i>
    <i>
      <x v="16489"/>
    </i>
    <i>
      <x v="15168"/>
    </i>
    <i>
      <x v="16491"/>
    </i>
    <i>
      <x v="15169"/>
    </i>
    <i>
      <x v="16493"/>
    </i>
    <i>
      <x v="15170"/>
    </i>
    <i>
      <x v="16495"/>
    </i>
    <i>
      <x v="15171"/>
    </i>
    <i>
      <x v="16497"/>
    </i>
    <i>
      <x v="15172"/>
    </i>
    <i>
      <x v="16499"/>
    </i>
    <i>
      <x v="15173"/>
    </i>
    <i>
      <x v="16501"/>
    </i>
    <i>
      <x v="15174"/>
    </i>
    <i>
      <x v="16503"/>
    </i>
    <i>
      <x v="15175"/>
    </i>
    <i>
      <x v="16505"/>
    </i>
    <i>
      <x v="15176"/>
    </i>
    <i>
      <x v="16507"/>
    </i>
    <i>
      <x v="15177"/>
    </i>
    <i>
      <x v="16509"/>
    </i>
    <i>
      <x v="15178"/>
    </i>
    <i>
      <x v="16511"/>
    </i>
    <i>
      <x v="15179"/>
    </i>
    <i>
      <x v="16513"/>
    </i>
    <i>
      <x v="15180"/>
    </i>
    <i>
      <x v="16515"/>
    </i>
    <i>
      <x v="15181"/>
    </i>
    <i>
      <x v="16517"/>
    </i>
    <i>
      <x v="15182"/>
    </i>
    <i>
      <x v="16519"/>
    </i>
    <i>
      <x v="15183"/>
    </i>
    <i>
      <x v="16521"/>
    </i>
    <i>
      <x v="15184"/>
    </i>
    <i>
      <x v="16523"/>
    </i>
    <i>
      <x v="15185"/>
    </i>
    <i>
      <x v="16525"/>
    </i>
    <i>
      <x v="15186"/>
    </i>
    <i>
      <x v="16527"/>
    </i>
    <i>
      <x v="15187"/>
    </i>
    <i>
      <x v="16529"/>
    </i>
    <i>
      <x v="15188"/>
    </i>
    <i>
      <x v="16531"/>
    </i>
    <i>
      <x v="15189"/>
    </i>
    <i>
      <x v="16533"/>
    </i>
    <i>
      <x v="15190"/>
    </i>
    <i>
      <x v="16535"/>
    </i>
    <i>
      <x v="15191"/>
    </i>
    <i>
      <x v="16537"/>
    </i>
    <i>
      <x v="15192"/>
    </i>
    <i>
      <x v="16539"/>
    </i>
    <i>
      <x v="15193"/>
    </i>
    <i>
      <x v="16541"/>
    </i>
    <i>
      <x v="15194"/>
    </i>
    <i>
      <x v="16543"/>
    </i>
    <i>
      <x v="15195"/>
    </i>
    <i>
      <x v="16545"/>
    </i>
    <i>
      <x v="15196"/>
    </i>
    <i>
      <x v="16547"/>
    </i>
    <i>
      <x v="15197"/>
    </i>
    <i>
      <x v="16549"/>
    </i>
    <i>
      <x v="15198"/>
    </i>
    <i>
      <x v="16551"/>
    </i>
    <i>
      <x v="15199"/>
    </i>
    <i>
      <x v="16553"/>
    </i>
    <i>
      <x v="15200"/>
    </i>
    <i>
      <x v="16555"/>
    </i>
    <i>
      <x v="15201"/>
    </i>
    <i>
      <x v="16557"/>
    </i>
    <i>
      <x v="15202"/>
    </i>
    <i>
      <x v="16559"/>
    </i>
    <i>
      <x v="15203"/>
    </i>
    <i>
      <x v="16561"/>
    </i>
    <i>
      <x v="15204"/>
    </i>
    <i>
      <x v="16563"/>
    </i>
    <i>
      <x v="15205"/>
    </i>
    <i>
      <x v="16565"/>
    </i>
    <i>
      <x v="15206"/>
    </i>
    <i>
      <x v="16567"/>
    </i>
    <i>
      <x v="15207"/>
    </i>
    <i>
      <x v="16569"/>
    </i>
    <i>
      <x v="15208"/>
    </i>
    <i>
      <x v="16571"/>
    </i>
    <i>
      <x v="15209"/>
    </i>
    <i>
      <x v="16573"/>
    </i>
    <i>
      <x v="15210"/>
    </i>
    <i>
      <x v="16575"/>
    </i>
    <i>
      <x v="15211"/>
    </i>
    <i>
      <x v="16577"/>
    </i>
    <i>
      <x v="15212"/>
    </i>
    <i>
      <x v="16579"/>
    </i>
    <i>
      <x v="15213"/>
    </i>
    <i>
      <x v="16581"/>
    </i>
    <i>
      <x v="15214"/>
    </i>
    <i>
      <x v="16583"/>
    </i>
    <i>
      <x v="15215"/>
    </i>
    <i>
      <x v="16585"/>
    </i>
    <i>
      <x v="15216"/>
    </i>
    <i>
      <x v="16587"/>
    </i>
    <i>
      <x v="15217"/>
    </i>
    <i>
      <x v="16589"/>
    </i>
    <i>
      <x v="15218"/>
    </i>
    <i>
      <x v="16591"/>
    </i>
    <i>
      <x v="15219"/>
    </i>
    <i>
      <x v="16593"/>
    </i>
    <i>
      <x v="15220"/>
    </i>
    <i>
      <x v="16595"/>
    </i>
    <i>
      <x v="15221"/>
    </i>
    <i>
      <x v="16597"/>
    </i>
    <i>
      <x v="15222"/>
    </i>
    <i>
      <x v="16599"/>
    </i>
    <i>
      <x v="15223"/>
    </i>
    <i>
      <x v="16601"/>
    </i>
    <i>
      <x v="15224"/>
    </i>
    <i>
      <x v="16603"/>
    </i>
    <i>
      <x v="15225"/>
    </i>
    <i>
      <x v="16605"/>
    </i>
    <i>
      <x v="15226"/>
    </i>
    <i>
      <x v="16607"/>
    </i>
    <i>
      <x v="15227"/>
    </i>
    <i>
      <x v="16609"/>
    </i>
    <i>
      <x v="15228"/>
    </i>
    <i>
      <x v="16611"/>
    </i>
    <i>
      <x v="15229"/>
    </i>
    <i>
      <x v="16613"/>
    </i>
    <i>
      <x v="15230"/>
    </i>
    <i>
      <x v="16615"/>
    </i>
    <i>
      <x v="15231"/>
    </i>
    <i>
      <x v="16617"/>
    </i>
    <i>
      <x v="15232"/>
    </i>
    <i>
      <x v="16619"/>
    </i>
    <i>
      <x v="15233"/>
    </i>
    <i>
      <x v="16621"/>
    </i>
    <i>
      <x v="15234"/>
    </i>
    <i>
      <x v="16623"/>
    </i>
    <i>
      <x v="15235"/>
    </i>
    <i>
      <x v="16625"/>
    </i>
    <i>
      <x v="15236"/>
    </i>
    <i>
      <x v="16627"/>
    </i>
    <i>
      <x v="15237"/>
    </i>
    <i>
      <x v="16629"/>
    </i>
    <i>
      <x v="15238"/>
    </i>
    <i>
      <x v="16631"/>
    </i>
    <i>
      <x v="15239"/>
    </i>
    <i>
      <x v="16633"/>
    </i>
    <i>
      <x v="15240"/>
    </i>
    <i>
      <x v="16635"/>
    </i>
    <i>
      <x v="15241"/>
    </i>
    <i>
      <x v="16637"/>
    </i>
    <i>
      <x v="15242"/>
    </i>
    <i>
      <x v="13821"/>
    </i>
    <i>
      <x v="15243"/>
    </i>
    <i>
      <x v="16641"/>
    </i>
    <i>
      <x v="15244"/>
    </i>
    <i>
      <x v="16643"/>
    </i>
    <i>
      <x v="15245"/>
    </i>
    <i>
      <x v="16645"/>
    </i>
    <i>
      <x v="15246"/>
    </i>
    <i>
      <x v="16647"/>
    </i>
    <i>
      <x v="15247"/>
    </i>
    <i>
      <x v="16649"/>
    </i>
    <i>
      <x v="15248"/>
    </i>
    <i>
      <x v="13822"/>
    </i>
    <i>
      <x v="15249"/>
    </i>
    <i>
      <x v="16653"/>
    </i>
    <i>
      <x v="15250"/>
    </i>
    <i>
      <x v="16655"/>
    </i>
    <i>
      <x v="15251"/>
    </i>
    <i>
      <x v="16657"/>
    </i>
    <i>
      <x v="15252"/>
    </i>
    <i>
      <x v="16659"/>
    </i>
    <i>
      <x v="15253"/>
    </i>
    <i>
      <x v="16661"/>
    </i>
    <i>
      <x v="15254"/>
    </i>
    <i>
      <x v="16663"/>
    </i>
    <i>
      <x v="15255"/>
    </i>
    <i>
      <x v="16665"/>
    </i>
    <i>
      <x v="15256"/>
    </i>
    <i>
      <x v="16667"/>
    </i>
    <i>
      <x v="15257"/>
    </i>
    <i>
      <x v="16669"/>
    </i>
    <i>
      <x v="15258"/>
    </i>
    <i>
      <x v="16671"/>
    </i>
    <i>
      <x v="15259"/>
    </i>
    <i>
      <x v="16673"/>
    </i>
    <i>
      <x v="15260"/>
    </i>
    <i>
      <x v="16675"/>
    </i>
    <i>
      <x v="15261"/>
    </i>
    <i>
      <x v="16677"/>
    </i>
    <i>
      <x v="15262"/>
    </i>
    <i>
      <x v="16679"/>
    </i>
    <i>
      <x v="15263"/>
    </i>
    <i>
      <x v="16681"/>
    </i>
    <i>
      <x v="15264"/>
    </i>
    <i>
      <x v="16683"/>
    </i>
    <i>
      <x v="15265"/>
    </i>
    <i>
      <x v="16685"/>
    </i>
    <i>
      <x v="15266"/>
    </i>
    <i>
      <x v="16687"/>
    </i>
    <i>
      <x v="15267"/>
    </i>
    <i>
      <x v="16689"/>
    </i>
    <i>
      <x v="15268"/>
    </i>
    <i>
      <x v="16691"/>
    </i>
    <i>
      <x v="15269"/>
    </i>
    <i>
      <x v="16693"/>
    </i>
    <i>
      <x v="15270"/>
    </i>
    <i>
      <x v="16695"/>
    </i>
    <i>
      <x v="15271"/>
    </i>
    <i>
      <x v="16697"/>
    </i>
    <i>
      <x v="15272"/>
    </i>
    <i>
      <x v="16699"/>
    </i>
    <i>
      <x v="15273"/>
    </i>
    <i>
      <x v="16701"/>
    </i>
    <i>
      <x v="15274"/>
    </i>
    <i>
      <x v="16703"/>
    </i>
    <i>
      <x v="15275"/>
    </i>
    <i>
      <x v="16705"/>
    </i>
    <i>
      <x v="15276"/>
    </i>
    <i>
      <x v="16707"/>
    </i>
    <i>
      <x v="15277"/>
    </i>
    <i>
      <x v="16709"/>
    </i>
    <i>
      <x v="15278"/>
    </i>
    <i>
      <x v="16711"/>
    </i>
    <i>
      <x v="15279"/>
    </i>
    <i>
      <x v="16713"/>
    </i>
    <i>
      <x v="15280"/>
    </i>
    <i>
      <x v="16715"/>
    </i>
    <i>
      <x v="15281"/>
    </i>
    <i>
      <x v="16717"/>
    </i>
    <i>
      <x v="15282"/>
    </i>
    <i>
      <x v="16719"/>
    </i>
    <i>
      <x v="15283"/>
    </i>
    <i>
      <x v="16721"/>
    </i>
    <i>
      <x v="15284"/>
    </i>
    <i>
      <x v="16723"/>
    </i>
    <i>
      <x v="15285"/>
    </i>
    <i>
      <x v="16725"/>
    </i>
    <i>
      <x v="15286"/>
    </i>
    <i>
      <x v="16727"/>
    </i>
    <i>
      <x v="15287"/>
    </i>
    <i>
      <x v="13823"/>
    </i>
    <i>
      <x v="15288"/>
    </i>
    <i>
      <x v="16731"/>
    </i>
    <i>
      <x v="15289"/>
    </i>
    <i>
      <x v="16733"/>
    </i>
    <i>
      <x v="15290"/>
    </i>
    <i>
      <x v="16735"/>
    </i>
    <i>
      <x v="15291"/>
    </i>
    <i>
      <x v="16737"/>
    </i>
    <i>
      <x v="15292"/>
    </i>
    <i>
      <x v="16739"/>
    </i>
    <i>
      <x v="15293"/>
    </i>
    <i>
      <x v="16741"/>
    </i>
    <i>
      <x v="15294"/>
    </i>
    <i>
      <x v="16743"/>
    </i>
    <i>
      <x v="15295"/>
    </i>
    <i>
      <x v="16745"/>
    </i>
    <i>
      <x v="15296"/>
    </i>
    <i>
      <x v="16747"/>
    </i>
    <i>
      <x v="15297"/>
    </i>
    <i>
      <x v="16749"/>
    </i>
    <i>
      <x v="15298"/>
    </i>
    <i>
      <x v="16751"/>
    </i>
    <i>
      <x v="15299"/>
    </i>
    <i>
      <x v="16753"/>
    </i>
    <i>
      <x v="15300"/>
    </i>
    <i>
      <x v="16755"/>
    </i>
    <i>
      <x v="15301"/>
    </i>
    <i>
      <x v="16757"/>
    </i>
    <i>
      <x v="15302"/>
    </i>
    <i>
      <x v="16759"/>
    </i>
    <i>
      <x v="15303"/>
    </i>
    <i>
      <x v="16761"/>
    </i>
    <i>
      <x v="15304"/>
    </i>
    <i>
      <x v="16763"/>
    </i>
    <i>
      <x v="15305"/>
    </i>
    <i>
      <x v="16765"/>
    </i>
    <i>
      <x v="15306"/>
    </i>
    <i>
      <x v="16767"/>
    </i>
    <i>
      <x v="15307"/>
    </i>
    <i>
      <x v="16769"/>
    </i>
    <i>
      <x v="15308"/>
    </i>
    <i>
      <x v="16771"/>
    </i>
    <i>
      <x v="15309"/>
    </i>
    <i>
      <x v="16773"/>
    </i>
    <i>
      <x v="15310"/>
    </i>
    <i>
      <x v="16775"/>
    </i>
    <i>
      <x v="15311"/>
    </i>
    <i>
      <x v="16777"/>
    </i>
    <i>
      <x v="15312"/>
    </i>
    <i>
      <x v="16779"/>
    </i>
    <i>
      <x v="15313"/>
    </i>
    <i>
      <x v="16781"/>
    </i>
    <i>
      <x v="15314"/>
    </i>
    <i>
      <x v="16783"/>
    </i>
    <i>
      <x v="15315"/>
    </i>
    <i>
      <x v="16785"/>
    </i>
    <i>
      <x v="15316"/>
    </i>
    <i>
      <x v="16787"/>
    </i>
    <i>
      <x v="15317"/>
    </i>
    <i>
      <x v="16789"/>
    </i>
    <i>
      <x v="15318"/>
    </i>
    <i>
      <x v="16791"/>
    </i>
    <i>
      <x v="15319"/>
    </i>
    <i>
      <x v="16793"/>
    </i>
    <i>
      <x v="15320"/>
    </i>
    <i>
      <x v="16795"/>
    </i>
    <i>
      <x v="15321"/>
    </i>
    <i>
      <x v="16797"/>
    </i>
    <i>
      <x v="15322"/>
    </i>
    <i>
      <x v="16799"/>
    </i>
    <i>
      <x v="15323"/>
    </i>
    <i>
      <x v="16801"/>
    </i>
    <i>
      <x v="15324"/>
    </i>
    <i>
      <x v="16803"/>
    </i>
    <i>
      <x v="15325"/>
    </i>
    <i>
      <x v="16805"/>
    </i>
    <i>
      <x v="15326"/>
    </i>
    <i>
      <x v="16807"/>
    </i>
    <i>
      <x v="15327"/>
    </i>
    <i>
      <x v="16809"/>
    </i>
    <i>
      <x v="15328"/>
    </i>
    <i>
      <x v="16811"/>
    </i>
    <i>
      <x v="15329"/>
    </i>
    <i>
      <x v="16813"/>
    </i>
    <i>
      <x v="15330"/>
    </i>
    <i>
      <x v="16815"/>
    </i>
    <i>
      <x v="15331"/>
    </i>
    <i>
      <x v="16817"/>
    </i>
    <i>
      <x v="15332"/>
    </i>
    <i>
      <x v="16819"/>
    </i>
    <i>
      <x v="15333"/>
    </i>
    <i>
      <x v="16821"/>
    </i>
    <i>
      <x v="15334"/>
    </i>
    <i>
      <x v="16823"/>
    </i>
    <i>
      <x v="15335"/>
    </i>
    <i>
      <x v="16825"/>
    </i>
    <i>
      <x v="15336"/>
    </i>
    <i>
      <x v="16827"/>
    </i>
    <i>
      <x v="15337"/>
    </i>
    <i>
      <x v="16829"/>
    </i>
    <i>
      <x v="15338"/>
    </i>
    <i>
      <x v="16831"/>
    </i>
    <i>
      <x v="15339"/>
    </i>
    <i>
      <x v="16833"/>
    </i>
    <i>
      <x v="15340"/>
    </i>
    <i>
      <x v="16835"/>
    </i>
    <i>
      <x v="15341"/>
    </i>
    <i>
      <x v="16837"/>
    </i>
    <i>
      <x v="15342"/>
    </i>
    <i>
      <x v="16839"/>
    </i>
    <i>
      <x v="15343"/>
    </i>
    <i>
      <x v="13824"/>
    </i>
    <i>
      <x v="15344"/>
    </i>
    <i>
      <x v="16843"/>
    </i>
    <i>
      <x v="15345"/>
    </i>
    <i>
      <x v="16845"/>
    </i>
    <i>
      <x v="15346"/>
    </i>
    <i>
      <x v="16847"/>
    </i>
    <i>
      <x v="15347"/>
    </i>
    <i>
      <x v="16849"/>
    </i>
    <i>
      <x v="15348"/>
    </i>
    <i>
      <x v="16851"/>
    </i>
    <i>
      <x v="15349"/>
    </i>
    <i>
      <x v="16853"/>
    </i>
    <i>
      <x v="15350"/>
    </i>
    <i>
      <x v="16855"/>
    </i>
    <i>
      <x v="15351"/>
    </i>
    <i>
      <x v="16857"/>
    </i>
    <i>
      <x v="15352"/>
    </i>
    <i>
      <x v="16859"/>
    </i>
    <i>
      <x v="15353"/>
    </i>
    <i>
      <x v="16861"/>
    </i>
    <i>
      <x v="15354"/>
    </i>
    <i>
      <x v="16863"/>
    </i>
    <i>
      <x v="15355"/>
    </i>
    <i>
      <x v="16865"/>
    </i>
    <i>
      <x v="15356"/>
    </i>
    <i>
      <x v="16867"/>
    </i>
    <i>
      <x v="15357"/>
    </i>
    <i>
      <x v="16869"/>
    </i>
    <i>
      <x v="15358"/>
    </i>
    <i>
      <x v="16871"/>
    </i>
    <i>
      <x v="15359"/>
    </i>
    <i>
      <x v="16873"/>
    </i>
    <i>
      <x v="15360"/>
    </i>
    <i>
      <x v="16875"/>
    </i>
    <i>
      <x v="15361"/>
    </i>
    <i>
      <x v="16877"/>
    </i>
    <i>
      <x v="15362"/>
    </i>
    <i>
      <x v="16879"/>
    </i>
    <i>
      <x v="15363"/>
    </i>
    <i>
      <x v="16881"/>
    </i>
    <i>
      <x v="15364"/>
    </i>
    <i>
      <x v="16883"/>
    </i>
    <i>
      <x v="15365"/>
    </i>
    <i>
      <x v="16885"/>
    </i>
    <i>
      <x v="15366"/>
    </i>
    <i>
      <x v="16887"/>
    </i>
    <i>
      <x v="15367"/>
    </i>
    <i>
      <x v="16889"/>
    </i>
    <i>
      <x v="15368"/>
    </i>
    <i>
      <x v="16891"/>
    </i>
    <i>
      <x v="15369"/>
    </i>
    <i>
      <x v="16893"/>
    </i>
    <i>
      <x v="15370"/>
    </i>
    <i>
      <x v="16895"/>
    </i>
    <i>
      <x v="15371"/>
    </i>
    <i>
      <x v="16897"/>
    </i>
    <i>
      <x v="15372"/>
    </i>
    <i>
      <x v="16899"/>
    </i>
    <i>
      <x v="15373"/>
    </i>
    <i>
      <x v="16901"/>
    </i>
    <i>
      <x v="15374"/>
    </i>
    <i>
      <x v="16903"/>
    </i>
    <i>
      <x v="15375"/>
    </i>
    <i>
      <x v="16905"/>
    </i>
    <i>
      <x v="15376"/>
    </i>
    <i>
      <x v="16907"/>
    </i>
    <i>
      <x v="15377"/>
    </i>
    <i>
      <x v="16909"/>
    </i>
    <i>
      <x v="15378"/>
    </i>
    <i>
      <x v="16911"/>
    </i>
    <i>
      <x v="15379"/>
    </i>
    <i>
      <x v="16913"/>
    </i>
    <i>
      <x v="15380"/>
    </i>
    <i>
      <x v="16915"/>
    </i>
    <i>
      <x v="15381"/>
    </i>
    <i>
      <x v="16917"/>
    </i>
    <i>
      <x v="15382"/>
    </i>
    <i>
      <x v="16919"/>
    </i>
    <i>
      <x v="15383"/>
    </i>
    <i>
      <x v="16921"/>
    </i>
    <i>
      <x v="15384"/>
    </i>
    <i>
      <x v="16923"/>
    </i>
    <i>
      <x v="15385"/>
    </i>
    <i>
      <x v="16925"/>
    </i>
    <i>
      <x v="15386"/>
    </i>
    <i>
      <x v="16927"/>
    </i>
    <i>
      <x v="15387"/>
    </i>
    <i>
      <x v="16929"/>
    </i>
    <i>
      <x v="15388"/>
    </i>
    <i>
      <x v="16931"/>
    </i>
    <i>
      <x v="15389"/>
    </i>
    <i>
      <x v="16933"/>
    </i>
    <i>
      <x v="15390"/>
    </i>
    <i>
      <x v="16935"/>
    </i>
    <i>
      <x v="15391"/>
    </i>
    <i>
      <x v="16937"/>
    </i>
    <i>
      <x v="15392"/>
    </i>
    <i>
      <x v="16939"/>
    </i>
    <i>
      <x v="15393"/>
    </i>
    <i>
      <x v="16941"/>
    </i>
    <i>
      <x v="15394"/>
    </i>
    <i>
      <x v="16943"/>
    </i>
    <i>
      <x v="15395"/>
    </i>
    <i>
      <x v="16945"/>
    </i>
    <i>
      <x v="15396"/>
    </i>
    <i>
      <x v="16947"/>
    </i>
    <i>
      <x v="15397"/>
    </i>
    <i>
      <x v="16949"/>
    </i>
    <i>
      <x v="15398"/>
    </i>
    <i>
      <x v="16951"/>
    </i>
    <i>
      <x v="15399"/>
    </i>
    <i>
      <x v="16953"/>
    </i>
    <i>
      <x v="15400"/>
    </i>
    <i>
      <x v="16955"/>
    </i>
    <i>
      <x v="15401"/>
    </i>
    <i>
      <x v="16957"/>
    </i>
    <i>
      <x v="15402"/>
    </i>
    <i>
      <x v="16959"/>
    </i>
    <i>
      <x v="15403"/>
    </i>
    <i>
      <x v="16961"/>
    </i>
    <i>
      <x v="15404"/>
    </i>
    <i>
      <x v="16963"/>
    </i>
    <i>
      <x v="15405"/>
    </i>
    <i>
      <x v="16965"/>
    </i>
    <i>
      <x v="15406"/>
    </i>
    <i>
      <x v="16967"/>
    </i>
    <i>
      <x v="15407"/>
    </i>
    <i>
      <x v="16969"/>
    </i>
    <i>
      <x v="15408"/>
    </i>
    <i>
      <x v="16971"/>
    </i>
    <i>
      <x v="15409"/>
    </i>
    <i>
      <x v="16973"/>
    </i>
    <i>
      <x v="15410"/>
    </i>
    <i>
      <x v="16975"/>
    </i>
    <i>
      <x v="15411"/>
    </i>
    <i>
      <x v="16977"/>
    </i>
    <i>
      <x v="15412"/>
    </i>
    <i>
      <x v="16979"/>
    </i>
    <i>
      <x v="15413"/>
    </i>
    <i>
      <x v="16981"/>
    </i>
    <i>
      <x v="15414"/>
    </i>
    <i>
      <x v="16983"/>
    </i>
    <i>
      <x v="15415"/>
    </i>
    <i>
      <x v="16985"/>
    </i>
    <i>
      <x v="15416"/>
    </i>
    <i>
      <x v="16987"/>
    </i>
    <i>
      <x v="15417"/>
    </i>
    <i>
      <x v="16989"/>
    </i>
    <i>
      <x v="15418"/>
    </i>
    <i>
      <x v="16991"/>
    </i>
    <i>
      <x v="15419"/>
    </i>
    <i>
      <x v="16993"/>
    </i>
    <i>
      <x v="15420"/>
    </i>
    <i>
      <x v="16995"/>
    </i>
    <i>
      <x v="15421"/>
    </i>
    <i>
      <x v="16997"/>
    </i>
    <i>
      <x v="15422"/>
    </i>
    <i>
      <x v="16999"/>
    </i>
    <i>
      <x v="15423"/>
    </i>
    <i>
      <x v="17001"/>
    </i>
    <i>
      <x v="15424"/>
    </i>
    <i>
      <x v="17003"/>
    </i>
    <i>
      <x v="15425"/>
    </i>
    <i>
      <x v="17005"/>
    </i>
    <i>
      <x v="15426"/>
    </i>
    <i>
      <x v="17007"/>
    </i>
    <i>
      <x v="15427"/>
    </i>
    <i>
      <x v="17009"/>
    </i>
    <i>
      <x v="15428"/>
    </i>
    <i>
      <x v="17011"/>
    </i>
    <i>
      <x v="15429"/>
    </i>
    <i>
      <x v="17013"/>
    </i>
    <i>
      <x v="15430"/>
    </i>
    <i>
      <x v="17015"/>
    </i>
    <i>
      <x v="15431"/>
    </i>
    <i>
      <x v="17017"/>
    </i>
    <i>
      <x v="15432"/>
    </i>
    <i>
      <x v="17019"/>
    </i>
    <i>
      <x v="15433"/>
    </i>
    <i>
      <x v="17021"/>
    </i>
    <i>
      <x v="15434"/>
    </i>
    <i>
      <x v="17023"/>
    </i>
    <i>
      <x v="15435"/>
    </i>
    <i>
      <x v="17025"/>
    </i>
    <i>
      <x v="15436"/>
    </i>
    <i>
      <x v="17027"/>
    </i>
    <i>
      <x v="15437"/>
    </i>
    <i>
      <x v="17029"/>
    </i>
    <i>
      <x v="15438"/>
    </i>
    <i>
      <x v="17031"/>
    </i>
    <i>
      <x v="15439"/>
    </i>
    <i>
      <x v="17033"/>
    </i>
    <i>
      <x v="15440"/>
    </i>
    <i>
      <x v="17035"/>
    </i>
    <i>
      <x v="15441"/>
    </i>
    <i>
      <x v="17037"/>
    </i>
    <i>
      <x v="15442"/>
    </i>
    <i>
      <x v="17039"/>
    </i>
    <i>
      <x v="15443"/>
    </i>
    <i>
      <x v="17041"/>
    </i>
    <i>
      <x v="15444"/>
    </i>
    <i>
      <x v="17043"/>
    </i>
    <i>
      <x v="15445"/>
    </i>
    <i>
      <x v="17045"/>
    </i>
    <i>
      <x v="15446"/>
    </i>
    <i>
      <x v="17047"/>
    </i>
    <i>
      <x v="15447"/>
    </i>
    <i>
      <x v="17049"/>
    </i>
    <i>
      <x v="15448"/>
    </i>
    <i>
      <x v="17051"/>
    </i>
    <i>
      <x v="15449"/>
    </i>
    <i>
      <x v="17053"/>
    </i>
    <i>
      <x v="15450"/>
    </i>
    <i>
      <x v="17055"/>
    </i>
    <i>
      <x v="15451"/>
    </i>
    <i>
      <x v="17057"/>
    </i>
    <i>
      <x v="15452"/>
    </i>
    <i>
      <x v="17059"/>
    </i>
    <i>
      <x v="15453"/>
    </i>
    <i>
      <x v="17061"/>
    </i>
    <i>
      <x v="15454"/>
    </i>
    <i>
      <x v="17063"/>
    </i>
    <i>
      <x v="15455"/>
    </i>
    <i>
      <x v="17065"/>
    </i>
    <i>
      <x v="15456"/>
    </i>
    <i>
      <x v="17067"/>
    </i>
    <i>
      <x v="15457"/>
    </i>
    <i>
      <x v="17069"/>
    </i>
    <i>
      <x v="15458"/>
    </i>
    <i>
      <x v="17071"/>
    </i>
    <i>
      <x v="15459"/>
    </i>
    <i>
      <x v="17073"/>
    </i>
    <i>
      <x v="15460"/>
    </i>
    <i>
      <x v="17075"/>
    </i>
    <i>
      <x v="15461"/>
    </i>
    <i>
      <x v="17077"/>
    </i>
    <i>
      <x v="15462"/>
    </i>
    <i>
      <x v="17079"/>
    </i>
    <i>
      <x v="15463"/>
    </i>
    <i>
      <x v="17081"/>
    </i>
    <i>
      <x v="15464"/>
    </i>
    <i>
      <x v="17083"/>
    </i>
    <i>
      <x v="15465"/>
    </i>
    <i>
      <x v="17085"/>
    </i>
    <i>
      <x v="15466"/>
    </i>
    <i>
      <x v="17087"/>
    </i>
    <i>
      <x v="15467"/>
    </i>
    <i>
      <x v="17089"/>
    </i>
    <i>
      <x v="15468"/>
    </i>
    <i>
      <x v="17091"/>
    </i>
    <i>
      <x v="15469"/>
    </i>
    <i>
      <x v="17093"/>
    </i>
    <i>
      <x v="15470"/>
    </i>
    <i>
      <x v="17095"/>
    </i>
    <i>
      <x v="15471"/>
    </i>
    <i>
      <x v="17097"/>
    </i>
    <i>
      <x v="15472"/>
    </i>
    <i>
      <x v="17099"/>
    </i>
    <i>
      <x v="15473"/>
    </i>
    <i>
      <x v="17101"/>
    </i>
    <i>
      <x v="15474"/>
    </i>
    <i>
      <x v="17103"/>
    </i>
    <i>
      <x v="15475"/>
    </i>
    <i>
      <x v="13825"/>
    </i>
    <i>
      <x v="15476"/>
    </i>
    <i>
      <x v="17107"/>
    </i>
    <i>
      <x v="15477"/>
    </i>
    <i>
      <x v="17109"/>
    </i>
    <i>
      <x v="15478"/>
    </i>
    <i>
      <x v="17111"/>
    </i>
    <i>
      <x v="15479"/>
    </i>
    <i>
      <x v="17113"/>
    </i>
    <i>
      <x v="15480"/>
    </i>
    <i>
      <x v="17115"/>
    </i>
    <i>
      <x v="15481"/>
    </i>
    <i>
      <x v="17117"/>
    </i>
    <i>
      <x v="15482"/>
    </i>
    <i>
      <x v="17119"/>
    </i>
    <i>
      <x v="15483"/>
    </i>
    <i>
      <x v="17121"/>
    </i>
    <i>
      <x v="15484"/>
    </i>
    <i>
      <x v="17123"/>
    </i>
    <i>
      <x v="15485"/>
    </i>
    <i>
      <x v="17125"/>
    </i>
    <i>
      <x v="15486"/>
    </i>
    <i>
      <x v="17127"/>
    </i>
    <i>
      <x v="15487"/>
    </i>
    <i>
      <x v="17129"/>
    </i>
    <i>
      <x v="15488"/>
    </i>
    <i>
      <x v="17131"/>
    </i>
    <i>
      <x v="15489"/>
    </i>
    <i>
      <x v="17133"/>
    </i>
    <i>
      <x v="15490"/>
    </i>
    <i>
      <x v="17135"/>
    </i>
    <i>
      <x v="15491"/>
    </i>
    <i>
      <x v="17137"/>
    </i>
    <i>
      <x v="15492"/>
    </i>
    <i>
      <x v="17139"/>
    </i>
    <i>
      <x v="15493"/>
    </i>
    <i>
      <x v="17141"/>
    </i>
    <i>
      <x v="15494"/>
    </i>
    <i>
      <x v="17143"/>
    </i>
    <i>
      <x v="15495"/>
    </i>
    <i>
      <x v="17145"/>
    </i>
    <i>
      <x v="15496"/>
    </i>
    <i>
      <x v="17147"/>
    </i>
    <i>
      <x v="15497"/>
    </i>
    <i>
      <x v="17149"/>
    </i>
    <i>
      <x v="15498"/>
    </i>
    <i>
      <x v="17151"/>
    </i>
    <i>
      <x v="15499"/>
    </i>
    <i>
      <x v="17153"/>
    </i>
    <i>
      <x v="15500"/>
    </i>
    <i>
      <x v="17155"/>
    </i>
    <i>
      <x v="15501"/>
    </i>
    <i>
      <x v="17157"/>
    </i>
    <i>
      <x v="15502"/>
    </i>
    <i>
      <x v="17159"/>
    </i>
    <i>
      <x v="15503"/>
    </i>
    <i>
      <x v="17161"/>
    </i>
    <i>
      <x v="15504"/>
    </i>
    <i>
      <x v="17163"/>
    </i>
    <i>
      <x v="15505"/>
    </i>
    <i>
      <x v="17165"/>
    </i>
    <i>
      <x v="15506"/>
    </i>
    <i>
      <x v="17167"/>
    </i>
    <i>
      <x v="15507"/>
    </i>
    <i>
      <x v="17169"/>
    </i>
    <i>
      <x v="15508"/>
    </i>
    <i>
      <x v="17171"/>
    </i>
    <i>
      <x v="15509"/>
    </i>
    <i>
      <x v="17173"/>
    </i>
    <i>
      <x v="15510"/>
    </i>
    <i>
      <x v="17175"/>
    </i>
    <i>
      <x v="15511"/>
    </i>
    <i>
      <x v="17177"/>
    </i>
    <i>
      <x v="15512"/>
    </i>
    <i>
      <x v="17179"/>
    </i>
    <i>
      <x v="15513"/>
    </i>
    <i>
      <x v="17181"/>
    </i>
    <i>
      <x v="15514"/>
    </i>
    <i>
      <x v="17183"/>
    </i>
    <i>
      <x v="15515"/>
    </i>
    <i>
      <x v="17185"/>
    </i>
    <i>
      <x v="15516"/>
    </i>
    <i>
      <x v="17187"/>
    </i>
    <i>
      <x v="15517"/>
    </i>
    <i>
      <x v="17189"/>
    </i>
    <i>
      <x v="15518"/>
    </i>
    <i>
      <x v="17191"/>
    </i>
    <i>
      <x v="15519"/>
    </i>
    <i>
      <x v="17193"/>
    </i>
    <i>
      <x v="15520"/>
    </i>
    <i>
      <x v="17195"/>
    </i>
    <i>
      <x v="15521"/>
    </i>
    <i>
      <x v="17197"/>
    </i>
    <i>
      <x v="15522"/>
    </i>
    <i>
      <x v="17199"/>
    </i>
    <i>
      <x v="15523"/>
    </i>
    <i>
      <x v="17201"/>
    </i>
    <i>
      <x v="15524"/>
    </i>
    <i>
      <x v="17203"/>
    </i>
    <i>
      <x v="15525"/>
    </i>
    <i>
      <x v="17205"/>
    </i>
    <i>
      <x v="15526"/>
    </i>
    <i>
      <x v="17207"/>
    </i>
    <i>
      <x v="15527"/>
    </i>
    <i>
      <x v="17209"/>
    </i>
    <i>
      <x v="15528"/>
    </i>
    <i>
      <x v="17211"/>
    </i>
    <i>
      <x v="15529"/>
    </i>
    <i>
      <x v="17213"/>
    </i>
    <i>
      <x v="15530"/>
    </i>
    <i>
      <x v="17215"/>
    </i>
    <i>
      <x v="15531"/>
    </i>
    <i>
      <x v="17217"/>
    </i>
    <i>
      <x v="15532"/>
    </i>
    <i>
      <x v="17219"/>
    </i>
    <i>
      <x v="15533"/>
    </i>
    <i>
      <x v="17221"/>
    </i>
    <i>
      <x v="15534"/>
    </i>
    <i>
      <x v="17223"/>
    </i>
    <i>
      <x v="15535"/>
    </i>
    <i>
      <x v="17225"/>
    </i>
    <i>
      <x v="15536"/>
    </i>
    <i>
      <x v="17227"/>
    </i>
    <i>
      <x v="15537"/>
    </i>
    <i>
      <x v="17229"/>
    </i>
    <i>
      <x v="15538"/>
    </i>
    <i>
      <x v="17231"/>
    </i>
    <i>
      <x v="15539"/>
    </i>
    <i>
      <x v="17233"/>
    </i>
    <i>
      <x v="15540"/>
    </i>
    <i>
      <x v="17235"/>
    </i>
    <i>
      <x v="15541"/>
    </i>
    <i>
      <x v="17237"/>
    </i>
    <i>
      <x v="15542"/>
    </i>
    <i>
      <x v="17239"/>
    </i>
    <i>
      <x v="15543"/>
    </i>
    <i>
      <x v="17241"/>
    </i>
    <i>
      <x v="15544"/>
    </i>
    <i>
      <x v="17243"/>
    </i>
    <i>
      <x v="15545"/>
    </i>
    <i>
      <x v="17245"/>
    </i>
    <i>
      <x v="15546"/>
    </i>
    <i>
      <x v="17247"/>
    </i>
    <i>
      <x v="15547"/>
    </i>
    <i>
      <x v="17249"/>
    </i>
    <i>
      <x v="15548"/>
    </i>
    <i>
      <x v="17251"/>
    </i>
    <i>
      <x v="15549"/>
    </i>
    <i>
      <x v="17253"/>
    </i>
    <i>
      <x v="15550"/>
    </i>
    <i>
      <x v="17255"/>
    </i>
    <i>
      <x v="15551"/>
    </i>
    <i>
      <x v="17257"/>
    </i>
    <i>
      <x v="15552"/>
    </i>
    <i>
      <x v="17259"/>
    </i>
    <i>
      <x v="15553"/>
    </i>
    <i>
      <x v="17261"/>
    </i>
    <i>
      <x v="15554"/>
    </i>
    <i>
      <x v="17263"/>
    </i>
    <i>
      <x v="15555"/>
    </i>
    <i>
      <x v="17265"/>
    </i>
    <i>
      <x v="15556"/>
    </i>
    <i>
      <x v="17267"/>
    </i>
    <i>
      <x v="15557"/>
    </i>
    <i>
      <x v="17269"/>
    </i>
    <i>
      <x v="15558"/>
    </i>
    <i>
      <x v="17271"/>
    </i>
    <i>
      <x v="15559"/>
    </i>
    <i>
      <x v="17273"/>
    </i>
    <i>
      <x v="15560"/>
    </i>
    <i>
      <x v="17275"/>
    </i>
    <i>
      <x v="15561"/>
    </i>
    <i>
      <x v="17277"/>
    </i>
    <i>
      <x v="15562"/>
    </i>
    <i>
      <x v="17279"/>
    </i>
    <i>
      <x v="15563"/>
    </i>
    <i>
      <x v="17281"/>
    </i>
    <i>
      <x v="15564"/>
    </i>
    <i>
      <x v="17283"/>
    </i>
    <i>
      <x v="15565"/>
    </i>
    <i>
      <x v="17285"/>
    </i>
    <i>
      <x v="15566"/>
    </i>
    <i>
      <x v="17287"/>
    </i>
    <i>
      <x v="15567"/>
    </i>
    <i>
      <x v="17289"/>
    </i>
    <i>
      <x v="15568"/>
    </i>
    <i>
      <x v="17291"/>
    </i>
    <i>
      <x v="15569"/>
    </i>
    <i>
      <x v="17293"/>
    </i>
    <i>
      <x v="15570"/>
    </i>
    <i>
      <x v="17295"/>
    </i>
    <i>
      <x v="15571"/>
    </i>
    <i>
      <x v="17297"/>
    </i>
    <i>
      <x v="15572"/>
    </i>
    <i>
      <x v="17299"/>
    </i>
    <i>
      <x v="15573"/>
    </i>
    <i>
      <x v="17301"/>
    </i>
    <i>
      <x v="15574"/>
    </i>
    <i>
      <x v="17303"/>
    </i>
    <i>
      <x v="15575"/>
    </i>
    <i>
      <x v="17305"/>
    </i>
    <i>
      <x v="15576"/>
    </i>
    <i>
      <x v="17307"/>
    </i>
    <i>
      <x v="15577"/>
    </i>
    <i>
      <x v="17309"/>
    </i>
    <i>
      <x v="15578"/>
    </i>
    <i>
      <x v="17311"/>
    </i>
    <i>
      <x v="15579"/>
    </i>
    <i>
      <x v="17313"/>
    </i>
    <i>
      <x v="15580"/>
    </i>
    <i>
      <x v="17315"/>
    </i>
    <i>
      <x v="15581"/>
    </i>
    <i>
      <x v="17317"/>
    </i>
    <i>
      <x v="15582"/>
    </i>
    <i>
      <x v="17319"/>
    </i>
    <i>
      <x v="15583"/>
    </i>
    <i>
      <x v="17321"/>
    </i>
    <i>
      <x v="15584"/>
    </i>
    <i>
      <x v="17323"/>
    </i>
    <i>
      <x v="15585"/>
    </i>
    <i>
      <x v="17325"/>
    </i>
    <i>
      <x v="15586"/>
    </i>
    <i>
      <x v="17327"/>
    </i>
    <i>
      <x v="15587"/>
    </i>
    <i>
      <x v="17329"/>
    </i>
    <i>
      <x v="15588"/>
    </i>
    <i>
      <x v="17331"/>
    </i>
    <i>
      <x v="15589"/>
    </i>
    <i>
      <x v="17333"/>
    </i>
    <i>
      <x v="15590"/>
    </i>
    <i>
      <x v="17335"/>
    </i>
    <i>
      <x v="15591"/>
    </i>
    <i>
      <x v="17337"/>
    </i>
    <i>
      <x v="15592"/>
    </i>
    <i>
      <x v="17339"/>
    </i>
    <i>
      <x v="15593"/>
    </i>
    <i>
      <x v="17341"/>
    </i>
    <i>
      <x v="15594"/>
    </i>
    <i>
      <x v="13826"/>
    </i>
    <i>
      <x v="15595"/>
    </i>
    <i>
      <x v="17345"/>
    </i>
    <i>
      <x v="15596"/>
    </i>
    <i>
      <x v="17347"/>
    </i>
    <i>
      <x v="15597"/>
    </i>
    <i>
      <x v="17349"/>
    </i>
    <i>
      <x v="15598"/>
    </i>
    <i>
      <x v="17351"/>
    </i>
    <i>
      <x v="15599"/>
    </i>
    <i>
      <x v="17353"/>
    </i>
    <i>
      <x v="15600"/>
    </i>
    <i>
      <x v="17355"/>
    </i>
    <i>
      <x v="15601"/>
    </i>
    <i>
      <x v="17357"/>
    </i>
    <i>
      <x v="15602"/>
    </i>
    <i>
      <x v="17359"/>
    </i>
    <i>
      <x v="15603"/>
    </i>
    <i>
      <x v="17361"/>
    </i>
    <i>
      <x v="15604"/>
    </i>
    <i>
      <x v="17363"/>
    </i>
    <i>
      <x v="15605"/>
    </i>
    <i>
      <x v="17365"/>
    </i>
    <i>
      <x v="15606"/>
    </i>
    <i>
      <x v="17367"/>
    </i>
    <i>
      <x v="15607"/>
    </i>
    <i>
      <x v="17369"/>
    </i>
    <i>
      <x v="15608"/>
    </i>
    <i>
      <x v="17371"/>
    </i>
    <i>
      <x v="15609"/>
    </i>
    <i>
      <x v="17373"/>
    </i>
    <i>
      <x v="15610"/>
    </i>
    <i>
      <x v="17375"/>
    </i>
    <i>
      <x v="15611"/>
    </i>
    <i>
      <x v="13845"/>
    </i>
    <i>
      <x v="15612"/>
    </i>
    <i>
      <x v="17379"/>
    </i>
    <i>
      <x v="15613"/>
    </i>
    <i>
      <x v="17381"/>
    </i>
    <i>
      <x v="15614"/>
    </i>
    <i>
      <x v="17383"/>
    </i>
    <i>
      <x v="15615"/>
    </i>
    <i>
      <x v="17385"/>
    </i>
    <i>
      <x v="15616"/>
    </i>
    <i>
      <x v="17387"/>
    </i>
    <i>
      <x v="15617"/>
    </i>
    <i>
      <x v="17389"/>
    </i>
    <i>
      <x v="15618"/>
    </i>
    <i>
      <x v="17391"/>
    </i>
    <i>
      <x v="15619"/>
    </i>
    <i>
      <x v="17393"/>
    </i>
    <i>
      <x v="15620"/>
    </i>
    <i>
      <x v="17395"/>
    </i>
    <i>
      <x v="15621"/>
    </i>
    <i>
      <x v="17397"/>
    </i>
    <i>
      <x v="15622"/>
    </i>
    <i>
      <x v="17399"/>
    </i>
    <i>
      <x v="15623"/>
    </i>
    <i>
      <x v="17401"/>
    </i>
    <i>
      <x v="15624"/>
    </i>
    <i>
      <x v="17403"/>
    </i>
    <i>
      <x v="15625"/>
    </i>
    <i>
      <x v="17405"/>
    </i>
    <i>
      <x v="15626"/>
    </i>
    <i>
      <x v="17407"/>
    </i>
    <i>
      <x v="15627"/>
    </i>
    <i>
      <x v="17409"/>
    </i>
    <i>
      <x v="15628"/>
    </i>
    <i>
      <x v="17411"/>
    </i>
    <i>
      <x v="15629"/>
    </i>
    <i>
      <x v="17413"/>
    </i>
    <i>
      <x v="15630"/>
    </i>
    <i>
      <x v="17415"/>
    </i>
    <i>
      <x v="15631"/>
    </i>
    <i>
      <x v="17417"/>
    </i>
    <i>
      <x v="15632"/>
    </i>
    <i>
      <x v="17419"/>
    </i>
    <i>
      <x v="15633"/>
    </i>
    <i>
      <x v="17421"/>
    </i>
    <i>
      <x v="15634"/>
    </i>
    <i>
      <x v="17423"/>
    </i>
    <i>
      <x v="15635"/>
    </i>
    <i>
      <x v="17425"/>
    </i>
    <i>
      <x v="15636"/>
    </i>
    <i>
      <x v="17427"/>
    </i>
    <i>
      <x v="15637"/>
    </i>
    <i>
      <x v="17429"/>
    </i>
    <i>
      <x v="15638"/>
    </i>
    <i>
      <x v="17431"/>
    </i>
    <i>
      <x v="15639"/>
    </i>
    <i>
      <x v="17433"/>
    </i>
    <i>
      <x v="15640"/>
    </i>
    <i>
      <x v="17435"/>
    </i>
    <i>
      <x v="15641"/>
    </i>
    <i>
      <x v="17437"/>
    </i>
    <i>
      <x v="15642"/>
    </i>
    <i>
      <x v="17439"/>
    </i>
    <i>
      <x v="15643"/>
    </i>
    <i>
      <x v="17441"/>
    </i>
    <i>
      <x v="15644"/>
    </i>
    <i>
      <x v="17443"/>
    </i>
    <i>
      <x v="15645"/>
    </i>
    <i>
      <x v="17445"/>
    </i>
    <i>
      <x v="15646"/>
    </i>
    <i>
      <x v="17447"/>
    </i>
    <i>
      <x v="15647"/>
    </i>
    <i>
      <x v="17449"/>
    </i>
    <i>
      <x v="15648"/>
    </i>
    <i>
      <x v="17451"/>
    </i>
    <i>
      <x v="15649"/>
    </i>
    <i>
      <x v="17453"/>
    </i>
    <i>
      <x v="15650"/>
    </i>
    <i>
      <x v="17455"/>
    </i>
    <i>
      <x v="15651"/>
    </i>
    <i>
      <x v="17457"/>
    </i>
    <i>
      <x v="15652"/>
    </i>
    <i>
      <x v="17459"/>
    </i>
    <i>
      <x v="15653"/>
    </i>
    <i>
      <x v="17461"/>
    </i>
    <i>
      <x v="15654"/>
    </i>
    <i>
      <x v="17463"/>
    </i>
    <i>
      <x v="15655"/>
    </i>
    <i>
      <x v="17465"/>
    </i>
    <i>
      <x v="15656"/>
    </i>
    <i>
      <x v="17467"/>
    </i>
    <i>
      <x v="15657"/>
    </i>
    <i>
      <x v="17469"/>
    </i>
    <i>
      <x v="15658"/>
    </i>
    <i>
      <x v="17471"/>
    </i>
    <i>
      <x v="15659"/>
    </i>
    <i>
      <x v="17473"/>
    </i>
    <i>
      <x v="15660"/>
    </i>
    <i>
      <x v="17475"/>
    </i>
    <i>
      <x v="15661"/>
    </i>
    <i>
      <x v="17477"/>
    </i>
    <i>
      <x v="15662"/>
    </i>
    <i>
      <x v="17479"/>
    </i>
    <i>
      <x v="15663"/>
    </i>
    <i>
      <x v="17481"/>
    </i>
    <i>
      <x v="15664"/>
    </i>
    <i>
      <x v="17483"/>
    </i>
    <i>
      <x v="15665"/>
    </i>
    <i>
      <x v="17485"/>
    </i>
    <i>
      <x v="15666"/>
    </i>
    <i>
      <x v="17487"/>
    </i>
    <i>
      <x v="15667"/>
    </i>
    <i>
      <x v="17489"/>
    </i>
    <i>
      <x v="15668"/>
    </i>
    <i>
      <x v="17491"/>
    </i>
    <i>
      <x v="15669"/>
    </i>
    <i>
      <x v="17493"/>
    </i>
    <i>
      <x v="15670"/>
    </i>
    <i>
      <x v="17495"/>
    </i>
    <i>
      <x v="15671"/>
    </i>
    <i>
      <x v="17497"/>
    </i>
    <i>
      <x v="15672"/>
    </i>
    <i>
      <x v="17499"/>
    </i>
    <i>
      <x v="15673"/>
    </i>
    <i>
      <x v="17501"/>
    </i>
    <i>
      <x v="15674"/>
    </i>
    <i>
      <x v="17503"/>
    </i>
    <i>
      <x v="15675"/>
    </i>
    <i>
      <x v="17505"/>
    </i>
    <i>
      <x v="15676"/>
    </i>
    <i>
      <x v="17507"/>
    </i>
    <i>
      <x v="15677"/>
    </i>
    <i>
      <x v="17509"/>
    </i>
    <i>
      <x v="15678"/>
    </i>
    <i>
      <x v="17511"/>
    </i>
    <i>
      <x v="15679"/>
    </i>
    <i>
      <x v="17513"/>
    </i>
    <i>
      <x v="15680"/>
    </i>
    <i>
      <x v="17515"/>
    </i>
    <i>
      <x v="15681"/>
    </i>
    <i>
      <x v="17517"/>
    </i>
    <i>
      <x v="15682"/>
    </i>
    <i>
      <x v="17519"/>
    </i>
    <i>
      <x v="15683"/>
    </i>
    <i>
      <x v="17521"/>
    </i>
    <i>
      <x v="15684"/>
    </i>
    <i>
      <x v="17523"/>
    </i>
    <i>
      <x v="13813"/>
    </i>
    <i>
      <x v="17525"/>
    </i>
    <i>
      <x v="15686"/>
    </i>
    <i>
      <x v="17527"/>
    </i>
    <i>
      <x v="15687"/>
    </i>
    <i>
      <x v="17529"/>
    </i>
    <i>
      <x v="15688"/>
    </i>
    <i>
      <x v="17531"/>
    </i>
    <i>
      <x v="15689"/>
    </i>
    <i>
      <x v="17533"/>
    </i>
    <i>
      <x v="15690"/>
    </i>
    <i>
      <x v="17535"/>
    </i>
    <i>
      <x v="15691"/>
    </i>
    <i>
      <x v="17537"/>
    </i>
    <i>
      <x v="15692"/>
    </i>
    <i>
      <x v="17539"/>
    </i>
    <i>
      <x v="15693"/>
    </i>
    <i>
      <x v="17541"/>
    </i>
    <i>
      <x v="15694"/>
    </i>
    <i>
      <x v="17543"/>
    </i>
    <i>
      <x v="15695"/>
    </i>
    <i>
      <x v="17545"/>
    </i>
    <i>
      <x v="15696"/>
    </i>
    <i>
      <x v="17547"/>
    </i>
    <i>
      <x v="15697"/>
    </i>
    <i>
      <x v="17549"/>
    </i>
    <i>
      <x v="15698"/>
    </i>
    <i>
      <x v="17551"/>
    </i>
    <i>
      <x v="15699"/>
    </i>
    <i>
      <x v="17553"/>
    </i>
    <i>
      <x v="15700"/>
    </i>
    <i>
      <x v="17555"/>
    </i>
    <i>
      <x v="15701"/>
    </i>
    <i>
      <x v="17557"/>
    </i>
    <i>
      <x v="15702"/>
    </i>
    <i>
      <x v="17559"/>
    </i>
    <i>
      <x v="15703"/>
    </i>
    <i>
      <x v="17561"/>
    </i>
    <i>
      <x v="15704"/>
    </i>
    <i>
      <x v="17563"/>
    </i>
    <i>
      <x v="15705"/>
    </i>
    <i>
      <x v="17565"/>
    </i>
    <i>
      <x v="15706"/>
    </i>
    <i>
      <x v="17567"/>
    </i>
    <i>
      <x v="15707"/>
    </i>
    <i>
      <x v="17569"/>
    </i>
    <i>
      <x v="15708"/>
    </i>
    <i>
      <x v="17571"/>
    </i>
    <i>
      <x v="15709"/>
    </i>
    <i>
      <x v="17573"/>
    </i>
    <i>
      <x v="15710"/>
    </i>
    <i>
      <x v="17575"/>
    </i>
    <i>
      <x v="15711"/>
    </i>
    <i>
      <x v="17577"/>
    </i>
    <i>
      <x v="15712"/>
    </i>
    <i>
      <x v="17579"/>
    </i>
    <i>
      <x v="15713"/>
    </i>
    <i>
      <x v="17581"/>
    </i>
    <i>
      <x v="15714"/>
    </i>
    <i>
      <x v="17583"/>
    </i>
    <i>
      <x v="15715"/>
    </i>
    <i>
      <x v="17585"/>
    </i>
    <i>
      <x v="15716"/>
    </i>
    <i>
      <x v="17587"/>
    </i>
    <i>
      <x v="15717"/>
    </i>
    <i>
      <x v="17589"/>
    </i>
    <i>
      <x v="15718"/>
    </i>
    <i>
      <x v="17591"/>
    </i>
    <i>
      <x v="15719"/>
    </i>
    <i>
      <x v="17593"/>
    </i>
    <i>
      <x v="15720"/>
    </i>
    <i>
      <x v="17595"/>
    </i>
    <i>
      <x v="15721"/>
    </i>
    <i>
      <x v="17597"/>
    </i>
    <i>
      <x v="15722"/>
    </i>
    <i>
      <x v="17599"/>
    </i>
    <i>
      <x v="15723"/>
    </i>
    <i>
      <x v="17601"/>
    </i>
    <i>
      <x v="15724"/>
    </i>
    <i>
      <x v="17603"/>
    </i>
    <i>
      <x v="15725"/>
    </i>
    <i>
      <x v="17605"/>
    </i>
    <i>
      <x v="15726"/>
    </i>
    <i>
      <x v="17607"/>
    </i>
    <i>
      <x v="15727"/>
    </i>
    <i>
      <x v="17609"/>
    </i>
    <i>
      <x v="15728"/>
    </i>
    <i>
      <x v="17611"/>
    </i>
    <i>
      <x v="15729"/>
    </i>
    <i>
      <x v="17613"/>
    </i>
    <i>
      <x v="15730"/>
    </i>
    <i>
      <x v="17615"/>
    </i>
    <i>
      <x v="15731"/>
    </i>
    <i>
      <x v="17617"/>
    </i>
    <i>
      <x v="15732"/>
    </i>
    <i>
      <x v="17619"/>
    </i>
    <i>
      <x v="15733"/>
    </i>
    <i>
      <x v="17621"/>
    </i>
    <i>
      <x v="15734"/>
    </i>
    <i>
      <x v="17623"/>
    </i>
    <i>
      <x v="15735"/>
    </i>
    <i>
      <x v="17625"/>
    </i>
    <i>
      <x v="15736"/>
    </i>
    <i>
      <x v="17627"/>
    </i>
    <i>
      <x v="15737"/>
    </i>
    <i>
      <x v="17629"/>
    </i>
    <i>
      <x v="15738"/>
    </i>
    <i>
      <x v="17631"/>
    </i>
    <i>
      <x v="15739"/>
    </i>
    <i>
      <x v="17633"/>
    </i>
    <i>
      <x v="15740"/>
    </i>
    <i>
      <x v="17635"/>
    </i>
    <i>
      <x v="15741"/>
    </i>
    <i>
      <x v="17637"/>
    </i>
    <i>
      <x v="15742"/>
    </i>
    <i>
      <x v="17639"/>
    </i>
    <i>
      <x v="15743"/>
    </i>
    <i>
      <x v="17641"/>
    </i>
    <i>
      <x v="15744"/>
    </i>
    <i>
      <x v="17643"/>
    </i>
    <i>
      <x v="15745"/>
    </i>
    <i>
      <x v="17645"/>
    </i>
    <i>
      <x v="15746"/>
    </i>
    <i>
      <x v="17647"/>
    </i>
    <i>
      <x v="15747"/>
    </i>
    <i>
      <x v="17649"/>
    </i>
    <i>
      <x v="15748"/>
    </i>
    <i>
      <x v="17651"/>
    </i>
    <i>
      <x v="15749"/>
    </i>
    <i>
      <x v="17653"/>
    </i>
    <i>
      <x v="15750"/>
    </i>
    <i>
      <x v="17655"/>
    </i>
    <i>
      <x v="15751"/>
    </i>
    <i>
      <x v="17657"/>
    </i>
    <i>
      <x v="15752"/>
    </i>
    <i>
      <x v="17659"/>
    </i>
    <i>
      <x v="15753"/>
    </i>
    <i>
      <x v="17661"/>
    </i>
    <i>
      <x v="15754"/>
    </i>
    <i>
      <x v="17663"/>
    </i>
    <i>
      <x v="15755"/>
    </i>
    <i>
      <x v="17665"/>
    </i>
    <i>
      <x v="15756"/>
    </i>
    <i>
      <x v="17667"/>
    </i>
    <i>
      <x v="15757"/>
    </i>
    <i>
      <x v="17669"/>
    </i>
    <i>
      <x v="15758"/>
    </i>
    <i>
      <x v="17671"/>
    </i>
    <i>
      <x v="15759"/>
    </i>
    <i>
      <x v="17673"/>
    </i>
    <i>
      <x v="15760"/>
    </i>
    <i>
      <x v="17675"/>
    </i>
    <i>
      <x v="15761"/>
    </i>
    <i>
      <x v="17677"/>
    </i>
    <i>
      <x v="15762"/>
    </i>
    <i>
      <x v="17679"/>
    </i>
    <i>
      <x v="15763"/>
    </i>
    <i>
      <x v="17681"/>
    </i>
    <i>
      <x v="15764"/>
    </i>
    <i>
      <x v="17683"/>
    </i>
    <i>
      <x v="15765"/>
    </i>
    <i>
      <x v="17685"/>
    </i>
    <i>
      <x v="15766"/>
    </i>
    <i>
      <x v="17687"/>
    </i>
    <i>
      <x v="15767"/>
    </i>
    <i>
      <x v="17689"/>
    </i>
    <i>
      <x v="15768"/>
    </i>
    <i>
      <x v="17691"/>
    </i>
    <i>
      <x v="15769"/>
    </i>
    <i>
      <x v="17693"/>
    </i>
    <i>
      <x v="15770"/>
    </i>
    <i>
      <x v="17695"/>
    </i>
    <i>
      <x v="15771"/>
    </i>
    <i>
      <x v="17697"/>
    </i>
    <i>
      <x v="15772"/>
    </i>
    <i>
      <x v="17699"/>
    </i>
    <i>
      <x v="15773"/>
    </i>
    <i>
      <x v="17701"/>
    </i>
    <i>
      <x v="15774"/>
    </i>
    <i>
      <x v="17703"/>
    </i>
    <i>
      <x v="15775"/>
    </i>
    <i>
      <x v="17705"/>
    </i>
    <i>
      <x v="15776"/>
    </i>
    <i>
      <x v="17707"/>
    </i>
    <i>
      <x v="15777"/>
    </i>
    <i>
      <x v="17709"/>
    </i>
    <i>
      <x v="15778"/>
    </i>
    <i>
      <x v="17711"/>
    </i>
    <i>
      <x v="15779"/>
    </i>
    <i>
      <x v="17713"/>
    </i>
    <i>
      <x v="15780"/>
    </i>
    <i>
      <x v="17715"/>
    </i>
    <i>
      <x v="15781"/>
    </i>
    <i>
      <x v="17717"/>
    </i>
    <i>
      <x v="15782"/>
    </i>
    <i>
      <x v="17719"/>
    </i>
    <i>
      <x v="15783"/>
    </i>
    <i>
      <x v="17721"/>
    </i>
    <i>
      <x v="15784"/>
    </i>
    <i>
      <x v="17723"/>
    </i>
    <i>
      <x v="15785"/>
    </i>
    <i>
      <x v="17725"/>
    </i>
    <i>
      <x v="15786"/>
    </i>
    <i>
      <x v="17727"/>
    </i>
    <i>
      <x v="15787"/>
    </i>
    <i>
      <x v="17729"/>
    </i>
    <i>
      <x v="15788"/>
    </i>
    <i>
      <x v="17731"/>
    </i>
    <i>
      <x v="15789"/>
    </i>
    <i>
      <x v="17733"/>
    </i>
    <i>
      <x v="15790"/>
    </i>
    <i>
      <x v="17735"/>
    </i>
    <i>
      <x v="15791"/>
    </i>
    <i>
      <x v="17737"/>
    </i>
    <i>
      <x v="15792"/>
    </i>
    <i>
      <x v="17739"/>
    </i>
    <i>
      <x v="15793"/>
    </i>
    <i>
      <x v="17741"/>
    </i>
    <i>
      <x v="15794"/>
    </i>
    <i>
      <x v="17743"/>
    </i>
    <i>
      <x v="15795"/>
    </i>
    <i>
      <x v="17745"/>
    </i>
    <i>
      <x v="15796"/>
    </i>
    <i>
      <x v="17747"/>
    </i>
    <i>
      <x v="15797"/>
    </i>
    <i>
      <x v="17749"/>
    </i>
    <i>
      <x v="15798"/>
    </i>
    <i>
      <x v="17751"/>
    </i>
    <i>
      <x v="15799"/>
    </i>
    <i>
      <x v="17753"/>
    </i>
    <i>
      <x v="15800"/>
    </i>
    <i>
      <x v="17755"/>
    </i>
    <i>
      <x v="15801"/>
    </i>
    <i>
      <x v="17757"/>
    </i>
    <i>
      <x v="15802"/>
    </i>
    <i>
      <x v="17759"/>
    </i>
    <i>
      <x v="15803"/>
    </i>
    <i>
      <x v="17761"/>
    </i>
    <i>
      <x v="15804"/>
    </i>
    <i>
      <x v="17763"/>
    </i>
    <i>
      <x v="15805"/>
    </i>
    <i>
      <x v="17765"/>
    </i>
    <i>
      <x v="15806"/>
    </i>
    <i>
      <x v="17767"/>
    </i>
    <i>
      <x v="15807"/>
    </i>
    <i>
      <x v="17769"/>
    </i>
    <i>
      <x v="15808"/>
    </i>
    <i>
      <x v="13829"/>
    </i>
    <i>
      <x v="15809"/>
    </i>
    <i>
      <x v="17773"/>
    </i>
    <i>
      <x v="15810"/>
    </i>
    <i>
      <x v="17775"/>
    </i>
    <i>
      <x v="15811"/>
    </i>
    <i>
      <x v="17777"/>
    </i>
    <i>
      <x v="15812"/>
    </i>
    <i>
      <x v="17779"/>
    </i>
    <i>
      <x v="15813"/>
    </i>
    <i>
      <x v="17781"/>
    </i>
    <i>
      <x v="15814"/>
    </i>
    <i>
      <x v="17783"/>
    </i>
    <i>
      <x v="15815"/>
    </i>
    <i>
      <x v="17785"/>
    </i>
    <i>
      <x v="15816"/>
    </i>
    <i>
      <x v="17787"/>
    </i>
    <i>
      <x v="15817"/>
    </i>
    <i>
      <x v="17789"/>
    </i>
    <i>
      <x v="15818"/>
    </i>
    <i>
      <x v="17791"/>
    </i>
    <i>
      <x v="15819"/>
    </i>
    <i>
      <x v="17793"/>
    </i>
    <i>
      <x v="15820"/>
    </i>
    <i>
      <x v="17795"/>
    </i>
    <i>
      <x v="15821"/>
    </i>
    <i>
      <x v="17797"/>
    </i>
    <i>
      <x v="15822"/>
    </i>
    <i>
      <x v="17799"/>
    </i>
    <i>
      <x v="15823"/>
    </i>
    <i>
      <x v="17801"/>
    </i>
    <i>
      <x v="15824"/>
    </i>
    <i>
      <x v="17803"/>
    </i>
    <i>
      <x v="15825"/>
    </i>
    <i>
      <x v="17805"/>
    </i>
    <i>
      <x v="15826"/>
    </i>
    <i>
      <x v="17807"/>
    </i>
    <i>
      <x v="15827"/>
    </i>
    <i>
      <x v="17809"/>
    </i>
    <i>
      <x v="15828"/>
    </i>
    <i>
      <x v="17811"/>
    </i>
    <i>
      <x v="15829"/>
    </i>
    <i>
      <x v="17813"/>
    </i>
    <i>
      <x v="15830"/>
    </i>
    <i>
      <x v="17815"/>
    </i>
    <i>
      <x v="15831"/>
    </i>
    <i>
      <x v="17817"/>
    </i>
    <i>
      <x v="15832"/>
    </i>
    <i>
      <x v="17819"/>
    </i>
    <i>
      <x v="15833"/>
    </i>
    <i>
      <x v="17821"/>
    </i>
    <i>
      <x v="15834"/>
    </i>
    <i>
      <x v="17823"/>
    </i>
    <i>
      <x v="15835"/>
    </i>
    <i>
      <x v="17825"/>
    </i>
    <i>
      <x v="15836"/>
    </i>
    <i>
      <x v="17827"/>
    </i>
    <i>
      <x v="15837"/>
    </i>
    <i>
      <x v="17829"/>
    </i>
    <i>
      <x v="15838"/>
    </i>
    <i>
      <x v="17831"/>
    </i>
    <i>
      <x v="15839"/>
    </i>
    <i>
      <x v="17833"/>
    </i>
    <i>
      <x v="15840"/>
    </i>
    <i>
      <x v="17835"/>
    </i>
    <i>
      <x v="15841"/>
    </i>
    <i>
      <x v="17837"/>
    </i>
    <i>
      <x v="15842"/>
    </i>
    <i>
      <x v="17839"/>
    </i>
    <i>
      <x v="15843"/>
    </i>
    <i>
      <x v="17841"/>
    </i>
    <i>
      <x v="15844"/>
    </i>
    <i>
      <x v="17843"/>
    </i>
    <i>
      <x v="15845"/>
    </i>
    <i>
      <x v="17845"/>
    </i>
    <i>
      <x v="15846"/>
    </i>
    <i>
      <x v="17847"/>
    </i>
    <i>
      <x v="15847"/>
    </i>
    <i>
      <x v="17849"/>
    </i>
    <i>
      <x v="15848"/>
    </i>
    <i>
      <x v="17851"/>
    </i>
    <i>
      <x v="15849"/>
    </i>
    <i>
      <x v="17853"/>
    </i>
    <i>
      <x v="15850"/>
    </i>
    <i>
      <x v="17855"/>
    </i>
    <i>
      <x v="15851"/>
    </i>
    <i>
      <x v="17857"/>
    </i>
    <i>
      <x v="15852"/>
    </i>
    <i>
      <x v="17859"/>
    </i>
    <i>
      <x v="15853"/>
    </i>
    <i>
      <x v="17861"/>
    </i>
    <i>
      <x v="15854"/>
    </i>
    <i>
      <x v="17863"/>
    </i>
    <i>
      <x v="15855"/>
    </i>
    <i>
      <x v="13847"/>
    </i>
    <i>
      <x v="15856"/>
    </i>
    <i>
      <x v="13831"/>
    </i>
    <i>
      <x v="15857"/>
    </i>
    <i>
      <x v="17869"/>
    </i>
    <i>
      <x v="15858"/>
    </i>
    <i>
      <x v="17871"/>
    </i>
    <i>
      <x v="15859"/>
    </i>
    <i>
      <x v="17873"/>
    </i>
    <i>
      <x v="15860"/>
    </i>
    <i>
      <x v="17875"/>
    </i>
    <i>
      <x v="15861"/>
    </i>
    <i>
      <x v="17877"/>
    </i>
    <i>
      <x v="15862"/>
    </i>
    <i>
      <x v="17879"/>
    </i>
    <i>
      <x v="15863"/>
    </i>
    <i>
      <x v="17881"/>
    </i>
    <i>
      <x v="15864"/>
    </i>
    <i>
      <x v="17883"/>
    </i>
    <i>
      <x v="15865"/>
    </i>
    <i>
      <x v="17885"/>
    </i>
    <i>
      <x v="15866"/>
    </i>
    <i>
      <x v="17887"/>
    </i>
    <i>
      <x v="15867"/>
    </i>
    <i>
      <x v="17889"/>
    </i>
    <i>
      <x v="15868"/>
    </i>
    <i>
      <x v="17891"/>
    </i>
    <i>
      <x v="15869"/>
    </i>
    <i>
      <x v="17893"/>
    </i>
    <i>
      <x v="15870"/>
    </i>
    <i>
      <x v="17895"/>
    </i>
    <i>
      <x v="15871"/>
    </i>
    <i>
      <x v="17897"/>
    </i>
    <i>
      <x v="15872"/>
    </i>
    <i>
      <x v="17899"/>
    </i>
    <i>
      <x v="15873"/>
    </i>
    <i>
      <x v="17901"/>
    </i>
    <i>
      <x v="15874"/>
    </i>
    <i>
      <x v="17903"/>
    </i>
    <i>
      <x v="15875"/>
    </i>
    <i>
      <x v="17905"/>
    </i>
    <i>
      <x v="15876"/>
    </i>
    <i>
      <x v="17907"/>
    </i>
    <i>
      <x v="15877"/>
    </i>
    <i>
      <x v="17909"/>
    </i>
    <i>
      <x v="15878"/>
    </i>
    <i>
      <x v="17911"/>
    </i>
    <i>
      <x v="15879"/>
    </i>
    <i>
      <x v="17913"/>
    </i>
    <i>
      <x v="15880"/>
    </i>
    <i>
      <x v="17915"/>
    </i>
    <i>
      <x v="15881"/>
    </i>
    <i>
      <x v="17917"/>
    </i>
    <i>
      <x v="15882"/>
    </i>
    <i>
      <x v="17919"/>
    </i>
    <i>
      <x v="15883"/>
    </i>
    <i>
      <x v="17921"/>
    </i>
    <i>
      <x v="15884"/>
    </i>
    <i>
      <x v="17923"/>
    </i>
    <i>
      <x v="15885"/>
    </i>
    <i>
      <x v="17925"/>
    </i>
    <i>
      <x v="15886"/>
    </i>
    <i>
      <x v="17927"/>
    </i>
    <i>
      <x v="15887"/>
    </i>
    <i>
      <x v="17929"/>
    </i>
    <i>
      <x v="15888"/>
    </i>
    <i>
      <x v="17931"/>
    </i>
    <i>
      <x v="15889"/>
    </i>
    <i>
      <x v="17933"/>
    </i>
    <i>
      <x v="15890"/>
    </i>
    <i>
      <x v="17935"/>
    </i>
    <i>
      <x v="15891"/>
    </i>
    <i>
      <x v="17937"/>
    </i>
    <i>
      <x v="15892"/>
    </i>
    <i>
      <x v="17939"/>
    </i>
    <i>
      <x v="15893"/>
    </i>
    <i>
      <x v="17941"/>
    </i>
    <i>
      <x v="15894"/>
    </i>
    <i>
      <x v="17943"/>
    </i>
    <i>
      <x v="15895"/>
    </i>
    <i>
      <x v="17945"/>
    </i>
    <i>
      <x v="15896"/>
    </i>
    <i>
      <x v="17947"/>
    </i>
    <i>
      <x v="15897"/>
    </i>
    <i>
      <x v="17949"/>
    </i>
    <i>
      <x v="15898"/>
    </i>
    <i>
      <x v="17951"/>
    </i>
    <i>
      <x v="15899"/>
    </i>
    <i>
      <x v="17953"/>
    </i>
    <i>
      <x v="15900"/>
    </i>
    <i>
      <x v="17955"/>
    </i>
    <i>
      <x v="15901"/>
    </i>
    <i>
      <x v="17957"/>
    </i>
    <i>
      <x v="15902"/>
    </i>
    <i>
      <x v="17959"/>
    </i>
    <i>
      <x v="15903"/>
    </i>
    <i>
      <x v="17961"/>
    </i>
    <i>
      <x v="15904"/>
    </i>
    <i>
      <x v="17963"/>
    </i>
    <i>
      <x v="15905"/>
    </i>
    <i>
      <x v="17965"/>
    </i>
    <i>
      <x v="15906"/>
    </i>
    <i>
      <x v="17967"/>
    </i>
    <i>
      <x v="15907"/>
    </i>
    <i>
      <x v="17969"/>
    </i>
    <i>
      <x v="15908"/>
    </i>
    <i>
      <x v="17971"/>
    </i>
    <i>
      <x v="15909"/>
    </i>
    <i>
      <x v="17973"/>
    </i>
    <i>
      <x v="15910"/>
    </i>
    <i>
      <x v="17975"/>
    </i>
    <i>
      <x v="15911"/>
    </i>
    <i>
      <x v="17977"/>
    </i>
    <i>
      <x v="15912"/>
    </i>
    <i>
      <x v="17979"/>
    </i>
    <i>
      <x v="15913"/>
    </i>
    <i>
      <x v="17981"/>
    </i>
    <i>
      <x v="15914"/>
    </i>
    <i>
      <x v="17983"/>
    </i>
    <i>
      <x v="15915"/>
    </i>
    <i>
      <x v="17985"/>
    </i>
    <i>
      <x v="15916"/>
    </i>
    <i>
      <x v="17987"/>
    </i>
    <i>
      <x v="15917"/>
    </i>
    <i>
      <x v="17989"/>
    </i>
    <i>
      <x v="15918"/>
    </i>
    <i>
      <x v="17991"/>
    </i>
    <i>
      <x v="15919"/>
    </i>
    <i>
      <x v="17993"/>
    </i>
    <i>
      <x v="15920"/>
    </i>
    <i>
      <x v="17995"/>
    </i>
    <i>
      <x v="15921"/>
    </i>
    <i>
      <x v="17997"/>
    </i>
    <i>
      <x v="15922"/>
    </i>
    <i>
      <x v="17999"/>
    </i>
    <i>
      <x v="15923"/>
    </i>
    <i>
      <x v="18001"/>
    </i>
    <i>
      <x v="15924"/>
    </i>
    <i>
      <x v="18003"/>
    </i>
    <i>
      <x v="15925"/>
    </i>
    <i>
      <x v="18005"/>
    </i>
    <i>
      <x v="15926"/>
    </i>
    <i>
      <x v="18007"/>
    </i>
    <i>
      <x v="15927"/>
    </i>
    <i>
      <x v="18009"/>
    </i>
    <i>
      <x v="15928"/>
    </i>
    <i>
      <x v="18011"/>
    </i>
    <i>
      <x v="15929"/>
    </i>
    <i>
      <x v="18013"/>
    </i>
    <i>
      <x v="15930"/>
    </i>
    <i>
      <x v="18015"/>
    </i>
    <i>
      <x v="15931"/>
    </i>
    <i>
      <x v="18017"/>
    </i>
    <i>
      <x v="15932"/>
    </i>
    <i>
      <x v="18019"/>
    </i>
    <i>
      <x v="15933"/>
    </i>
    <i>
      <x v="18021"/>
    </i>
    <i>
      <x v="15934"/>
    </i>
    <i>
      <x v="18023"/>
    </i>
    <i>
      <x v="15935"/>
    </i>
    <i>
      <x v="18025"/>
    </i>
    <i>
      <x v="15936"/>
    </i>
    <i>
      <x v="18027"/>
    </i>
    <i>
      <x v="15937"/>
    </i>
    <i>
      <x v="18029"/>
    </i>
    <i>
      <x v="15938"/>
    </i>
    <i>
      <x v="18031"/>
    </i>
    <i>
      <x v="15939"/>
    </i>
    <i>
      <x v="18033"/>
    </i>
    <i>
      <x v="15940"/>
    </i>
    <i>
      <x v="18035"/>
    </i>
    <i>
      <x v="15941"/>
    </i>
    <i>
      <x v="18037"/>
    </i>
    <i>
      <x v="15942"/>
    </i>
    <i>
      <x v="18039"/>
    </i>
    <i>
      <x v="15943"/>
    </i>
    <i>
      <x v="18041"/>
    </i>
    <i>
      <x v="15944"/>
    </i>
    <i>
      <x v="18043"/>
    </i>
    <i>
      <x v="15945"/>
    </i>
    <i>
      <x v="18045"/>
    </i>
    <i>
      <x v="15946"/>
    </i>
    <i>
      <x v="18047"/>
    </i>
    <i>
      <x v="15947"/>
    </i>
    <i>
      <x v="18049"/>
    </i>
    <i>
      <x v="15948"/>
    </i>
    <i>
      <x v="18051"/>
    </i>
    <i>
      <x v="15949"/>
    </i>
    <i>
      <x v="18053"/>
    </i>
    <i>
      <x v="15950"/>
    </i>
    <i>
      <x v="18055"/>
    </i>
    <i>
      <x v="15951"/>
    </i>
    <i>
      <x v="18057"/>
    </i>
    <i>
      <x v="15952"/>
    </i>
    <i>
      <x v="18059"/>
    </i>
    <i>
      <x v="15953"/>
    </i>
    <i>
      <x v="18061"/>
    </i>
    <i>
      <x v="15954"/>
    </i>
    <i>
      <x v="18063"/>
    </i>
    <i>
      <x v="15955"/>
    </i>
    <i>
      <x v="18065"/>
    </i>
    <i>
      <x v="15956"/>
    </i>
    <i>
      <x v="18067"/>
    </i>
    <i>
      <x v="15957"/>
    </i>
    <i>
      <x v="18069"/>
    </i>
    <i>
      <x v="15958"/>
    </i>
    <i>
      <x v="18071"/>
    </i>
    <i>
      <x v="15959"/>
    </i>
    <i>
      <x v="18073"/>
    </i>
    <i>
      <x v="15960"/>
    </i>
    <i>
      <x v="18075"/>
    </i>
    <i>
      <x v="15961"/>
    </i>
    <i>
      <x v="18077"/>
    </i>
    <i>
      <x v="15962"/>
    </i>
    <i>
      <x v="18079"/>
    </i>
    <i>
      <x v="15963"/>
    </i>
    <i>
      <x v="18081"/>
    </i>
    <i>
      <x v="15964"/>
    </i>
    <i>
      <x v="18083"/>
    </i>
    <i>
      <x v="15965"/>
    </i>
    <i>
      <x v="18085"/>
    </i>
    <i>
      <x v="15966"/>
    </i>
    <i>
      <x v="18087"/>
    </i>
    <i>
      <x v="15967"/>
    </i>
    <i>
      <x v="18089"/>
    </i>
    <i>
      <x v="15968"/>
    </i>
    <i>
      <x v="18091"/>
    </i>
    <i>
      <x v="15969"/>
    </i>
    <i>
      <x v="18093"/>
    </i>
    <i>
      <x v="15970"/>
    </i>
    <i>
      <x v="18095"/>
    </i>
    <i>
      <x v="15971"/>
    </i>
    <i>
      <x v="18097"/>
    </i>
    <i>
      <x v="15972"/>
    </i>
    <i>
      <x v="18099"/>
    </i>
    <i>
      <x v="15973"/>
    </i>
    <i>
      <x v="18101"/>
    </i>
    <i>
      <x v="15974"/>
    </i>
    <i>
      <x v="18103"/>
    </i>
    <i>
      <x v="15975"/>
    </i>
    <i>
      <x v="18105"/>
    </i>
    <i>
      <x v="15976"/>
    </i>
    <i>
      <x v="18107"/>
    </i>
    <i>
      <x v="15977"/>
    </i>
    <i>
      <x v="18109"/>
    </i>
    <i>
      <x v="15978"/>
    </i>
    <i>
      <x v="18111"/>
    </i>
    <i>
      <x v="15979"/>
    </i>
    <i>
      <x v="18113"/>
    </i>
    <i>
      <x v="15980"/>
    </i>
    <i>
      <x v="18115"/>
    </i>
    <i>
      <x v="13814"/>
    </i>
    <i>
      <x v="18117"/>
    </i>
    <i>
      <x v="15982"/>
    </i>
    <i>
      <x v="18119"/>
    </i>
    <i>
      <x v="15983"/>
    </i>
    <i>
      <x v="18121"/>
    </i>
    <i>
      <x v="15984"/>
    </i>
    <i>
      <x v="18123"/>
    </i>
    <i>
      <x v="15985"/>
    </i>
    <i>
      <x v="18125"/>
    </i>
    <i>
      <x v="15986"/>
    </i>
    <i>
      <x v="18127"/>
    </i>
    <i>
      <x v="15987"/>
    </i>
    <i>
      <x v="18129"/>
    </i>
    <i>
      <x v="15988"/>
    </i>
    <i>
      <x v="18131"/>
    </i>
    <i>
      <x v="15989"/>
    </i>
    <i>
      <x v="18133"/>
    </i>
    <i>
      <x v="15990"/>
    </i>
    <i>
      <x v="18135"/>
    </i>
    <i>
      <x v="15991"/>
    </i>
    <i>
      <x v="18137"/>
    </i>
    <i>
      <x v="15992"/>
    </i>
    <i>
      <x v="18139"/>
    </i>
    <i>
      <x v="15993"/>
    </i>
    <i>
      <x v="18141"/>
    </i>
    <i>
      <x v="15994"/>
    </i>
    <i>
      <x v="18143"/>
    </i>
    <i>
      <x v="15995"/>
    </i>
    <i>
      <x v="18145"/>
    </i>
    <i>
      <x v="15996"/>
    </i>
    <i>
      <x v="18147"/>
    </i>
    <i>
      <x v="15997"/>
    </i>
    <i>
      <x v="18149"/>
    </i>
    <i>
      <x v="15998"/>
    </i>
    <i>
      <x v="18151"/>
    </i>
    <i>
      <x v="15999"/>
    </i>
    <i>
      <x v="18153"/>
    </i>
    <i>
      <x v="16000"/>
    </i>
    <i>
      <x v="18155"/>
    </i>
    <i>
      <x v="16001"/>
    </i>
    <i>
      <x v="18157"/>
    </i>
    <i>
      <x v="16002"/>
    </i>
    <i>
      <x v="18159"/>
    </i>
    <i>
      <x v="16003"/>
    </i>
    <i>
      <x v="18161"/>
    </i>
    <i>
      <x v="16004"/>
    </i>
    <i>
      <x v="18163"/>
    </i>
    <i>
      <x v="16005"/>
    </i>
    <i>
      <x v="18165"/>
    </i>
    <i>
      <x v="16006"/>
    </i>
    <i>
      <x v="18167"/>
    </i>
    <i>
      <x v="16007"/>
    </i>
    <i>
      <x v="18169"/>
    </i>
    <i>
      <x v="16008"/>
    </i>
    <i>
      <x v="18171"/>
    </i>
    <i>
      <x v="16009"/>
    </i>
    <i>
      <x v="18173"/>
    </i>
    <i>
      <x v="16010"/>
    </i>
    <i>
      <x v="18175"/>
    </i>
    <i>
      <x v="16011"/>
    </i>
    <i>
      <x v="18177"/>
    </i>
    <i>
      <x v="16012"/>
    </i>
    <i>
      <x v="18179"/>
    </i>
    <i>
      <x v="16013"/>
    </i>
    <i>
      <x v="18181"/>
    </i>
    <i>
      <x v="16014"/>
    </i>
    <i>
      <x v="18183"/>
    </i>
    <i>
      <x v="16015"/>
    </i>
    <i>
      <x v="18185"/>
    </i>
    <i>
      <x v="16016"/>
    </i>
    <i>
      <x v="18187"/>
    </i>
    <i>
      <x v="16017"/>
    </i>
    <i>
      <x v="18189"/>
    </i>
    <i>
      <x v="16018"/>
    </i>
    <i>
      <x v="18191"/>
    </i>
    <i>
      <x v="16019"/>
    </i>
    <i>
      <x v="18193"/>
    </i>
    <i>
      <x v="16020"/>
    </i>
    <i>
      <x v="18195"/>
    </i>
    <i>
      <x v="16021"/>
    </i>
    <i>
      <x v="18197"/>
    </i>
    <i>
      <x v="16022"/>
    </i>
    <i>
      <x v="18199"/>
    </i>
    <i>
      <x v="16023"/>
    </i>
    <i>
      <x v="18201"/>
    </i>
    <i>
      <x v="16024"/>
    </i>
    <i>
      <x v="18203"/>
    </i>
    <i>
      <x v="16025"/>
    </i>
    <i>
      <x v="13848"/>
    </i>
    <i>
      <x v="16026"/>
    </i>
    <i>
      <x v="18207"/>
    </i>
    <i>
      <x v="16027"/>
    </i>
    <i>
      <x v="18209"/>
    </i>
    <i>
      <x v="16028"/>
    </i>
    <i>
      <x v="18211"/>
    </i>
    <i>
      <x v="16029"/>
    </i>
    <i>
      <x v="18213"/>
    </i>
    <i>
      <x v="16030"/>
    </i>
    <i>
      <x v="18215"/>
    </i>
    <i>
      <x v="16031"/>
    </i>
    <i>
      <x v="18217"/>
    </i>
    <i>
      <x v="16032"/>
    </i>
    <i>
      <x v="18219"/>
    </i>
    <i>
      <x v="16033"/>
    </i>
    <i>
      <x v="18221"/>
    </i>
    <i>
      <x v="16034"/>
    </i>
    <i>
      <x v="18223"/>
    </i>
    <i>
      <x v="16035"/>
    </i>
    <i>
      <x v="18225"/>
    </i>
    <i>
      <x v="16036"/>
    </i>
    <i>
      <x v="18227"/>
    </i>
    <i>
      <x v="16037"/>
    </i>
    <i>
      <x v="18229"/>
    </i>
    <i>
      <x v="16038"/>
    </i>
    <i>
      <x v="18231"/>
    </i>
    <i>
      <x v="16039"/>
    </i>
    <i>
      <x v="18233"/>
    </i>
    <i>
      <x v="16040"/>
    </i>
    <i>
      <x v="18235"/>
    </i>
    <i>
      <x v="16041"/>
    </i>
    <i>
      <x v="18237"/>
    </i>
    <i>
      <x v="16042"/>
    </i>
    <i>
      <x v="18239"/>
    </i>
    <i>
      <x v="16043"/>
    </i>
    <i>
      <x v="18241"/>
    </i>
    <i>
      <x v="16044"/>
    </i>
    <i>
      <x v="18243"/>
    </i>
    <i>
      <x v="16045"/>
    </i>
    <i>
      <x v="13835"/>
    </i>
    <i>
      <x v="16046"/>
    </i>
    <i>
      <x v="18247"/>
    </i>
    <i>
      <x v="16047"/>
    </i>
    <i>
      <x v="18249"/>
    </i>
    <i>
      <x v="16048"/>
    </i>
    <i>
      <x v="18251"/>
    </i>
    <i>
      <x v="16049"/>
    </i>
    <i>
      <x v="18253"/>
    </i>
    <i>
      <x v="16050"/>
    </i>
    <i>
      <x v="18255"/>
    </i>
    <i>
      <x v="16051"/>
    </i>
    <i>
      <x v="18257"/>
    </i>
    <i>
      <x v="13815"/>
    </i>
    <i>
      <x v="18259"/>
    </i>
    <i>
      <x v="16053"/>
    </i>
    <i>
      <x v="18261"/>
    </i>
    <i>
      <x v="16054"/>
    </i>
    <i>
      <x v="18263"/>
    </i>
    <i>
      <x v="16055"/>
    </i>
    <i>
      <x v="18265"/>
    </i>
    <i>
      <x v="16056"/>
    </i>
    <i>
      <x v="18267"/>
    </i>
    <i>
      <x v="13816"/>
    </i>
    <i>
      <x v="18269"/>
    </i>
    <i>
      <x v="16058"/>
    </i>
    <i>
      <x v="18271"/>
    </i>
    <i>
      <x v="16059"/>
    </i>
    <i>
      <x v="18273"/>
    </i>
    <i>
      <x v="16060"/>
    </i>
    <i>
      <x v="18275"/>
    </i>
    <i>
      <x v="16061"/>
    </i>
    <i>
      <x v="18277"/>
    </i>
    <i>
      <x v="16062"/>
    </i>
    <i>
      <x v="18279"/>
    </i>
    <i>
      <x v="16063"/>
    </i>
    <i>
      <x v="18281"/>
    </i>
    <i>
      <x v="13817"/>
    </i>
    <i>
      <x v="18283"/>
    </i>
    <i>
      <x v="16065"/>
    </i>
    <i>
      <x v="18285"/>
    </i>
    <i>
      <x v="16066"/>
    </i>
    <i>
      <x v="18287"/>
    </i>
    <i>
      <x v="16067"/>
    </i>
    <i>
      <x v="18289"/>
    </i>
    <i>
      <x v="16068"/>
    </i>
    <i>
      <x v="18291"/>
    </i>
    <i>
      <x v="16069"/>
    </i>
    <i>
      <x v="18293"/>
    </i>
    <i>
      <x v="16070"/>
    </i>
    <i>
      <x v="18295"/>
    </i>
    <i>
      <x v="16071"/>
    </i>
    <i>
      <x v="18297"/>
    </i>
    <i>
      <x v="16072"/>
    </i>
    <i>
      <x v="18299"/>
    </i>
    <i>
      <x v="16073"/>
    </i>
    <i>
      <x v="18301"/>
    </i>
    <i>
      <x v="16074"/>
    </i>
    <i>
      <x v="18303"/>
    </i>
    <i>
      <x v="16075"/>
    </i>
    <i>
      <x v="18305"/>
    </i>
    <i>
      <x v="16076"/>
    </i>
    <i>
      <x v="18307"/>
    </i>
    <i>
      <x v="16077"/>
    </i>
    <i>
      <x v="18309"/>
    </i>
    <i>
      <x v="16078"/>
    </i>
    <i>
      <x v="18311"/>
    </i>
    <i>
      <x v="16079"/>
    </i>
    <i>
      <x v="18313"/>
    </i>
    <i>
      <x v="16080"/>
    </i>
    <i>
      <x v="18315"/>
    </i>
    <i>
      <x v="16081"/>
    </i>
    <i>
      <x v="18317"/>
    </i>
    <i>
      <x v="18365"/>
    </i>
    <i>
      <x v="13836"/>
    </i>
    <i>
      <x v="18367"/>
    </i>
    <i>
      <x v="18321"/>
    </i>
    <i>
      <x v="18369"/>
    </i>
    <i>
      <x v="18323"/>
    </i>
    <i>
      <x v="18371"/>
    </i>
    <i>
      <x v="18325"/>
    </i>
    <i>
      <x v="18336"/>
    </i>
    <i>
      <x v="18327"/>
    </i>
    <i>
      <x v="18337"/>
    </i>
    <i>
      <x v="18329"/>
    </i>
    <i>
      <x v="18339"/>
    </i>
    <i>
      <x v="18331"/>
    </i>
    <i>
      <x v="18341"/>
    </i>
    <i>
      <x v="18333"/>
    </i>
    <i>
      <x v="18343"/>
    </i>
    <i>
      <x v="13837"/>
    </i>
    <i>
      <x v="18345"/>
    </i>
    <i>
      <x v="18347"/>
    </i>
    <i>
      <x v="18338"/>
    </i>
    <i>
      <x v="18375"/>
    </i>
    <i>
      <x v="18340"/>
    </i>
    <i>
      <x v="18377"/>
    </i>
    <i>
      <x v="18342"/>
    </i>
    <i>
      <x v="18379"/>
    </i>
    <i>
      <x v="18344"/>
    </i>
    <i>
      <x v="18381"/>
    </i>
    <i>
      <x v="18346"/>
    </i>
    <i>
      <x v="18383"/>
    </i>
    <i>
      <x v="18348"/>
    </i>
    <i>
      <x v="18385"/>
    </i>
    <i>
      <x v="18350"/>
    </i>
    <i>
      <x v="18387"/>
    </i>
    <i>
      <x v="18352"/>
    </i>
    <i>
      <x v="18389"/>
    </i>
    <i>
      <x v="18354"/>
    </i>
    <i>
      <x v="18391"/>
    </i>
    <i>
      <x v="18356"/>
    </i>
    <i>
      <x v="18393"/>
    </i>
    <i>
      <x v="18358"/>
    </i>
    <i>
      <x v="18395"/>
    </i>
    <i>
      <x v="18360"/>
    </i>
    <i>
      <x v="18397"/>
    </i>
    <i>
      <x v="18362"/>
    </i>
    <i>
      <x v="18399"/>
    </i>
    <i>
      <x v="18364"/>
    </i>
    <i>
      <x v="16100"/>
    </i>
    <i>
      <x v="16101"/>
    </i>
    <i>
      <x v="16082"/>
    </i>
    <i>
      <x v="18368"/>
    </i>
    <i>
      <x v="16083"/>
    </i>
    <i>
      <x v="18370"/>
    </i>
    <i>
      <x v="16084"/>
    </i>
    <i>
      <x v="18372"/>
    </i>
    <i>
      <x v="16085"/>
    </i>
    <i>
      <x v="18374"/>
    </i>
    <i>
      <x v="16086"/>
    </i>
    <i>
      <x v="18376"/>
    </i>
    <i>
      <x v="16087"/>
    </i>
    <i>
      <x v="18378"/>
    </i>
    <i>
      <x v="16088"/>
    </i>
    <i>
      <x v="18380"/>
    </i>
    <i>
      <x v="16089"/>
    </i>
    <i>
      <x v="18382"/>
    </i>
    <i>
      <x v="16090"/>
    </i>
    <i>
      <x v="18384"/>
    </i>
    <i>
      <x v="16091"/>
    </i>
    <i>
      <x v="18386"/>
    </i>
    <i>
      <x v="16092"/>
    </i>
    <i>
      <x v="18388"/>
    </i>
    <i>
      <x v="16093"/>
    </i>
    <i>
      <x v="18390"/>
    </i>
    <i>
      <x v="16094"/>
    </i>
    <i>
      <x v="18392"/>
    </i>
    <i>
      <x v="16095"/>
    </i>
    <i>
      <x v="18394"/>
    </i>
    <i>
      <x v="16096"/>
    </i>
    <i>
      <x v="18396"/>
    </i>
    <i>
      <x v="16097"/>
    </i>
    <i>
      <x v="18398"/>
    </i>
    <i>
      <x v="16098"/>
    </i>
    <i>
      <x v="13800"/>
    </i>
    <i>
      <x v="16099"/>
    </i>
    <i>
      <x v="13387"/>
    </i>
    <i>
      <x v="12355"/>
    </i>
    <i>
      <x v="11831"/>
    </i>
    <i>
      <x v="9266"/>
    </i>
    <i>
      <x v="12870"/>
    </i>
    <i>
      <x v="9267"/>
    </i>
    <i>
      <x v="11571"/>
    </i>
    <i>
      <x v="9268"/>
    </i>
    <i>
      <x v="12095"/>
    </i>
    <i>
      <x v="9269"/>
    </i>
    <i>
      <x v="12614"/>
    </i>
    <i>
      <x v="9270"/>
    </i>
    <i>
      <x v="13131"/>
    </i>
    <i>
      <x v="9271"/>
    </i>
    <i>
      <x v="13643"/>
    </i>
    <i>
      <x v="9272"/>
    </i>
    <i>
      <x v="11703"/>
    </i>
    <i>
      <x v="9273"/>
    </i>
    <i>
      <x v="11967"/>
    </i>
    <i>
      <x v="9274"/>
    </i>
    <i>
      <x v="12227"/>
    </i>
    <i>
      <x v="9275"/>
    </i>
    <i>
      <x v="12483"/>
    </i>
    <i>
      <x v="9276"/>
    </i>
    <i>
      <x v="12742"/>
    </i>
    <i>
      <x v="9277"/>
    </i>
    <i>
      <x v="13003"/>
    </i>
    <i>
      <x v="9278"/>
    </i>
    <i>
      <x v="13259"/>
    </i>
    <i>
      <x v="9279"/>
    </i>
    <i>
      <x v="13515"/>
    </i>
    <i>
      <x v="9280"/>
    </i>
    <i>
      <x v="13771"/>
    </i>
    <i>
      <x v="9281"/>
    </i>
    <i>
      <x v="11635"/>
    </i>
    <i>
      <x v="9282"/>
    </i>
    <i>
      <x v="11767"/>
    </i>
    <i>
      <x v="9283"/>
    </i>
    <i>
      <x v="11895"/>
    </i>
    <i>
      <x v="9284"/>
    </i>
    <i>
      <x v="12031"/>
    </i>
    <i>
      <x v="9285"/>
    </i>
    <i>
      <x v="12159"/>
    </i>
    <i>
      <x v="9286"/>
    </i>
    <i>
      <x v="12291"/>
    </i>
    <i>
      <x v="9287"/>
    </i>
    <i>
      <x v="12419"/>
    </i>
    <i>
      <x v="9288"/>
    </i>
    <i>
      <x v="12550"/>
    </i>
    <i>
      <x v="9289"/>
    </i>
    <i>
      <x v="12678"/>
    </i>
    <i>
      <x v="9290"/>
    </i>
    <i>
      <x v="12806"/>
    </i>
    <i>
      <x v="9291"/>
    </i>
    <i>
      <x v="12939"/>
    </i>
    <i>
      <x v="9292"/>
    </i>
    <i>
      <x v="13067"/>
    </i>
    <i>
      <x v="9293"/>
    </i>
    <i>
      <x v="13195"/>
    </i>
    <i>
      <x v="9294"/>
    </i>
    <i>
      <x v="13323"/>
    </i>
    <i>
      <x v="9295"/>
    </i>
    <i>
      <x v="13451"/>
    </i>
    <i>
      <x v="9296"/>
    </i>
    <i>
      <x v="13579"/>
    </i>
    <i>
      <x v="9297"/>
    </i>
    <i>
      <x v="13707"/>
    </i>
    <i>
      <x v="9298"/>
    </i>
    <i>
      <x v="11539"/>
    </i>
    <i>
      <x v="9299"/>
    </i>
    <i>
      <x v="11603"/>
    </i>
    <i>
      <x v="9300"/>
    </i>
    <i>
      <x v="11667"/>
    </i>
    <i>
      <x v="9301"/>
    </i>
    <i>
      <x v="11735"/>
    </i>
    <i>
      <x v="9302"/>
    </i>
    <i>
      <x v="11799"/>
    </i>
    <i>
      <x v="9303"/>
    </i>
    <i>
      <x v="11863"/>
    </i>
    <i>
      <x v="9304"/>
    </i>
    <i>
      <x v="11927"/>
    </i>
    <i>
      <x v="9305"/>
    </i>
    <i>
      <x v="11999"/>
    </i>
    <i>
      <x v="9306"/>
    </i>
    <i>
      <x v="12063"/>
    </i>
    <i>
      <x v="9307"/>
    </i>
    <i>
      <x v="12127"/>
    </i>
    <i>
      <x v="9308"/>
    </i>
    <i>
      <x v="12195"/>
    </i>
    <i>
      <x v="9309"/>
    </i>
    <i>
      <x v="12259"/>
    </i>
    <i>
      <x v="9310"/>
    </i>
    <i>
      <x v="12323"/>
    </i>
    <i>
      <x v="9311"/>
    </i>
    <i>
      <x v="12387"/>
    </i>
    <i>
      <x v="9245"/>
    </i>
    <i>
      <x v="12451"/>
    </i>
    <i>
      <x v="9313"/>
    </i>
    <i>
      <x v="12515"/>
    </i>
    <i>
      <x v="9314"/>
    </i>
    <i>
      <x v="12582"/>
    </i>
    <i>
      <x v="9315"/>
    </i>
    <i>
      <x v="12646"/>
    </i>
    <i>
      <x v="9316"/>
    </i>
    <i>
      <x v="12710"/>
    </i>
    <i>
      <x v="9317"/>
    </i>
    <i>
      <x v="12774"/>
    </i>
    <i>
      <x v="9318"/>
    </i>
    <i>
      <x v="12838"/>
    </i>
    <i>
      <x v="9319"/>
    </i>
    <i>
      <x v="12907"/>
    </i>
    <i>
      <x v="9320"/>
    </i>
    <i>
      <x v="12971"/>
    </i>
    <i>
      <x v="9321"/>
    </i>
    <i>
      <x v="13035"/>
    </i>
    <i>
      <x v="9322"/>
    </i>
    <i>
      <x v="13099"/>
    </i>
    <i>
      <x v="9323"/>
    </i>
    <i>
      <x v="13163"/>
    </i>
    <i>
      <x v="9324"/>
    </i>
    <i>
      <x v="13227"/>
    </i>
    <i>
      <x v="9325"/>
    </i>
    <i>
      <x v="13291"/>
    </i>
    <i>
      <x v="9326"/>
    </i>
    <i>
      <x v="13355"/>
    </i>
    <i>
      <x v="9327"/>
    </i>
    <i>
      <x v="13419"/>
    </i>
    <i>
      <x v="9328"/>
    </i>
    <i>
      <x v="13483"/>
    </i>
    <i>
      <x v="9329"/>
    </i>
    <i>
      <x v="13547"/>
    </i>
    <i>
      <x v="9330"/>
    </i>
    <i>
      <x v="13611"/>
    </i>
    <i>
      <x v="9331"/>
    </i>
    <i>
      <x v="13675"/>
    </i>
    <i>
      <x v="9332"/>
    </i>
    <i>
      <x v="13739"/>
    </i>
    <i>
      <x v="9333"/>
    </i>
    <i>
      <x v="11523"/>
    </i>
    <i>
      <x v="9334"/>
    </i>
    <i>
      <x v="11555"/>
    </i>
    <i>
      <x v="9335"/>
    </i>
    <i>
      <x v="11587"/>
    </i>
    <i>
      <x v="9336"/>
    </i>
    <i>
      <x v="11619"/>
    </i>
    <i>
      <x v="9337"/>
    </i>
    <i>
      <x v="11651"/>
    </i>
    <i>
      <x v="9338"/>
    </i>
    <i>
      <x v="11687"/>
    </i>
    <i>
      <x v="9339"/>
    </i>
    <i>
      <x v="11719"/>
    </i>
    <i>
      <x v="9201"/>
    </i>
    <i>
      <x v="11751"/>
    </i>
    <i>
      <x v="9341"/>
    </i>
    <i>
      <x v="11783"/>
    </i>
    <i>
      <x v="9342"/>
    </i>
    <i>
      <x v="11815"/>
    </i>
    <i>
      <x v="9343"/>
    </i>
    <i>
      <x v="11847"/>
    </i>
    <i>
      <x v="9344"/>
    </i>
    <i>
      <x v="11879"/>
    </i>
    <i>
      <x v="9345"/>
    </i>
    <i>
      <x v="11911"/>
    </i>
    <i>
      <x v="9346"/>
    </i>
    <i>
      <x v="11943"/>
    </i>
    <i>
      <x v="9347"/>
    </i>
    <i>
      <x v="11983"/>
    </i>
    <i>
      <x v="9348"/>
    </i>
    <i>
      <x v="12015"/>
    </i>
    <i>
      <x v="9349"/>
    </i>
    <i>
      <x v="12047"/>
    </i>
    <i>
      <x v="9350"/>
    </i>
    <i>
      <x v="12079"/>
    </i>
    <i>
      <x v="9351"/>
    </i>
    <i>
      <x v="12111"/>
    </i>
    <i>
      <x v="9352"/>
    </i>
    <i>
      <x v="12143"/>
    </i>
    <i>
      <x v="9353"/>
    </i>
    <i>
      <x v="12179"/>
    </i>
    <i>
      <x v="9354"/>
    </i>
    <i>
      <x v="12211"/>
    </i>
    <i>
      <x v="9355"/>
    </i>
    <i>
      <x v="12243"/>
    </i>
    <i>
      <x v="9356"/>
    </i>
    <i>
      <x v="12275"/>
    </i>
    <i>
      <x v="9357"/>
    </i>
    <i>
      <x v="12307"/>
    </i>
    <i>
      <x v="9358"/>
    </i>
    <i>
      <x v="12339"/>
    </i>
    <i>
      <x v="9359"/>
    </i>
    <i>
      <x v="12371"/>
    </i>
    <i>
      <x v="9360"/>
    </i>
    <i>
      <x v="12403"/>
    </i>
    <i>
      <x v="9361"/>
    </i>
    <i>
      <x v="12435"/>
    </i>
    <i>
      <x v="9362"/>
    </i>
    <i>
      <x v="12467"/>
    </i>
    <i>
      <x v="9363"/>
    </i>
    <i>
      <x v="12499"/>
    </i>
    <i>
      <x v="9364"/>
    </i>
    <i>
      <x v="12531"/>
    </i>
    <i>
      <x v="9365"/>
    </i>
    <i>
      <x v="12566"/>
    </i>
    <i>
      <x v="9366"/>
    </i>
    <i>
      <x v="12598"/>
    </i>
    <i>
      <x v="9367"/>
    </i>
    <i>
      <x v="12630"/>
    </i>
    <i>
      <x v="9368"/>
    </i>
    <i>
      <x v="12662"/>
    </i>
    <i>
      <x v="9369"/>
    </i>
    <i>
      <x v="12694"/>
    </i>
    <i>
      <x v="9370"/>
    </i>
    <i>
      <x v="12726"/>
    </i>
    <i>
      <x v="9371"/>
    </i>
    <i>
      <x v="12758"/>
    </i>
    <i>
      <x v="9372"/>
    </i>
    <i>
      <x v="12790"/>
    </i>
    <i>
      <x v="9373"/>
    </i>
    <i>
      <x v="12822"/>
    </i>
    <i>
      <x v="9374"/>
    </i>
    <i>
      <x v="12854"/>
    </i>
    <i>
      <x v="9375"/>
    </i>
    <i>
      <x v="12891"/>
    </i>
    <i>
      <x v="9376"/>
    </i>
    <i>
      <x v="12923"/>
    </i>
    <i>
      <x v="9377"/>
    </i>
    <i>
      <x v="12955"/>
    </i>
    <i>
      <x v="9378"/>
    </i>
    <i>
      <x v="12987"/>
    </i>
    <i>
      <x v="9379"/>
    </i>
    <i>
      <x v="13019"/>
    </i>
    <i>
      <x v="9380"/>
    </i>
    <i>
      <x v="13051"/>
    </i>
    <i>
      <x v="9381"/>
    </i>
    <i>
      <x v="13083"/>
    </i>
    <i>
      <x v="9382"/>
    </i>
    <i>
      <x v="13115"/>
    </i>
    <i>
      <x v="9383"/>
    </i>
    <i>
      <x v="13147"/>
    </i>
    <i>
      <x v="9384"/>
    </i>
    <i>
      <x v="13179"/>
    </i>
    <i>
      <x v="9385"/>
    </i>
    <i>
      <x v="13211"/>
    </i>
    <i>
      <x v="9386"/>
    </i>
    <i>
      <x v="13243"/>
    </i>
    <i>
      <x v="9387"/>
    </i>
    <i>
      <x v="13275"/>
    </i>
    <i>
      <x v="9388"/>
    </i>
    <i>
      <x v="13307"/>
    </i>
    <i>
      <x v="9389"/>
    </i>
    <i>
      <x v="13339"/>
    </i>
    <i>
      <x v="9390"/>
    </i>
    <i>
      <x v="13371"/>
    </i>
    <i>
      <x v="9391"/>
    </i>
    <i>
      <x v="13403"/>
    </i>
    <i>
      <x v="9392"/>
    </i>
    <i>
      <x v="13435"/>
    </i>
    <i>
      <x v="9393"/>
    </i>
    <i>
      <x v="13467"/>
    </i>
    <i>
      <x v="9394"/>
    </i>
    <i>
      <x v="13499"/>
    </i>
    <i>
      <x v="9395"/>
    </i>
    <i>
      <x v="13531"/>
    </i>
    <i>
      <x v="9396"/>
    </i>
    <i>
      <x v="13563"/>
    </i>
    <i>
      <x v="9397"/>
    </i>
    <i>
      <x v="13595"/>
    </i>
    <i>
      <x v="9398"/>
    </i>
    <i>
      <x v="13627"/>
    </i>
    <i>
      <x v="9399"/>
    </i>
    <i>
      <x v="13659"/>
    </i>
    <i>
      <x v="9400"/>
    </i>
    <i>
      <x v="13691"/>
    </i>
    <i>
      <x v="9401"/>
    </i>
    <i>
      <x v="13723"/>
    </i>
    <i>
      <x v="9402"/>
    </i>
    <i>
      <x v="13755"/>
    </i>
    <i>
      <x v="9403"/>
    </i>
    <i>
      <x v="13787"/>
    </i>
    <i>
      <x v="9404"/>
    </i>
    <i>
      <x v="11531"/>
    </i>
    <i>
      <x v="9405"/>
    </i>
    <i>
      <x v="11547"/>
    </i>
    <i>
      <x v="9406"/>
    </i>
    <i>
      <x v="11563"/>
    </i>
    <i>
      <x v="9407"/>
    </i>
    <i>
      <x v="11579"/>
    </i>
    <i>
      <x v="9408"/>
    </i>
    <i>
      <x v="11595"/>
    </i>
    <i>
      <x v="9409"/>
    </i>
    <i>
      <x v="11611"/>
    </i>
    <i>
      <x v="9410"/>
    </i>
    <i>
      <x v="11627"/>
    </i>
    <i>
      <x v="9411"/>
    </i>
    <i>
      <x v="11643"/>
    </i>
    <i>
      <x v="9412"/>
    </i>
    <i>
      <x v="11659"/>
    </i>
    <i>
      <x v="9413"/>
    </i>
    <i>
      <x v="9265"/>
    </i>
    <i>
      <x v="9414"/>
    </i>
    <i>
      <x v="11695"/>
    </i>
    <i>
      <x v="9415"/>
    </i>
    <i>
      <x v="11711"/>
    </i>
    <i>
      <x v="9416"/>
    </i>
    <i>
      <x v="11727"/>
    </i>
    <i>
      <x v="9417"/>
    </i>
    <i>
      <x v="11743"/>
    </i>
    <i>
      <x v="9418"/>
    </i>
    <i>
      <x v="11759"/>
    </i>
    <i>
      <x v="9419"/>
    </i>
    <i>
      <x v="11775"/>
    </i>
    <i>
      <x v="9420"/>
    </i>
    <i>
      <x v="11791"/>
    </i>
    <i>
      <x v="9421"/>
    </i>
    <i>
      <x v="11807"/>
    </i>
    <i>
      <x v="9422"/>
    </i>
    <i>
      <x v="11823"/>
    </i>
    <i>
      <x v="9423"/>
    </i>
    <i>
      <x v="11839"/>
    </i>
    <i>
      <x v="9424"/>
    </i>
    <i>
      <x v="11855"/>
    </i>
    <i>
      <x v="9425"/>
    </i>
    <i>
      <x v="9247"/>
    </i>
    <i>
      <x v="9426"/>
    </i>
    <i>
      <x v="11887"/>
    </i>
    <i>
      <x v="9427"/>
    </i>
    <i>
      <x v="11903"/>
    </i>
    <i>
      <x v="9428"/>
    </i>
    <i>
      <x v="11919"/>
    </i>
    <i>
      <x v="9429"/>
    </i>
    <i>
      <x v="11935"/>
    </i>
    <i>
      <x v="9430"/>
    </i>
    <i>
      <x v="11951"/>
    </i>
    <i>
      <x v="9431"/>
    </i>
    <i>
      <x v="11975"/>
    </i>
    <i>
      <x v="9432"/>
    </i>
    <i>
      <x v="11991"/>
    </i>
    <i>
      <x v="9433"/>
    </i>
    <i>
      <x v="12007"/>
    </i>
    <i>
      <x v="9434"/>
    </i>
    <i>
      <x v="9259"/>
    </i>
    <i>
      <x v="9435"/>
    </i>
    <i>
      <x v="12039"/>
    </i>
    <i>
      <x v="9436"/>
    </i>
    <i>
      <x v="12055"/>
    </i>
    <i>
      <x v="9437"/>
    </i>
    <i>
      <x v="12071"/>
    </i>
    <i>
      <x v="9438"/>
    </i>
    <i>
      <x v="12087"/>
    </i>
    <i>
      <x v="9439"/>
    </i>
    <i>
      <x v="12103"/>
    </i>
    <i>
      <x v="9440"/>
    </i>
    <i>
      <x v="12119"/>
    </i>
    <i>
      <x v="9441"/>
    </i>
    <i>
      <x v="12135"/>
    </i>
    <i>
      <x v="9442"/>
    </i>
    <i>
      <x v="12151"/>
    </i>
    <i>
      <x v="9443"/>
    </i>
    <i>
      <x v="12171"/>
    </i>
    <i>
      <x v="9444"/>
    </i>
    <i>
      <x v="12187"/>
    </i>
    <i>
      <x v="9445"/>
    </i>
    <i>
      <x v="12203"/>
    </i>
    <i>
      <x v="9446"/>
    </i>
    <i>
      <x v="12219"/>
    </i>
    <i>
      <x v="9447"/>
    </i>
    <i>
      <x v="12235"/>
    </i>
    <i>
      <x v="9448"/>
    </i>
    <i>
      <x v="12251"/>
    </i>
    <i>
      <x v="9449"/>
    </i>
    <i>
      <x v="12267"/>
    </i>
    <i>
      <x v="9450"/>
    </i>
    <i>
      <x v="12283"/>
    </i>
    <i>
      <x v="9451"/>
    </i>
    <i>
      <x v="12299"/>
    </i>
    <i>
      <x v="9452"/>
    </i>
    <i>
      <x v="12315"/>
    </i>
    <i>
      <x v="9453"/>
    </i>
    <i>
      <x v="12331"/>
    </i>
    <i>
      <x v="9454"/>
    </i>
    <i>
      <x v="12347"/>
    </i>
    <i>
      <x v="9455"/>
    </i>
    <i>
      <x v="12363"/>
    </i>
    <i>
      <x v="9456"/>
    </i>
    <i>
      <x v="12379"/>
    </i>
    <i>
      <x v="9457"/>
    </i>
    <i>
      <x v="12395"/>
    </i>
    <i>
      <x v="9458"/>
    </i>
    <i>
      <x v="12411"/>
    </i>
    <i>
      <x v="9459"/>
    </i>
    <i>
      <x v="12427"/>
    </i>
    <i>
      <x v="9460"/>
    </i>
    <i>
      <x v="12443"/>
    </i>
    <i>
      <x v="9461"/>
    </i>
    <i>
      <x v="12459"/>
    </i>
    <i>
      <x v="9462"/>
    </i>
    <i>
      <x v="12475"/>
    </i>
    <i>
      <x v="9463"/>
    </i>
    <i>
      <x v="12491"/>
    </i>
    <i>
      <x v="9464"/>
    </i>
    <i>
      <x v="12507"/>
    </i>
    <i>
      <x v="9465"/>
    </i>
    <i>
      <x v="12523"/>
    </i>
    <i>
      <x v="9466"/>
    </i>
    <i>
      <x v="12542"/>
    </i>
    <i>
      <x v="9467"/>
    </i>
    <i>
      <x v="12558"/>
    </i>
    <i>
      <x v="9468"/>
    </i>
    <i>
      <x v="12574"/>
    </i>
    <i>
      <x v="9469"/>
    </i>
    <i>
      <x v="12590"/>
    </i>
    <i>
      <x v="9470"/>
    </i>
    <i>
      <x v="12606"/>
    </i>
    <i>
      <x v="9471"/>
    </i>
    <i>
      <x v="12622"/>
    </i>
    <i>
      <x v="9472"/>
    </i>
    <i>
      <x v="12638"/>
    </i>
    <i>
      <x v="9473"/>
    </i>
    <i>
      <x v="12654"/>
    </i>
    <i>
      <x v="9474"/>
    </i>
    <i>
      <x v="12670"/>
    </i>
    <i>
      <x v="9475"/>
    </i>
    <i>
      <x v="12686"/>
    </i>
    <i>
      <x v="9476"/>
    </i>
    <i>
      <x v="12702"/>
    </i>
    <i>
      <x v="9477"/>
    </i>
    <i>
      <x v="12718"/>
    </i>
    <i>
      <x v="9478"/>
    </i>
    <i>
      <x v="12734"/>
    </i>
    <i>
      <x v="9479"/>
    </i>
    <i>
      <x v="12750"/>
    </i>
    <i>
      <x v="9480"/>
    </i>
    <i>
      <x v="12766"/>
    </i>
    <i>
      <x v="9481"/>
    </i>
    <i>
      <x v="12782"/>
    </i>
    <i>
      <x v="9482"/>
    </i>
    <i>
      <x v="12798"/>
    </i>
    <i>
      <x v="9483"/>
    </i>
    <i>
      <x v="12814"/>
    </i>
    <i>
      <x v="9484"/>
    </i>
    <i>
      <x v="12830"/>
    </i>
    <i>
      <x v="9485"/>
    </i>
    <i>
      <x v="12846"/>
    </i>
    <i>
      <x v="9486"/>
    </i>
    <i>
      <x v="12862"/>
    </i>
    <i>
      <x v="9487"/>
    </i>
    <i>
      <x v="12878"/>
    </i>
    <i>
      <x v="9488"/>
    </i>
    <i>
      <x v="12899"/>
    </i>
    <i>
      <x v="9489"/>
    </i>
    <i>
      <x v="12915"/>
    </i>
    <i>
      <x v="9490"/>
    </i>
    <i>
      <x v="12931"/>
    </i>
    <i>
      <x v="9491"/>
    </i>
    <i>
      <x v="12947"/>
    </i>
    <i>
      <x v="9492"/>
    </i>
    <i>
      <x v="12963"/>
    </i>
    <i>
      <x v="9493"/>
    </i>
    <i>
      <x v="12979"/>
    </i>
    <i>
      <x v="9494"/>
    </i>
    <i>
      <x v="12995"/>
    </i>
    <i>
      <x v="9495"/>
    </i>
    <i>
      <x v="13011"/>
    </i>
    <i>
      <x v="9496"/>
    </i>
    <i>
      <x v="13027"/>
    </i>
    <i>
      <x v="9497"/>
    </i>
    <i>
      <x v="13043"/>
    </i>
    <i>
      <x v="9498"/>
    </i>
    <i>
      <x v="13059"/>
    </i>
    <i>
      <x v="9499"/>
    </i>
    <i>
      <x v="13075"/>
    </i>
    <i>
      <x v="9500"/>
    </i>
    <i>
      <x v="13091"/>
    </i>
    <i>
      <x v="9501"/>
    </i>
    <i>
      <x v="13107"/>
    </i>
    <i>
      <x v="9502"/>
    </i>
    <i>
      <x v="13123"/>
    </i>
    <i>
      <x v="9503"/>
    </i>
    <i>
      <x v="13139"/>
    </i>
    <i>
      <x v="9504"/>
    </i>
    <i>
      <x v="13155"/>
    </i>
    <i>
      <x v="9505"/>
    </i>
    <i>
      <x v="13171"/>
    </i>
    <i>
      <x v="9506"/>
    </i>
    <i>
      <x v="13187"/>
    </i>
    <i>
      <x v="9507"/>
    </i>
    <i>
      <x v="13203"/>
    </i>
    <i>
      <x v="9508"/>
    </i>
    <i>
      <x v="13219"/>
    </i>
    <i>
      <x v="9509"/>
    </i>
    <i>
      <x v="13235"/>
    </i>
    <i>
      <x v="9510"/>
    </i>
    <i>
      <x v="13251"/>
    </i>
    <i>
      <x v="9511"/>
    </i>
    <i>
      <x v="13267"/>
    </i>
    <i>
      <x v="9512"/>
    </i>
    <i>
      <x v="13283"/>
    </i>
    <i>
      <x v="9513"/>
    </i>
    <i>
      <x v="13299"/>
    </i>
    <i>
      <x v="9514"/>
    </i>
    <i>
      <x v="13315"/>
    </i>
    <i>
      <x v="9515"/>
    </i>
    <i>
      <x v="13331"/>
    </i>
    <i>
      <x v="9516"/>
    </i>
    <i>
      <x v="13347"/>
    </i>
    <i>
      <x v="9517"/>
    </i>
    <i>
      <x v="13363"/>
    </i>
    <i>
      <x v="9518"/>
    </i>
    <i>
      <x v="13379"/>
    </i>
    <i>
      <x v="9519"/>
    </i>
    <i>
      <x v="13395"/>
    </i>
    <i>
      <x v="9520"/>
    </i>
    <i>
      <x v="13411"/>
    </i>
    <i>
      <x v="9521"/>
    </i>
    <i>
      <x v="13427"/>
    </i>
    <i>
      <x v="9522"/>
    </i>
    <i>
      <x v="13443"/>
    </i>
    <i>
      <x v="9523"/>
    </i>
    <i>
      <x v="13459"/>
    </i>
    <i>
      <x v="9524"/>
    </i>
    <i>
      <x v="13475"/>
    </i>
    <i>
      <x v="9525"/>
    </i>
    <i>
      <x v="13491"/>
    </i>
    <i>
      <x v="9526"/>
    </i>
    <i>
      <x v="13507"/>
    </i>
    <i>
      <x v="9527"/>
    </i>
    <i>
      <x v="13523"/>
    </i>
    <i>
      <x v="9528"/>
    </i>
    <i>
      <x v="13539"/>
    </i>
    <i>
      <x v="9529"/>
    </i>
    <i>
      <x v="13555"/>
    </i>
    <i>
      <x v="9530"/>
    </i>
    <i>
      <x v="13571"/>
    </i>
    <i>
      <x v="9531"/>
    </i>
    <i>
      <x v="13587"/>
    </i>
    <i>
      <x v="9532"/>
    </i>
    <i>
      <x v="13603"/>
    </i>
    <i>
      <x v="9533"/>
    </i>
    <i>
      <x v="13619"/>
    </i>
    <i>
      <x v="9202"/>
    </i>
    <i>
      <x v="13635"/>
    </i>
    <i>
      <x v="9535"/>
    </i>
    <i>
      <x v="13651"/>
    </i>
    <i>
      <x v="9536"/>
    </i>
    <i>
      <x v="13667"/>
    </i>
    <i>
      <x v="9537"/>
    </i>
    <i>
      <x v="13683"/>
    </i>
    <i>
      <x v="9538"/>
    </i>
    <i>
      <x v="13699"/>
    </i>
    <i>
      <x v="9539"/>
    </i>
    <i>
      <x v="13715"/>
    </i>
    <i>
      <x v="9540"/>
    </i>
    <i>
      <x v="13731"/>
    </i>
    <i>
      <x v="9541"/>
    </i>
    <i>
      <x v="13747"/>
    </i>
    <i>
      <x v="9542"/>
    </i>
    <i>
      <x v="13763"/>
    </i>
    <i>
      <x v="9543"/>
    </i>
    <i>
      <x v="13779"/>
    </i>
    <i>
      <x v="9544"/>
    </i>
    <i>
      <x v="11519"/>
    </i>
    <i>
      <x v="9545"/>
    </i>
    <i>
      <x v="11527"/>
    </i>
    <i>
      <x v="9546"/>
    </i>
    <i>
      <x v="11535"/>
    </i>
    <i>
      <x v="9547"/>
    </i>
    <i>
      <x v="11543"/>
    </i>
    <i>
      <x v="9548"/>
    </i>
    <i>
      <x v="11551"/>
    </i>
    <i>
      <x v="9549"/>
    </i>
    <i>
      <x v="11559"/>
    </i>
    <i>
      <x v="9550"/>
    </i>
    <i>
      <x v="11567"/>
    </i>
    <i>
      <x v="9551"/>
    </i>
    <i>
      <x v="11575"/>
    </i>
    <i>
      <x v="9552"/>
    </i>
    <i>
      <x v="11583"/>
    </i>
    <i>
      <x v="9553"/>
    </i>
    <i>
      <x v="11591"/>
    </i>
    <i>
      <x v="9554"/>
    </i>
    <i>
      <x v="11599"/>
    </i>
    <i>
      <x v="9555"/>
    </i>
    <i>
      <x v="11607"/>
    </i>
    <i>
      <x v="9556"/>
    </i>
    <i>
      <x v="11615"/>
    </i>
    <i>
      <x v="9557"/>
    </i>
    <i>
      <x v="11623"/>
    </i>
    <i>
      <x v="9558"/>
    </i>
    <i>
      <x v="11631"/>
    </i>
    <i>
      <x v="9559"/>
    </i>
    <i>
      <x v="11639"/>
    </i>
    <i>
      <x v="9560"/>
    </i>
    <i>
      <x v="11647"/>
    </i>
    <i>
      <x v="9561"/>
    </i>
    <i>
      <x v="11655"/>
    </i>
    <i>
      <x v="9562"/>
    </i>
    <i>
      <x v="11663"/>
    </i>
    <i>
      <x v="9563"/>
    </i>
    <i>
      <x v="11671"/>
    </i>
    <i>
      <x v="11675"/>
    </i>
    <i>
      <x v="11679"/>
    </i>
    <i>
      <x v="11683"/>
    </i>
    <i>
      <x v="9565"/>
    </i>
    <i>
      <x v="11691"/>
    </i>
    <i>
      <x v="9203"/>
    </i>
    <i>
      <x v="11699"/>
    </i>
    <i>
      <x v="9567"/>
    </i>
    <i>
      <x v="11707"/>
    </i>
    <i>
      <x v="9568"/>
    </i>
    <i>
      <x v="11715"/>
    </i>
    <i>
      <x v="9569"/>
    </i>
    <i>
      <x v="11723"/>
    </i>
    <i>
      <x v="9570"/>
    </i>
    <i>
      <x v="11731"/>
    </i>
    <i>
      <x v="9571"/>
    </i>
    <i>
      <x v="11739"/>
    </i>
    <i>
      <x v="9572"/>
    </i>
    <i>
      <x v="11747"/>
    </i>
    <i>
      <x v="9573"/>
    </i>
    <i>
      <x v="11755"/>
    </i>
    <i>
      <x v="9574"/>
    </i>
    <i>
      <x v="11763"/>
    </i>
    <i>
      <x v="9575"/>
    </i>
    <i>
      <x v="11771"/>
    </i>
    <i>
      <x v="9576"/>
    </i>
    <i>
      <x v="11779"/>
    </i>
    <i>
      <x v="9577"/>
    </i>
    <i>
      <x v="11787"/>
    </i>
    <i>
      <x v="9578"/>
    </i>
    <i>
      <x v="11795"/>
    </i>
    <i>
      <x v="9579"/>
    </i>
    <i>
      <x v="11803"/>
    </i>
    <i>
      <x v="9580"/>
    </i>
    <i>
      <x v="11811"/>
    </i>
    <i>
      <x v="9581"/>
    </i>
    <i>
      <x v="11819"/>
    </i>
    <i>
      <x v="9582"/>
    </i>
    <i>
      <x v="11827"/>
    </i>
    <i>
      <x v="9583"/>
    </i>
    <i>
      <x v="11835"/>
    </i>
    <i>
      <x v="9584"/>
    </i>
    <i>
      <x v="11843"/>
    </i>
    <i>
      <x v="9585"/>
    </i>
    <i>
      <x v="11851"/>
    </i>
    <i>
      <x v="9586"/>
    </i>
    <i>
      <x v="9255"/>
    </i>
    <i>
      <x v="9587"/>
    </i>
    <i>
      <x v="11867"/>
    </i>
    <i>
      <x v="9588"/>
    </i>
    <i>
      <x v="11875"/>
    </i>
    <i>
      <x v="9589"/>
    </i>
    <i>
      <x v="11883"/>
    </i>
    <i>
      <x v="9590"/>
    </i>
    <i>
      <x v="11891"/>
    </i>
    <i>
      <x v="9591"/>
    </i>
    <i>
      <x v="11899"/>
    </i>
    <i>
      <x v="9592"/>
    </i>
    <i>
      <x v="11907"/>
    </i>
    <i>
      <x v="9593"/>
    </i>
    <i>
      <x v="11915"/>
    </i>
    <i>
      <x v="9594"/>
    </i>
    <i>
      <x v="11923"/>
    </i>
    <i>
      <x v="9595"/>
    </i>
    <i>
      <x v="11931"/>
    </i>
    <i>
      <x v="9596"/>
    </i>
    <i>
      <x v="11939"/>
    </i>
    <i>
      <x v="9597"/>
    </i>
    <i>
      <x v="11947"/>
    </i>
    <i>
      <x v="9598"/>
    </i>
    <i>
      <x v="9264"/>
    </i>
    <i>
      <x v="9599"/>
    </i>
    <i>
      <x v="11971"/>
    </i>
    <i>
      <x v="9600"/>
    </i>
    <i>
      <x v="11979"/>
    </i>
    <i>
      <x v="9601"/>
    </i>
    <i>
      <x v="11987"/>
    </i>
    <i>
      <x v="9602"/>
    </i>
    <i>
      <x v="11995"/>
    </i>
    <i>
      <x v="9603"/>
    </i>
    <i>
      <x v="12003"/>
    </i>
    <i>
      <x v="9604"/>
    </i>
    <i>
      <x v="12011"/>
    </i>
    <i>
      <x v="9605"/>
    </i>
    <i>
      <x v="12019"/>
    </i>
    <i>
      <x v="9606"/>
    </i>
    <i>
      <x v="12027"/>
    </i>
    <i>
      <x v="9607"/>
    </i>
    <i>
      <x v="12035"/>
    </i>
    <i>
      <x v="9608"/>
    </i>
    <i>
      <x v="12043"/>
    </i>
    <i>
      <x v="9609"/>
    </i>
    <i>
      <x v="12051"/>
    </i>
    <i>
      <x v="9610"/>
    </i>
    <i>
      <x v="12059"/>
    </i>
    <i>
      <x v="9611"/>
    </i>
    <i>
      <x v="12067"/>
    </i>
    <i>
      <x v="9204"/>
    </i>
    <i>
      <x v="12075"/>
    </i>
    <i>
      <x v="9613"/>
    </i>
    <i>
      <x v="12083"/>
    </i>
    <i>
      <x v="9614"/>
    </i>
    <i>
      <x v="12091"/>
    </i>
    <i>
      <x v="9615"/>
    </i>
    <i>
      <x v="12099"/>
    </i>
    <i>
      <x v="9616"/>
    </i>
    <i>
      <x v="12107"/>
    </i>
    <i>
      <x v="9617"/>
    </i>
    <i>
      <x v="12115"/>
    </i>
    <i>
      <x v="9618"/>
    </i>
    <i>
      <x v="12123"/>
    </i>
    <i>
      <x v="9619"/>
    </i>
    <i>
      <x v="12131"/>
    </i>
    <i>
      <x v="9620"/>
    </i>
    <i>
      <x v="12139"/>
    </i>
    <i>
      <x v="9621"/>
    </i>
    <i>
      <x v="12147"/>
    </i>
    <i>
      <x v="9622"/>
    </i>
    <i>
      <x v="9248"/>
    </i>
    <i>
      <x v="9623"/>
    </i>
    <i>
      <x v="9256"/>
    </i>
    <i>
      <x v="9624"/>
    </i>
    <i>
      <x v="12175"/>
    </i>
    <i>
      <x v="9625"/>
    </i>
    <i>
      <x v="12183"/>
    </i>
    <i>
      <x v="9205"/>
    </i>
    <i>
      <x v="12191"/>
    </i>
    <i>
      <x v="9627"/>
    </i>
    <i>
      <x v="12199"/>
    </i>
    <i>
      <x v="9628"/>
    </i>
    <i>
      <x v="12207"/>
    </i>
    <i>
      <x v="9629"/>
    </i>
    <i>
      <x v="12215"/>
    </i>
    <i>
      <x v="9630"/>
    </i>
    <i>
      <x v="12223"/>
    </i>
    <i>
      <x v="9631"/>
    </i>
    <i>
      <x v="12231"/>
    </i>
    <i>
      <x v="9632"/>
    </i>
    <i>
      <x v="12239"/>
    </i>
    <i>
      <x v="9633"/>
    </i>
    <i>
      <x v="12247"/>
    </i>
    <i>
      <x v="9634"/>
    </i>
    <i>
      <x v="12255"/>
    </i>
    <i>
      <x v="9635"/>
    </i>
    <i>
      <x v="12263"/>
    </i>
    <i>
      <x v="9206"/>
    </i>
    <i>
      <x v="12271"/>
    </i>
    <i>
      <x v="9637"/>
    </i>
    <i>
      <x v="12279"/>
    </i>
    <i>
      <x v="9638"/>
    </i>
    <i>
      <x v="12287"/>
    </i>
    <i>
      <x v="9639"/>
    </i>
    <i>
      <x v="12295"/>
    </i>
    <i>
      <x v="9640"/>
    </i>
    <i>
      <x v="12303"/>
    </i>
    <i>
      <x v="9641"/>
    </i>
    <i>
      <x v="12311"/>
    </i>
    <i>
      <x v="9642"/>
    </i>
    <i>
      <x v="12319"/>
    </i>
    <i>
      <x v="9643"/>
    </i>
    <i>
      <x v="12327"/>
    </i>
    <i>
      <x v="9644"/>
    </i>
    <i>
      <x v="9232"/>
    </i>
    <i>
      <x v="9645"/>
    </i>
    <i>
      <x v="12343"/>
    </i>
    <i>
      <x v="9646"/>
    </i>
    <i>
      <x v="12351"/>
    </i>
    <i>
      <x v="9647"/>
    </i>
    <i>
      <x v="12359"/>
    </i>
    <i>
      <x v="9648"/>
    </i>
    <i>
      <x v="12367"/>
    </i>
    <i>
      <x v="9649"/>
    </i>
    <i>
      <x v="12375"/>
    </i>
    <i>
      <x v="9650"/>
    </i>
    <i>
      <x v="12383"/>
    </i>
    <i>
      <x v="9651"/>
    </i>
    <i>
      <x v="12391"/>
    </i>
    <i>
      <x v="9652"/>
    </i>
    <i>
      <x v="12399"/>
    </i>
    <i>
      <x v="9653"/>
    </i>
    <i>
      <x v="12407"/>
    </i>
    <i>
      <x v="9654"/>
    </i>
    <i>
      <x v="12415"/>
    </i>
    <i>
      <x v="9655"/>
    </i>
    <i>
      <x v="12423"/>
    </i>
    <i>
      <x v="9656"/>
    </i>
    <i>
      <x v="12431"/>
    </i>
    <i>
      <x v="9657"/>
    </i>
    <i>
      <x v="12439"/>
    </i>
    <i>
      <x v="9658"/>
    </i>
    <i>
      <x v="12447"/>
    </i>
    <i>
      <x v="9659"/>
    </i>
    <i>
      <x v="12455"/>
    </i>
    <i>
      <x v="9660"/>
    </i>
    <i>
      <x v="12463"/>
    </i>
    <i>
      <x v="9661"/>
    </i>
    <i>
      <x v="12471"/>
    </i>
    <i>
      <x v="9662"/>
    </i>
    <i>
      <x v="12479"/>
    </i>
    <i>
      <x v="9663"/>
    </i>
    <i>
      <x v="12487"/>
    </i>
    <i>
      <x v="9664"/>
    </i>
    <i>
      <x v="12495"/>
    </i>
    <i>
      <x v="9207"/>
    </i>
    <i>
      <x v="12503"/>
    </i>
    <i>
      <x v="9666"/>
    </i>
    <i>
      <x v="12511"/>
    </i>
    <i>
      <x v="9667"/>
    </i>
    <i>
      <x v="12519"/>
    </i>
    <i>
      <x v="9668"/>
    </i>
    <i>
      <x v="12527"/>
    </i>
    <i>
      <x v="9669"/>
    </i>
    <i>
      <x v="12535"/>
    </i>
    <i>
      <x v="9670"/>
    </i>
    <i>
      <x v="12546"/>
    </i>
    <i>
      <x v="9671"/>
    </i>
    <i>
      <x v="12554"/>
    </i>
    <i>
      <x v="9672"/>
    </i>
    <i>
      <x v="12562"/>
    </i>
    <i>
      <x v="9673"/>
    </i>
    <i>
      <x v="12570"/>
    </i>
    <i>
      <x v="9674"/>
    </i>
    <i>
      <x v="12578"/>
    </i>
    <i>
      <x v="9675"/>
    </i>
    <i>
      <x v="12586"/>
    </i>
    <i>
      <x v="9676"/>
    </i>
    <i>
      <x v="12594"/>
    </i>
    <i>
      <x v="9677"/>
    </i>
    <i>
      <x v="12602"/>
    </i>
    <i>
      <x v="9678"/>
    </i>
    <i>
      <x v="12610"/>
    </i>
    <i>
      <x v="9679"/>
    </i>
    <i>
      <x v="12618"/>
    </i>
    <i>
      <x v="9680"/>
    </i>
    <i>
      <x v="12626"/>
    </i>
    <i>
      <x v="9681"/>
    </i>
    <i>
      <x v="12634"/>
    </i>
    <i>
      <x v="9682"/>
    </i>
    <i>
      <x v="12642"/>
    </i>
    <i>
      <x v="9683"/>
    </i>
    <i>
      <x v="12650"/>
    </i>
    <i>
      <x v="9684"/>
    </i>
    <i>
      <x v="12658"/>
    </i>
    <i>
      <x v="9685"/>
    </i>
    <i>
      <x v="12666"/>
    </i>
    <i>
      <x v="9686"/>
    </i>
    <i>
      <x v="12674"/>
    </i>
    <i>
      <x v="9687"/>
    </i>
    <i>
      <x v="12682"/>
    </i>
    <i>
      <x v="9688"/>
    </i>
    <i>
      <x v="12690"/>
    </i>
    <i>
      <x v="9689"/>
    </i>
    <i>
      <x v="12698"/>
    </i>
    <i>
      <x v="9690"/>
    </i>
    <i>
      <x v="12706"/>
    </i>
    <i>
      <x v="9691"/>
    </i>
    <i>
      <x v="12714"/>
    </i>
    <i>
      <x v="9692"/>
    </i>
    <i>
      <x v="12722"/>
    </i>
    <i>
      <x v="9693"/>
    </i>
    <i>
      <x v="12730"/>
    </i>
    <i>
      <x v="9694"/>
    </i>
    <i>
      <x v="12738"/>
    </i>
    <i>
      <x v="9695"/>
    </i>
    <i>
      <x v="12746"/>
    </i>
    <i>
      <x v="9696"/>
    </i>
    <i>
      <x v="12754"/>
    </i>
    <i>
      <x v="9697"/>
    </i>
    <i>
      <x v="12762"/>
    </i>
    <i>
      <x v="9698"/>
    </i>
    <i>
      <x v="12770"/>
    </i>
    <i>
      <x v="9699"/>
    </i>
    <i>
      <x v="12778"/>
    </i>
    <i>
      <x v="9700"/>
    </i>
    <i>
      <x v="12786"/>
    </i>
    <i>
      <x v="9701"/>
    </i>
    <i>
      <x v="12794"/>
    </i>
    <i>
      <x v="9702"/>
    </i>
    <i>
      <x v="12802"/>
    </i>
    <i>
      <x v="9703"/>
    </i>
    <i>
      <x v="12810"/>
    </i>
    <i>
      <x v="9704"/>
    </i>
    <i>
      <x v="12818"/>
    </i>
    <i>
      <x v="9705"/>
    </i>
    <i>
      <x v="12826"/>
    </i>
    <i>
      <x v="9706"/>
    </i>
    <i>
      <x v="12834"/>
    </i>
    <i>
      <x v="9707"/>
    </i>
    <i>
      <x v="12842"/>
    </i>
    <i>
      <x v="9708"/>
    </i>
    <i>
      <x v="12850"/>
    </i>
    <i>
      <x v="9709"/>
    </i>
    <i>
      <x v="12858"/>
    </i>
    <i>
      <x v="9710"/>
    </i>
    <i>
      <x v="12866"/>
    </i>
    <i>
      <x v="9711"/>
    </i>
    <i>
      <x v="12874"/>
    </i>
    <i>
      <x v="9712"/>
    </i>
    <i>
      <x v="12887"/>
    </i>
    <i>
      <x v="9713"/>
    </i>
    <i>
      <x v="12895"/>
    </i>
    <i>
      <x v="9714"/>
    </i>
    <i>
      <x v="12903"/>
    </i>
    <i>
      <x v="9715"/>
    </i>
    <i>
      <x v="12911"/>
    </i>
    <i>
      <x v="9716"/>
    </i>
    <i>
      <x v="12919"/>
    </i>
    <i>
      <x v="9717"/>
    </i>
    <i>
      <x v="12927"/>
    </i>
    <i>
      <x v="9718"/>
    </i>
    <i>
      <x v="12935"/>
    </i>
    <i>
      <x v="9719"/>
    </i>
    <i>
      <x v="12943"/>
    </i>
    <i>
      <x v="9720"/>
    </i>
    <i>
      <x v="12951"/>
    </i>
    <i>
      <x v="9721"/>
    </i>
    <i>
      <x v="12959"/>
    </i>
    <i>
      <x v="9722"/>
    </i>
    <i>
      <x v="12967"/>
    </i>
    <i>
      <x v="9723"/>
    </i>
    <i>
      <x v="12975"/>
    </i>
    <i>
      <x v="9724"/>
    </i>
    <i>
      <x v="12983"/>
    </i>
    <i>
      <x v="9725"/>
    </i>
    <i>
      <x v="12991"/>
    </i>
    <i>
      <x v="9726"/>
    </i>
    <i>
      <x v="12999"/>
    </i>
    <i>
      <x v="9727"/>
    </i>
    <i>
      <x v="13007"/>
    </i>
    <i>
      <x v="9728"/>
    </i>
    <i>
      <x v="13015"/>
    </i>
    <i>
      <x v="9729"/>
    </i>
    <i>
      <x v="13023"/>
    </i>
    <i>
      <x v="9730"/>
    </i>
    <i>
      <x v="13031"/>
    </i>
    <i>
      <x v="9731"/>
    </i>
    <i>
      <x v="13039"/>
    </i>
    <i>
      <x v="9732"/>
    </i>
    <i>
      <x v="13047"/>
    </i>
    <i>
      <x v="9733"/>
    </i>
    <i>
      <x v="13055"/>
    </i>
    <i>
      <x v="9734"/>
    </i>
    <i>
      <x v="13063"/>
    </i>
    <i>
      <x v="9735"/>
    </i>
    <i>
      <x v="13071"/>
    </i>
    <i>
      <x v="9736"/>
    </i>
    <i>
      <x v="13079"/>
    </i>
    <i>
      <x v="9737"/>
    </i>
    <i>
      <x v="13087"/>
    </i>
    <i>
      <x v="9738"/>
    </i>
    <i>
      <x v="13095"/>
    </i>
    <i>
      <x v="9739"/>
    </i>
    <i>
      <x v="13103"/>
    </i>
    <i>
      <x v="9740"/>
    </i>
    <i>
      <x v="13111"/>
    </i>
    <i>
      <x v="9741"/>
    </i>
    <i>
      <x v="13119"/>
    </i>
    <i>
      <x v="9742"/>
    </i>
    <i>
      <x v="13127"/>
    </i>
    <i>
      <x v="9743"/>
    </i>
    <i>
      <x v="13135"/>
    </i>
    <i>
      <x v="9744"/>
    </i>
    <i>
      <x v="13143"/>
    </i>
    <i>
      <x v="9745"/>
    </i>
    <i>
      <x v="13151"/>
    </i>
    <i>
      <x v="9746"/>
    </i>
    <i>
      <x v="13159"/>
    </i>
    <i>
      <x v="9747"/>
    </i>
    <i>
      <x v="13167"/>
    </i>
    <i>
      <x v="9748"/>
    </i>
    <i>
      <x v="13175"/>
    </i>
    <i>
      <x v="9749"/>
    </i>
    <i>
      <x v="13183"/>
    </i>
    <i>
      <x v="9750"/>
    </i>
    <i>
      <x v="13191"/>
    </i>
    <i>
      <x v="9751"/>
    </i>
    <i>
      <x v="13199"/>
    </i>
    <i>
      <x v="9752"/>
    </i>
    <i>
      <x v="13207"/>
    </i>
    <i>
      <x v="9753"/>
    </i>
    <i>
      <x v="13215"/>
    </i>
    <i>
      <x v="9754"/>
    </i>
    <i>
      <x v="13223"/>
    </i>
    <i>
      <x v="9755"/>
    </i>
    <i>
      <x v="13231"/>
    </i>
    <i>
      <x v="9756"/>
    </i>
    <i>
      <x v="13239"/>
    </i>
    <i>
      <x v="9757"/>
    </i>
    <i>
      <x v="13247"/>
    </i>
    <i>
      <x v="9758"/>
    </i>
    <i>
      <x v="13255"/>
    </i>
    <i>
      <x v="9759"/>
    </i>
    <i>
      <x v="13263"/>
    </i>
    <i>
      <x v="9760"/>
    </i>
    <i>
      <x v="13271"/>
    </i>
    <i>
      <x v="9761"/>
    </i>
    <i>
      <x v="13279"/>
    </i>
    <i>
      <x v="9762"/>
    </i>
    <i>
      <x v="13287"/>
    </i>
    <i>
      <x v="9763"/>
    </i>
    <i>
      <x v="13295"/>
    </i>
    <i>
      <x v="9764"/>
    </i>
    <i>
      <x v="13303"/>
    </i>
    <i>
      <x v="9765"/>
    </i>
    <i>
      <x v="13311"/>
    </i>
    <i>
      <x v="9766"/>
    </i>
    <i>
      <x v="13319"/>
    </i>
    <i>
      <x v="9767"/>
    </i>
    <i>
      <x v="13327"/>
    </i>
    <i>
      <x v="9768"/>
    </i>
    <i>
      <x v="13335"/>
    </i>
    <i>
      <x v="9769"/>
    </i>
    <i>
      <x v="13343"/>
    </i>
    <i>
      <x v="9770"/>
    </i>
    <i>
      <x v="13351"/>
    </i>
    <i>
      <x v="9771"/>
    </i>
    <i>
      <x v="13359"/>
    </i>
    <i>
      <x v="9772"/>
    </i>
    <i>
      <x v="13367"/>
    </i>
    <i>
      <x v="9208"/>
    </i>
    <i>
      <x v="13375"/>
    </i>
    <i>
      <x v="9774"/>
    </i>
    <i>
      <x v="13383"/>
    </i>
    <i>
      <x v="9775"/>
    </i>
    <i>
      <x v="13391"/>
    </i>
    <i>
      <x v="9776"/>
    </i>
    <i>
      <x v="13399"/>
    </i>
    <i>
      <x v="9777"/>
    </i>
    <i>
      <x v="13407"/>
    </i>
    <i>
      <x v="9778"/>
    </i>
    <i>
      <x v="13415"/>
    </i>
    <i>
      <x v="9779"/>
    </i>
    <i>
      <x v="13423"/>
    </i>
    <i>
      <x v="9780"/>
    </i>
    <i>
      <x v="13431"/>
    </i>
    <i>
      <x v="9781"/>
    </i>
    <i>
      <x v="13439"/>
    </i>
    <i>
      <x v="9782"/>
    </i>
    <i>
      <x v="13447"/>
    </i>
    <i>
      <x v="9783"/>
    </i>
    <i>
      <x v="13455"/>
    </i>
    <i>
      <x v="9784"/>
    </i>
    <i>
      <x v="13463"/>
    </i>
    <i>
      <x v="9785"/>
    </i>
    <i>
      <x v="13471"/>
    </i>
    <i>
      <x v="9786"/>
    </i>
    <i>
      <x v="13479"/>
    </i>
    <i>
      <x v="9787"/>
    </i>
    <i>
      <x v="13487"/>
    </i>
    <i>
      <x v="9788"/>
    </i>
    <i>
      <x v="13495"/>
    </i>
    <i>
      <x v="9789"/>
    </i>
    <i>
      <x v="13503"/>
    </i>
    <i>
      <x v="9790"/>
    </i>
    <i>
      <x v="13511"/>
    </i>
    <i>
      <x v="9209"/>
    </i>
    <i>
      <x v="13519"/>
    </i>
    <i>
      <x v="9792"/>
    </i>
    <i>
      <x v="13527"/>
    </i>
    <i>
      <x v="9793"/>
    </i>
    <i>
      <x v="13535"/>
    </i>
    <i>
      <x v="9794"/>
    </i>
    <i>
      <x v="13543"/>
    </i>
    <i>
      <x v="9795"/>
    </i>
    <i>
      <x v="13551"/>
    </i>
    <i>
      <x v="9796"/>
    </i>
    <i>
      <x v="13559"/>
    </i>
    <i>
      <x v="9797"/>
    </i>
    <i>
      <x v="9239"/>
    </i>
    <i>
      <x v="9798"/>
    </i>
    <i>
      <x v="13575"/>
    </i>
    <i>
      <x v="9799"/>
    </i>
    <i>
      <x v="13583"/>
    </i>
    <i>
      <x v="9800"/>
    </i>
    <i>
      <x v="13591"/>
    </i>
    <i>
      <x v="9210"/>
    </i>
    <i>
      <x v="13599"/>
    </i>
    <i>
      <x v="9802"/>
    </i>
    <i>
      <x v="13607"/>
    </i>
    <i>
      <x v="9803"/>
    </i>
    <i>
      <x v="13615"/>
    </i>
    <i>
      <x v="9804"/>
    </i>
    <i>
      <x v="13623"/>
    </i>
    <i>
      <x v="9805"/>
    </i>
    <i>
      <x v="13631"/>
    </i>
    <i>
      <x v="9806"/>
    </i>
    <i>
      <x v="13639"/>
    </i>
    <i>
      <x v="9807"/>
    </i>
    <i>
      <x v="9240"/>
    </i>
    <i>
      <x v="9808"/>
    </i>
    <i>
      <x v="13655"/>
    </i>
    <i>
      <x v="9809"/>
    </i>
    <i>
      <x v="13663"/>
    </i>
    <i>
      <x v="9810"/>
    </i>
    <i>
      <x v="13671"/>
    </i>
    <i>
      <x v="9811"/>
    </i>
    <i>
      <x v="13679"/>
    </i>
    <i>
      <x v="9812"/>
    </i>
    <i>
      <x v="13687"/>
    </i>
    <i>
      <x v="9813"/>
    </i>
    <i>
      <x v="13695"/>
    </i>
    <i>
      <x v="9814"/>
    </i>
    <i>
      <x v="13703"/>
    </i>
    <i>
      <x v="9815"/>
    </i>
    <i>
      <x v="13711"/>
    </i>
    <i>
      <x v="9816"/>
    </i>
    <i>
      <x v="13719"/>
    </i>
    <i>
      <x v="9817"/>
    </i>
    <i>
      <x v="13727"/>
    </i>
    <i>
      <x v="9818"/>
    </i>
    <i>
      <x v="13735"/>
    </i>
    <i>
      <x v="9819"/>
    </i>
    <i>
      <x v="13743"/>
    </i>
    <i>
      <x v="9820"/>
    </i>
    <i>
      <x v="13751"/>
    </i>
    <i>
      <x v="9821"/>
    </i>
    <i>
      <x v="13759"/>
    </i>
    <i>
      <x v="9822"/>
    </i>
    <i>
      <x v="13767"/>
    </i>
    <i>
      <x v="9823"/>
    </i>
    <i>
      <x v="13775"/>
    </i>
    <i>
      <x v="9824"/>
    </i>
    <i>
      <x v="13783"/>
    </i>
    <i>
      <x v="9253"/>
    </i>
    <i>
      <x v="11517"/>
    </i>
    <i>
      <x v="9826"/>
    </i>
    <i>
      <x v="11521"/>
    </i>
    <i>
      <x v="9827"/>
    </i>
    <i>
      <x v="11525"/>
    </i>
    <i>
      <x v="9211"/>
    </i>
    <i>
      <x v="11529"/>
    </i>
    <i>
      <x v="9829"/>
    </i>
    <i>
      <x v="11533"/>
    </i>
    <i>
      <x v="9212"/>
    </i>
    <i>
      <x v="11537"/>
    </i>
    <i>
      <x v="9831"/>
    </i>
    <i>
      <x v="11541"/>
    </i>
    <i>
      <x v="9832"/>
    </i>
    <i>
      <x v="11545"/>
    </i>
    <i>
      <x v="9833"/>
    </i>
    <i>
      <x v="11549"/>
    </i>
    <i>
      <x v="9834"/>
    </i>
    <i>
      <x v="11553"/>
    </i>
    <i>
      <x v="9835"/>
    </i>
    <i>
      <x v="11557"/>
    </i>
    <i>
      <x v="9836"/>
    </i>
    <i>
      <x v="11561"/>
    </i>
    <i>
      <x v="9837"/>
    </i>
    <i>
      <x v="11565"/>
    </i>
    <i>
      <x v="9838"/>
    </i>
    <i>
      <x v="11569"/>
    </i>
    <i>
      <x v="9839"/>
    </i>
    <i>
      <x v="11573"/>
    </i>
    <i>
      <x v="9840"/>
    </i>
    <i>
      <x v="11577"/>
    </i>
    <i>
      <x v="9841"/>
    </i>
    <i>
      <x v="11581"/>
    </i>
    <i>
      <x v="9842"/>
    </i>
    <i>
      <x v="11585"/>
    </i>
    <i>
      <x v="9843"/>
    </i>
    <i>
      <x v="11589"/>
    </i>
    <i>
      <x v="9844"/>
    </i>
    <i>
      <x v="11593"/>
    </i>
    <i>
      <x v="9845"/>
    </i>
    <i>
      <x v="11597"/>
    </i>
    <i>
      <x v="9846"/>
    </i>
    <i>
      <x v="11601"/>
    </i>
    <i>
      <x v="9847"/>
    </i>
    <i>
      <x v="11605"/>
    </i>
    <i>
      <x v="9848"/>
    </i>
    <i>
      <x v="11609"/>
    </i>
    <i>
      <x v="9849"/>
    </i>
    <i>
      <x v="11613"/>
    </i>
    <i>
      <x v="9850"/>
    </i>
    <i>
      <x v="11617"/>
    </i>
    <i>
      <x v="9851"/>
    </i>
    <i>
      <x v="11621"/>
    </i>
    <i>
      <x v="9852"/>
    </i>
    <i>
      <x v="11625"/>
    </i>
    <i>
      <x v="9853"/>
    </i>
    <i>
      <x v="11629"/>
    </i>
    <i>
      <x v="9854"/>
    </i>
    <i>
      <x v="11633"/>
    </i>
    <i>
      <x v="9855"/>
    </i>
    <i>
      <x v="11637"/>
    </i>
    <i>
      <x v="9856"/>
    </i>
    <i>
      <x v="11641"/>
    </i>
    <i>
      <x v="9857"/>
    </i>
    <i>
      <x v="11645"/>
    </i>
    <i>
      <x v="9858"/>
    </i>
    <i>
      <x v="11649"/>
    </i>
    <i>
      <x v="9859"/>
    </i>
    <i>
      <x v="11653"/>
    </i>
    <i>
      <x v="9860"/>
    </i>
    <i>
      <x v="11657"/>
    </i>
    <i>
      <x v="9861"/>
    </i>
    <i>
      <x v="11661"/>
    </i>
    <i>
      <x v="9862"/>
    </i>
    <i>
      <x v="11665"/>
    </i>
    <i>
      <x v="9863"/>
    </i>
    <i>
      <x v="11669"/>
    </i>
    <i>
      <x v="9864"/>
    </i>
    <i>
      <x v="11673"/>
    </i>
    <i>
      <x v="9213"/>
    </i>
    <i>
      <x v="11677"/>
    </i>
    <i>
      <x v="9866"/>
    </i>
    <i>
      <x v="11681"/>
    </i>
    <i>
      <x v="9867"/>
    </i>
    <i>
      <x v="11685"/>
    </i>
    <i>
      <x v="9214"/>
    </i>
    <i>
      <x v="11689"/>
    </i>
    <i>
      <x v="9869"/>
    </i>
    <i>
      <x v="11693"/>
    </i>
    <i>
      <x v="9870"/>
    </i>
    <i>
      <x v="11697"/>
    </i>
    <i>
      <x v="9871"/>
    </i>
    <i>
      <x v="11701"/>
    </i>
    <i>
      <x v="9872"/>
    </i>
    <i>
      <x v="11705"/>
    </i>
    <i>
      <x v="9873"/>
    </i>
    <i>
      <x v="11709"/>
    </i>
    <i>
      <x v="9874"/>
    </i>
    <i>
      <x v="11713"/>
    </i>
    <i>
      <x v="9875"/>
    </i>
    <i>
      <x v="11717"/>
    </i>
    <i>
      <x v="9876"/>
    </i>
    <i>
      <x v="11721"/>
    </i>
    <i>
      <x v="9877"/>
    </i>
    <i>
      <x v="11725"/>
    </i>
    <i>
      <x v="9878"/>
    </i>
    <i>
      <x v="11729"/>
    </i>
    <i>
      <x v="9879"/>
    </i>
    <i>
      <x v="11733"/>
    </i>
    <i>
      <x v="9880"/>
    </i>
    <i>
      <x v="11737"/>
    </i>
    <i>
      <x v="9881"/>
    </i>
    <i>
      <x v="11741"/>
    </i>
    <i>
      <x v="9882"/>
    </i>
    <i>
      <x v="11745"/>
    </i>
    <i>
      <x v="9883"/>
    </i>
    <i>
      <x v="11749"/>
    </i>
    <i>
      <x v="9884"/>
    </i>
    <i>
      <x v="11753"/>
    </i>
    <i>
      <x v="9885"/>
    </i>
    <i>
      <x v="11757"/>
    </i>
    <i>
      <x v="9886"/>
    </i>
    <i>
      <x v="11761"/>
    </i>
    <i>
      <x v="9887"/>
    </i>
    <i>
      <x v="11765"/>
    </i>
    <i>
      <x v="9888"/>
    </i>
    <i>
      <x v="11769"/>
    </i>
    <i>
      <x v="9889"/>
    </i>
    <i>
      <x v="11773"/>
    </i>
    <i>
      <x v="9890"/>
    </i>
    <i>
      <x v="11777"/>
    </i>
    <i>
      <x v="9891"/>
    </i>
    <i>
      <x v="11781"/>
    </i>
    <i>
      <x v="9892"/>
    </i>
    <i>
      <x v="11785"/>
    </i>
    <i>
      <x v="9893"/>
    </i>
    <i>
      <x v="11789"/>
    </i>
    <i>
      <x v="9894"/>
    </i>
    <i>
      <x v="11793"/>
    </i>
    <i>
      <x v="9895"/>
    </i>
    <i>
      <x v="11797"/>
    </i>
    <i>
      <x v="9896"/>
    </i>
    <i>
      <x v="11801"/>
    </i>
    <i>
      <x v="9897"/>
    </i>
    <i>
      <x v="11805"/>
    </i>
    <i>
      <x v="9898"/>
    </i>
    <i>
      <x v="11809"/>
    </i>
    <i>
      <x v="9899"/>
    </i>
    <i>
      <x v="11813"/>
    </i>
    <i>
      <x v="9900"/>
    </i>
    <i>
      <x v="11817"/>
    </i>
    <i>
      <x v="9901"/>
    </i>
    <i>
      <x v="11821"/>
    </i>
    <i>
      <x v="9902"/>
    </i>
    <i>
      <x v="11825"/>
    </i>
    <i>
      <x v="9903"/>
    </i>
    <i>
      <x v="11829"/>
    </i>
    <i>
      <x v="9904"/>
    </i>
    <i>
      <x v="11833"/>
    </i>
    <i>
      <x v="9905"/>
    </i>
    <i>
      <x v="11837"/>
    </i>
    <i>
      <x v="9906"/>
    </i>
    <i>
      <x v="11841"/>
    </i>
    <i>
      <x v="9907"/>
    </i>
    <i>
      <x v="11845"/>
    </i>
    <i>
      <x v="9908"/>
    </i>
    <i>
      <x v="11849"/>
    </i>
    <i>
      <x v="9909"/>
    </i>
    <i>
      <x v="11853"/>
    </i>
    <i>
      <x v="9910"/>
    </i>
    <i>
      <x v="11857"/>
    </i>
    <i>
      <x v="9215"/>
    </i>
    <i>
      <x v="11861"/>
    </i>
    <i>
      <x v="9912"/>
    </i>
    <i>
      <x v="11865"/>
    </i>
    <i>
      <x v="9913"/>
    </i>
    <i>
      <x v="11869"/>
    </i>
    <i>
      <x v="9914"/>
    </i>
    <i>
      <x v="11873"/>
    </i>
    <i>
      <x v="9915"/>
    </i>
    <i>
      <x v="11877"/>
    </i>
    <i>
      <x v="9916"/>
    </i>
    <i>
      <x v="11881"/>
    </i>
    <i>
      <x v="9917"/>
    </i>
    <i>
      <x v="11885"/>
    </i>
    <i>
      <x v="9918"/>
    </i>
    <i>
      <x v="11889"/>
    </i>
    <i>
      <x v="9919"/>
    </i>
    <i>
      <x v="11893"/>
    </i>
    <i>
      <x v="9920"/>
    </i>
    <i>
      <x v="11897"/>
    </i>
    <i>
      <x v="9921"/>
    </i>
    <i>
      <x v="11901"/>
    </i>
    <i>
      <x v="9922"/>
    </i>
    <i>
      <x v="11905"/>
    </i>
    <i>
      <x v="9923"/>
    </i>
    <i>
      <x v="11909"/>
    </i>
    <i>
      <x v="9924"/>
    </i>
    <i>
      <x v="11913"/>
    </i>
    <i>
      <x v="9925"/>
    </i>
    <i>
      <x v="11917"/>
    </i>
    <i>
      <x v="9926"/>
    </i>
    <i>
      <x v="11921"/>
    </i>
    <i>
      <x v="9927"/>
    </i>
    <i>
      <x v="9230"/>
    </i>
    <i>
      <x v="9928"/>
    </i>
    <i>
      <x v="11929"/>
    </i>
    <i>
      <x v="9257"/>
    </i>
    <i>
      <x v="11933"/>
    </i>
    <i>
      <x v="9930"/>
    </i>
    <i>
      <x v="11937"/>
    </i>
    <i>
      <x v="9931"/>
    </i>
    <i>
      <x v="11941"/>
    </i>
    <i>
      <x v="9932"/>
    </i>
    <i>
      <x v="11945"/>
    </i>
    <i>
      <x v="9933"/>
    </i>
    <i>
      <x v="11949"/>
    </i>
    <i>
      <x v="9934"/>
    </i>
    <i>
      <x v="9231"/>
    </i>
    <i>
      <x v="9935"/>
    </i>
    <i>
      <x v="11965"/>
    </i>
    <i>
      <x v="9936"/>
    </i>
    <i>
      <x v="11969"/>
    </i>
    <i>
      <x v="9937"/>
    </i>
    <i>
      <x v="11973"/>
    </i>
    <i>
      <x v="9938"/>
    </i>
    <i>
      <x v="11977"/>
    </i>
    <i>
      <x v="9216"/>
    </i>
    <i>
      <x v="11981"/>
    </i>
    <i>
      <x v="9940"/>
    </i>
    <i>
      <x v="11985"/>
    </i>
    <i>
      <x v="9941"/>
    </i>
    <i>
      <x v="11989"/>
    </i>
    <i>
      <x v="9942"/>
    </i>
    <i>
      <x v="11993"/>
    </i>
    <i>
      <x v="9943"/>
    </i>
    <i>
      <x v="11997"/>
    </i>
    <i>
      <x v="9944"/>
    </i>
    <i>
      <x v="12001"/>
    </i>
    <i>
      <x v="9945"/>
    </i>
    <i>
      <x v="12005"/>
    </i>
    <i>
      <x v="9946"/>
    </i>
    <i>
      <x v="12009"/>
    </i>
    <i>
      <x v="9947"/>
    </i>
    <i>
      <x v="12013"/>
    </i>
    <i>
      <x v="9948"/>
    </i>
    <i>
      <x v="12017"/>
    </i>
    <i>
      <x v="9949"/>
    </i>
    <i>
      <x v="12021"/>
    </i>
    <i>
      <x v="9950"/>
    </i>
    <i>
      <x v="12025"/>
    </i>
    <i>
      <x v="9951"/>
    </i>
    <i>
      <x v="12029"/>
    </i>
    <i>
      <x v="9952"/>
    </i>
    <i>
      <x v="12033"/>
    </i>
    <i>
      <x v="9953"/>
    </i>
    <i>
      <x v="12037"/>
    </i>
    <i>
      <x v="9954"/>
    </i>
    <i>
      <x v="12041"/>
    </i>
    <i>
      <x v="9955"/>
    </i>
    <i>
      <x v="12045"/>
    </i>
    <i>
      <x v="9956"/>
    </i>
    <i>
      <x v="12049"/>
    </i>
    <i>
      <x v="9957"/>
    </i>
    <i>
      <x v="12053"/>
    </i>
    <i>
      <x v="9958"/>
    </i>
    <i>
      <x v="12057"/>
    </i>
    <i>
      <x v="9959"/>
    </i>
    <i>
      <x v="12061"/>
    </i>
    <i>
      <x v="9960"/>
    </i>
    <i>
      <x v="12065"/>
    </i>
    <i>
      <x v="9961"/>
    </i>
    <i>
      <x v="12069"/>
    </i>
    <i>
      <x v="9962"/>
    </i>
    <i>
      <x v="12073"/>
    </i>
    <i>
      <x v="9963"/>
    </i>
    <i>
      <x v="12077"/>
    </i>
    <i>
      <x v="9964"/>
    </i>
    <i>
      <x v="12081"/>
    </i>
    <i>
      <x v="9965"/>
    </i>
    <i>
      <x v="12085"/>
    </i>
    <i>
      <x v="9966"/>
    </i>
    <i>
      <x v="12089"/>
    </i>
    <i>
      <x v="9967"/>
    </i>
    <i>
      <x v="12093"/>
    </i>
    <i>
      <x v="9968"/>
    </i>
    <i>
      <x v="12097"/>
    </i>
    <i>
      <x v="9969"/>
    </i>
    <i>
      <x v="12101"/>
    </i>
    <i>
      <x v="9970"/>
    </i>
    <i>
      <x v="12105"/>
    </i>
    <i>
      <x v="9971"/>
    </i>
    <i>
      <x v="12109"/>
    </i>
    <i>
      <x v="9972"/>
    </i>
    <i>
      <x v="12113"/>
    </i>
    <i>
      <x v="9973"/>
    </i>
    <i>
      <x v="12117"/>
    </i>
    <i>
      <x v="9974"/>
    </i>
    <i>
      <x v="12121"/>
    </i>
    <i>
      <x v="9975"/>
    </i>
    <i>
      <x v="12125"/>
    </i>
    <i>
      <x v="9976"/>
    </i>
    <i>
      <x v="12129"/>
    </i>
    <i>
      <x v="9977"/>
    </i>
    <i>
      <x v="12133"/>
    </i>
    <i>
      <x v="9978"/>
    </i>
    <i>
      <x v="12137"/>
    </i>
    <i>
      <x v="9979"/>
    </i>
    <i>
      <x v="12141"/>
    </i>
    <i>
      <x v="9980"/>
    </i>
    <i>
      <x v="12145"/>
    </i>
    <i>
      <x v="9981"/>
    </i>
    <i>
      <x v="12149"/>
    </i>
    <i>
      <x v="9982"/>
    </i>
    <i>
      <x v="12153"/>
    </i>
    <i>
      <x v="9983"/>
    </i>
    <i>
      <x v="12157"/>
    </i>
    <i>
      <x v="9984"/>
    </i>
    <i>
      <x v="12161"/>
    </i>
    <i>
      <x v="9985"/>
    </i>
    <i>
      <x v="12169"/>
    </i>
    <i>
      <x v="9986"/>
    </i>
    <i>
      <x v="12173"/>
    </i>
    <i>
      <x v="9987"/>
    </i>
    <i>
      <x v="12177"/>
    </i>
    <i>
      <x v="9988"/>
    </i>
    <i>
      <x v="12181"/>
    </i>
    <i>
      <x v="9989"/>
    </i>
    <i>
      <x v="12185"/>
    </i>
    <i>
      <x v="9990"/>
    </i>
    <i>
      <x v="12189"/>
    </i>
    <i>
      <x v="9991"/>
    </i>
    <i>
      <x v="12193"/>
    </i>
    <i>
      <x v="9992"/>
    </i>
    <i>
      <x v="12197"/>
    </i>
    <i>
      <x v="9993"/>
    </i>
    <i>
      <x v="12201"/>
    </i>
    <i>
      <x v="9994"/>
    </i>
    <i>
      <x v="12205"/>
    </i>
    <i>
      <x v="9995"/>
    </i>
    <i>
      <x v="12209"/>
    </i>
    <i>
      <x v="9996"/>
    </i>
    <i>
      <x v="12213"/>
    </i>
    <i>
      <x v="9997"/>
    </i>
    <i>
      <x v="12217"/>
    </i>
    <i>
      <x v="9998"/>
    </i>
    <i>
      <x v="12221"/>
    </i>
    <i>
      <x v="9999"/>
    </i>
    <i>
      <x v="12225"/>
    </i>
    <i>
      <x v="10000"/>
    </i>
    <i>
      <x v="12229"/>
    </i>
    <i>
      <x v="10001"/>
    </i>
    <i>
      <x v="12233"/>
    </i>
    <i>
      <x v="10002"/>
    </i>
    <i>
      <x v="12237"/>
    </i>
    <i>
      <x v="10003"/>
    </i>
    <i>
      <x v="12241"/>
    </i>
    <i>
      <x v="10004"/>
    </i>
    <i>
      <x v="12245"/>
    </i>
    <i>
      <x v="10005"/>
    </i>
    <i>
      <x v="12249"/>
    </i>
    <i>
      <x v="10006"/>
    </i>
    <i>
      <x v="12253"/>
    </i>
    <i>
      <x v="10007"/>
    </i>
    <i>
      <x v="12257"/>
    </i>
    <i>
      <x v="10008"/>
    </i>
    <i>
      <x v="12261"/>
    </i>
    <i>
      <x v="10009"/>
    </i>
    <i>
      <x v="12265"/>
    </i>
    <i>
      <x v="10010"/>
    </i>
    <i>
      <x v="12269"/>
    </i>
    <i>
      <x v="10011"/>
    </i>
    <i>
      <x v="12273"/>
    </i>
    <i>
      <x v="10012"/>
    </i>
    <i>
      <x v="12277"/>
    </i>
    <i>
      <x v="10013"/>
    </i>
    <i>
      <x v="12281"/>
    </i>
    <i>
      <x v="10014"/>
    </i>
    <i>
      <x v="12285"/>
    </i>
    <i>
      <x v="10015"/>
    </i>
    <i>
      <x v="12289"/>
    </i>
    <i>
      <x v="10016"/>
    </i>
    <i>
      <x v="12293"/>
    </i>
    <i>
      <x v="10017"/>
    </i>
    <i>
      <x v="12297"/>
    </i>
    <i>
      <x v="10018"/>
    </i>
    <i>
      <x v="12301"/>
    </i>
    <i>
      <x v="10019"/>
    </i>
    <i>
      <x v="12305"/>
    </i>
    <i>
      <x v="10020"/>
    </i>
    <i>
      <x v="12309"/>
    </i>
    <i>
      <x v="10021"/>
    </i>
    <i>
      <x v="12313"/>
    </i>
    <i>
      <x v="10022"/>
    </i>
    <i>
      <x v="12317"/>
    </i>
    <i>
      <x v="10023"/>
    </i>
    <i>
      <x v="12321"/>
    </i>
    <i>
      <x v="10024"/>
    </i>
    <i>
      <x v="12325"/>
    </i>
    <i>
      <x v="10025"/>
    </i>
    <i>
      <x v="12329"/>
    </i>
    <i>
      <x v="10026"/>
    </i>
    <i>
      <x v="12333"/>
    </i>
    <i>
      <x v="10027"/>
    </i>
    <i>
      <x v="12337"/>
    </i>
    <i>
      <x v="10028"/>
    </i>
    <i>
      <x v="12341"/>
    </i>
    <i>
      <x v="10029"/>
    </i>
    <i>
      <x v="12345"/>
    </i>
    <i>
      <x v="10030"/>
    </i>
    <i>
      <x v="12349"/>
    </i>
    <i>
      <x v="10031"/>
    </i>
    <i>
      <x v="12353"/>
    </i>
    <i>
      <x v="10032"/>
    </i>
    <i>
      <x v="12357"/>
    </i>
    <i>
      <x v="10033"/>
    </i>
    <i>
      <x v="12361"/>
    </i>
    <i>
      <x v="10034"/>
    </i>
    <i>
      <x v="12365"/>
    </i>
    <i>
      <x v="10035"/>
    </i>
    <i>
      <x v="12369"/>
    </i>
    <i>
      <x v="10036"/>
    </i>
    <i>
      <x v="12373"/>
    </i>
    <i>
      <x v="10037"/>
    </i>
    <i>
      <x v="12377"/>
    </i>
    <i>
      <x v="10038"/>
    </i>
    <i>
      <x v="12381"/>
    </i>
    <i>
      <x v="10039"/>
    </i>
    <i>
      <x v="12385"/>
    </i>
    <i>
      <x v="10040"/>
    </i>
    <i>
      <x v="12389"/>
    </i>
    <i>
      <x v="10041"/>
    </i>
    <i>
      <x v="12393"/>
    </i>
    <i>
      <x v="10042"/>
    </i>
    <i>
      <x v="12397"/>
    </i>
    <i>
      <x v="10043"/>
    </i>
    <i>
      <x v="12401"/>
    </i>
    <i>
      <x v="10044"/>
    </i>
    <i>
      <x v="12405"/>
    </i>
    <i>
      <x v="10045"/>
    </i>
    <i>
      <x v="12409"/>
    </i>
    <i>
      <x v="10046"/>
    </i>
    <i>
      <x v="12413"/>
    </i>
    <i>
      <x v="10047"/>
    </i>
    <i>
      <x v="12417"/>
    </i>
    <i>
      <x v="10048"/>
    </i>
    <i>
      <x v="12421"/>
    </i>
    <i>
      <x v="9258"/>
    </i>
    <i>
      <x v="12425"/>
    </i>
    <i>
      <x v="10050"/>
    </i>
    <i>
      <x v="12429"/>
    </i>
    <i>
      <x v="9217"/>
    </i>
    <i>
      <x v="12433"/>
    </i>
    <i>
      <x v="10052"/>
    </i>
    <i>
      <x v="12437"/>
    </i>
    <i>
      <x v="10053"/>
    </i>
    <i>
      <x v="12441"/>
    </i>
    <i>
      <x v="10054"/>
    </i>
    <i>
      <x v="12445"/>
    </i>
    <i>
      <x v="10055"/>
    </i>
    <i>
      <x v="12449"/>
    </i>
    <i>
      <x v="10056"/>
    </i>
    <i>
      <x v="12453"/>
    </i>
    <i>
      <x v="10057"/>
    </i>
    <i>
      <x v="12457"/>
    </i>
    <i>
      <x v="10058"/>
    </i>
    <i>
      <x v="12461"/>
    </i>
    <i>
      <x v="10059"/>
    </i>
    <i>
      <x v="12465"/>
    </i>
    <i>
      <x v="10060"/>
    </i>
    <i>
      <x v="12469"/>
    </i>
    <i>
      <x v="9218"/>
    </i>
    <i>
      <x v="12473"/>
    </i>
    <i>
      <x v="10062"/>
    </i>
    <i>
      <x v="12477"/>
    </i>
    <i>
      <x v="10063"/>
    </i>
    <i>
      <x v="12481"/>
    </i>
    <i>
      <x v="10064"/>
    </i>
    <i>
      <x v="12485"/>
    </i>
    <i>
      <x v="10065"/>
    </i>
    <i>
      <x v="12489"/>
    </i>
    <i>
      <x v="10066"/>
    </i>
    <i>
      <x v="12493"/>
    </i>
    <i>
      <x v="10067"/>
    </i>
    <i>
      <x v="12497"/>
    </i>
    <i>
      <x v="10068"/>
    </i>
    <i>
      <x v="12501"/>
    </i>
    <i>
      <x v="10069"/>
    </i>
    <i>
      <x v="12505"/>
    </i>
    <i>
      <x v="10070"/>
    </i>
    <i>
      <x v="12509"/>
    </i>
    <i>
      <x v="10071"/>
    </i>
    <i>
      <x v="12513"/>
    </i>
    <i>
      <x v="10072"/>
    </i>
    <i>
      <x v="12517"/>
    </i>
    <i>
      <x v="10073"/>
    </i>
    <i>
      <x v="12521"/>
    </i>
    <i>
      <x v="10074"/>
    </i>
    <i>
      <x v="12525"/>
    </i>
    <i>
      <x v="10075"/>
    </i>
    <i>
      <x v="12529"/>
    </i>
    <i>
      <x v="10076"/>
    </i>
    <i>
      <x v="12533"/>
    </i>
    <i>
      <x v="10077"/>
    </i>
    <i>
      <x v="12537"/>
    </i>
    <i>
      <x v="10078"/>
    </i>
    <i>
      <x v="12544"/>
    </i>
    <i>
      <x v="10079"/>
    </i>
    <i>
      <x v="12548"/>
    </i>
    <i>
      <x v="10080"/>
    </i>
    <i>
      <x v="12552"/>
    </i>
    <i>
      <x v="10081"/>
    </i>
    <i>
      <x v="12556"/>
    </i>
    <i>
      <x v="10082"/>
    </i>
    <i>
      <x v="12560"/>
    </i>
    <i>
      <x v="10083"/>
    </i>
    <i>
      <x v="12564"/>
    </i>
    <i>
      <x v="10084"/>
    </i>
    <i>
      <x v="12568"/>
    </i>
    <i>
      <x v="10085"/>
    </i>
    <i>
      <x v="12572"/>
    </i>
    <i>
      <x v="10086"/>
    </i>
    <i>
      <x v="12576"/>
    </i>
    <i>
      <x v="10087"/>
    </i>
    <i>
      <x v="12580"/>
    </i>
    <i>
      <x v="10088"/>
    </i>
    <i>
      <x v="12584"/>
    </i>
    <i>
      <x v="10089"/>
    </i>
    <i>
      <x v="12588"/>
    </i>
    <i>
      <x v="10090"/>
    </i>
    <i>
      <x v="12592"/>
    </i>
    <i>
      <x v="10091"/>
    </i>
    <i>
      <x v="12596"/>
    </i>
    <i>
      <x v="10092"/>
    </i>
    <i>
      <x v="12600"/>
    </i>
    <i>
      <x v="10093"/>
    </i>
    <i>
      <x v="12604"/>
    </i>
    <i>
      <x v="10094"/>
    </i>
    <i>
      <x v="12608"/>
    </i>
    <i>
      <x v="10095"/>
    </i>
    <i>
      <x v="12612"/>
    </i>
    <i>
      <x v="10096"/>
    </i>
    <i>
      <x v="12616"/>
    </i>
    <i>
      <x v="10097"/>
    </i>
    <i>
      <x v="12620"/>
    </i>
    <i>
      <x v="10098"/>
    </i>
    <i>
      <x v="12624"/>
    </i>
    <i>
      <x v="10099"/>
    </i>
    <i>
      <x v="12628"/>
    </i>
    <i>
      <x v="10100"/>
    </i>
    <i>
      <x v="12632"/>
    </i>
    <i>
      <x v="10101"/>
    </i>
    <i>
      <x v="12636"/>
    </i>
    <i>
      <x v="10102"/>
    </i>
    <i>
      <x v="12640"/>
    </i>
    <i>
      <x v="10103"/>
    </i>
    <i>
      <x v="12644"/>
    </i>
    <i>
      <x v="10104"/>
    </i>
    <i>
      <x v="12648"/>
    </i>
    <i>
      <x v="10105"/>
    </i>
    <i>
      <x v="12652"/>
    </i>
    <i>
      <x v="10106"/>
    </i>
    <i>
      <x v="12656"/>
    </i>
    <i>
      <x v="10107"/>
    </i>
    <i>
      <x v="12660"/>
    </i>
    <i>
      <x v="10108"/>
    </i>
    <i>
      <x v="12664"/>
    </i>
    <i>
      <x v="10109"/>
    </i>
    <i>
      <x v="12668"/>
    </i>
    <i>
      <x v="10110"/>
    </i>
    <i>
      <x v="12672"/>
    </i>
    <i>
      <x v="10111"/>
    </i>
    <i>
      <x v="12676"/>
    </i>
    <i>
      <x v="10112"/>
    </i>
    <i>
      <x v="12680"/>
    </i>
    <i>
      <x v="10113"/>
    </i>
    <i>
      <x v="12684"/>
    </i>
    <i>
      <x v="10114"/>
    </i>
    <i>
      <x v="12688"/>
    </i>
    <i>
      <x v="10115"/>
    </i>
    <i>
      <x v="12692"/>
    </i>
    <i>
      <x v="10116"/>
    </i>
    <i>
      <x v="12696"/>
    </i>
    <i>
      <x v="10117"/>
    </i>
    <i>
      <x v="12700"/>
    </i>
    <i>
      <x v="10118"/>
    </i>
    <i>
      <x v="12704"/>
    </i>
    <i>
      <x v="10119"/>
    </i>
    <i>
      <x v="12708"/>
    </i>
    <i>
      <x v="10120"/>
    </i>
    <i>
      <x v="12712"/>
    </i>
    <i>
      <x v="10121"/>
    </i>
    <i>
      <x v="12716"/>
    </i>
    <i>
      <x v="10122"/>
    </i>
    <i>
      <x v="12720"/>
    </i>
    <i>
      <x v="10123"/>
    </i>
    <i>
      <x v="12724"/>
    </i>
    <i>
      <x v="10124"/>
    </i>
    <i>
      <x v="12728"/>
    </i>
    <i>
      <x v="10125"/>
    </i>
    <i>
      <x v="12732"/>
    </i>
    <i>
      <x v="10126"/>
    </i>
    <i>
      <x v="12736"/>
    </i>
    <i>
      <x v="10127"/>
    </i>
    <i>
      <x v="12740"/>
    </i>
    <i>
      <x v="10128"/>
    </i>
    <i>
      <x v="12744"/>
    </i>
    <i>
      <x v="10129"/>
    </i>
    <i>
      <x v="12748"/>
    </i>
    <i>
      <x v="10130"/>
    </i>
    <i>
      <x v="12752"/>
    </i>
    <i>
      <x v="10131"/>
    </i>
    <i>
      <x v="12756"/>
    </i>
    <i>
      <x v="10132"/>
    </i>
    <i>
      <x v="12760"/>
    </i>
    <i>
      <x v="10133"/>
    </i>
    <i>
      <x v="12764"/>
    </i>
    <i>
      <x v="10134"/>
    </i>
    <i>
      <x v="12768"/>
    </i>
    <i>
      <x v="10135"/>
    </i>
    <i>
      <x v="12772"/>
    </i>
    <i>
      <x v="10136"/>
    </i>
    <i>
      <x v="12776"/>
    </i>
    <i>
      <x v="10137"/>
    </i>
    <i>
      <x v="12780"/>
    </i>
    <i>
      <x v="10138"/>
    </i>
    <i>
      <x v="12784"/>
    </i>
    <i>
      <x v="10139"/>
    </i>
    <i>
      <x v="12788"/>
    </i>
    <i>
      <x v="10140"/>
    </i>
    <i>
      <x v="12792"/>
    </i>
    <i>
      <x v="10141"/>
    </i>
    <i>
      <x v="12796"/>
    </i>
    <i>
      <x v="10142"/>
    </i>
    <i>
      <x v="12800"/>
    </i>
    <i>
      <x v="10143"/>
    </i>
    <i>
      <x v="12804"/>
    </i>
    <i>
      <x v="10144"/>
    </i>
    <i>
      <x v="12808"/>
    </i>
    <i>
      <x v="10145"/>
    </i>
    <i>
      <x v="12812"/>
    </i>
    <i>
      <x v="10146"/>
    </i>
    <i>
      <x v="12816"/>
    </i>
    <i>
      <x v="10147"/>
    </i>
    <i>
      <x v="12820"/>
    </i>
    <i>
      <x v="10148"/>
    </i>
    <i>
      <x v="12824"/>
    </i>
    <i>
      <x v="10149"/>
    </i>
    <i>
      <x v="12828"/>
    </i>
    <i>
      <x v="10150"/>
    </i>
    <i>
      <x v="12832"/>
    </i>
    <i>
      <x v="10151"/>
    </i>
    <i>
      <x v="12836"/>
    </i>
    <i>
      <x v="10152"/>
    </i>
    <i>
      <x v="12840"/>
    </i>
    <i>
      <x v="10153"/>
    </i>
    <i>
      <x v="12844"/>
    </i>
    <i>
      <x v="10154"/>
    </i>
    <i>
      <x v="12848"/>
    </i>
    <i>
      <x v="10155"/>
    </i>
    <i>
      <x v="12852"/>
    </i>
    <i>
      <x v="10156"/>
    </i>
    <i>
      <x v="12856"/>
    </i>
    <i>
      <x v="10157"/>
    </i>
    <i>
      <x v="12860"/>
    </i>
    <i>
      <x v="10158"/>
    </i>
    <i>
      <x v="12864"/>
    </i>
    <i>
      <x v="10159"/>
    </i>
    <i>
      <x v="12868"/>
    </i>
    <i>
      <x v="10160"/>
    </i>
    <i>
      <x v="12872"/>
    </i>
    <i>
      <x v="10161"/>
    </i>
    <i>
      <x v="12876"/>
    </i>
    <i>
      <x v="10162"/>
    </i>
    <i>
      <x v="12880"/>
    </i>
    <i>
      <x v="10163"/>
    </i>
    <i>
      <x v="12889"/>
    </i>
    <i>
      <x v="10164"/>
    </i>
    <i>
      <x v="12893"/>
    </i>
    <i>
      <x v="10165"/>
    </i>
    <i>
      <x v="12897"/>
    </i>
    <i>
      <x v="10166"/>
    </i>
    <i>
      <x v="12901"/>
    </i>
    <i>
      <x v="10167"/>
    </i>
    <i>
      <x v="12905"/>
    </i>
    <i>
      <x v="10168"/>
    </i>
    <i>
      <x v="12909"/>
    </i>
    <i>
      <x v="10169"/>
    </i>
    <i>
      <x v="12913"/>
    </i>
    <i>
      <x v="9219"/>
    </i>
    <i>
      <x v="12917"/>
    </i>
    <i>
      <x v="10171"/>
    </i>
    <i>
      <x v="12921"/>
    </i>
    <i>
      <x v="10172"/>
    </i>
    <i>
      <x v="12925"/>
    </i>
    <i>
      <x v="10173"/>
    </i>
    <i>
      <x v="12929"/>
    </i>
    <i>
      <x v="10174"/>
    </i>
    <i>
      <x v="12933"/>
    </i>
    <i>
      <x v="10175"/>
    </i>
    <i>
      <x v="12937"/>
    </i>
    <i>
      <x v="10176"/>
    </i>
    <i>
      <x v="12941"/>
    </i>
    <i>
      <x v="10177"/>
    </i>
    <i>
      <x v="12945"/>
    </i>
    <i>
      <x v="10178"/>
    </i>
    <i>
      <x v="12949"/>
    </i>
    <i>
      <x v="10179"/>
    </i>
    <i>
      <x v="12953"/>
    </i>
    <i>
      <x v="10180"/>
    </i>
    <i>
      <x v="12957"/>
    </i>
    <i>
      <x v="10181"/>
    </i>
    <i>
      <x v="12961"/>
    </i>
    <i>
      <x v="10182"/>
    </i>
    <i>
      <x v="12965"/>
    </i>
    <i>
      <x v="10183"/>
    </i>
    <i>
      <x v="12969"/>
    </i>
    <i>
      <x v="10184"/>
    </i>
    <i>
      <x v="12973"/>
    </i>
    <i>
      <x v="10185"/>
    </i>
    <i>
      <x v="12977"/>
    </i>
    <i>
      <x v="10186"/>
    </i>
    <i>
      <x v="12981"/>
    </i>
    <i>
      <x v="10187"/>
    </i>
    <i>
      <x v="12985"/>
    </i>
    <i>
      <x v="10188"/>
    </i>
    <i>
      <x v="12989"/>
    </i>
    <i>
      <x v="10189"/>
    </i>
    <i>
      <x v="12993"/>
    </i>
    <i>
      <x v="10190"/>
    </i>
    <i>
      <x v="12997"/>
    </i>
    <i>
      <x v="10191"/>
    </i>
    <i>
      <x v="13001"/>
    </i>
    <i>
      <x v="10192"/>
    </i>
    <i>
      <x v="13005"/>
    </i>
    <i>
      <x v="9220"/>
    </i>
    <i>
      <x v="13009"/>
    </i>
    <i>
      <x v="10194"/>
    </i>
    <i>
      <x v="13013"/>
    </i>
    <i>
      <x v="10195"/>
    </i>
    <i>
      <x v="13017"/>
    </i>
    <i>
      <x v="10196"/>
    </i>
    <i>
      <x v="13021"/>
    </i>
    <i>
      <x v="10197"/>
    </i>
    <i>
      <x v="13025"/>
    </i>
    <i>
      <x v="10198"/>
    </i>
    <i>
      <x v="13029"/>
    </i>
    <i>
      <x v="10199"/>
    </i>
    <i>
      <x v="13033"/>
    </i>
    <i>
      <x v="10200"/>
    </i>
    <i>
      <x v="13037"/>
    </i>
    <i>
      <x v="10201"/>
    </i>
    <i>
      <x v="13041"/>
    </i>
    <i>
      <x v="10202"/>
    </i>
    <i>
      <x v="13045"/>
    </i>
    <i>
      <x v="10203"/>
    </i>
    <i>
      <x v="13049"/>
    </i>
    <i>
      <x v="10204"/>
    </i>
    <i>
      <x v="13053"/>
    </i>
    <i>
      <x v="10205"/>
    </i>
    <i>
      <x v="13057"/>
    </i>
    <i>
      <x v="10206"/>
    </i>
    <i>
      <x v="13061"/>
    </i>
    <i>
      <x v="10207"/>
    </i>
    <i>
      <x v="13065"/>
    </i>
    <i>
      <x v="10208"/>
    </i>
    <i>
      <x v="13069"/>
    </i>
    <i>
      <x v="10209"/>
    </i>
    <i>
      <x v="13073"/>
    </i>
    <i>
      <x v="10210"/>
    </i>
    <i>
      <x v="13077"/>
    </i>
    <i>
      <x v="10211"/>
    </i>
    <i>
      <x v="13081"/>
    </i>
    <i>
      <x v="10212"/>
    </i>
    <i>
      <x v="13085"/>
    </i>
    <i>
      <x v="10213"/>
    </i>
    <i>
      <x v="13089"/>
    </i>
    <i>
      <x v="10214"/>
    </i>
    <i>
      <x v="13093"/>
    </i>
    <i>
      <x v="10215"/>
    </i>
    <i>
      <x v="13097"/>
    </i>
    <i>
      <x v="10216"/>
    </i>
    <i>
      <x v="13101"/>
    </i>
    <i>
      <x v="10217"/>
    </i>
    <i>
      <x v="13105"/>
    </i>
    <i>
      <x v="10218"/>
    </i>
    <i>
      <x v="13109"/>
    </i>
    <i>
      <x v="10219"/>
    </i>
    <i>
      <x v="13113"/>
    </i>
    <i>
      <x v="10220"/>
    </i>
    <i>
      <x v="13117"/>
    </i>
    <i>
      <x v="10221"/>
    </i>
    <i>
      <x v="9260"/>
    </i>
    <i>
      <x v="10222"/>
    </i>
    <i>
      <x v="13125"/>
    </i>
    <i>
      <x v="10223"/>
    </i>
    <i>
      <x v="13129"/>
    </i>
    <i>
      <x v="10224"/>
    </i>
    <i>
      <x v="13133"/>
    </i>
    <i>
      <x v="10225"/>
    </i>
    <i>
      <x v="13137"/>
    </i>
    <i>
      <x v="10226"/>
    </i>
    <i>
      <x v="13141"/>
    </i>
    <i>
      <x v="10227"/>
    </i>
    <i>
      <x v="13145"/>
    </i>
    <i>
      <x v="10228"/>
    </i>
    <i>
      <x v="13149"/>
    </i>
    <i>
      <x v="10229"/>
    </i>
    <i>
      <x v="13153"/>
    </i>
    <i>
      <x v="10230"/>
    </i>
    <i>
      <x v="13157"/>
    </i>
    <i>
      <x v="10231"/>
    </i>
    <i>
      <x v="13161"/>
    </i>
    <i>
      <x v="10232"/>
    </i>
    <i>
      <x v="13165"/>
    </i>
    <i>
      <x v="10233"/>
    </i>
    <i>
      <x v="13169"/>
    </i>
    <i>
      <x v="10234"/>
    </i>
    <i>
      <x v="13173"/>
    </i>
    <i>
      <x v="10235"/>
    </i>
    <i>
      <x v="13177"/>
    </i>
    <i>
      <x v="10236"/>
    </i>
    <i>
      <x v="13181"/>
    </i>
    <i>
      <x v="10237"/>
    </i>
    <i>
      <x v="13185"/>
    </i>
    <i>
      <x v="10238"/>
    </i>
    <i>
      <x v="13189"/>
    </i>
    <i>
      <x v="10239"/>
    </i>
    <i>
      <x v="13193"/>
    </i>
    <i>
      <x v="10240"/>
    </i>
    <i>
      <x v="13197"/>
    </i>
    <i>
      <x v="10241"/>
    </i>
    <i>
      <x v="13201"/>
    </i>
    <i>
      <x v="10242"/>
    </i>
    <i>
      <x v="13205"/>
    </i>
    <i>
      <x v="10243"/>
    </i>
    <i>
      <x v="13209"/>
    </i>
    <i>
      <x v="10244"/>
    </i>
    <i>
      <x v="13213"/>
    </i>
    <i>
      <x v="10245"/>
    </i>
    <i>
      <x v="13217"/>
    </i>
    <i>
      <x v="10246"/>
    </i>
    <i>
      <x v="13221"/>
    </i>
    <i>
      <x v="10247"/>
    </i>
    <i>
      <x v="13225"/>
    </i>
    <i>
      <x v="10248"/>
    </i>
    <i>
      <x v="13229"/>
    </i>
    <i>
      <x v="10249"/>
    </i>
    <i>
      <x v="13233"/>
    </i>
    <i>
      <x v="10250"/>
    </i>
    <i>
      <x v="13237"/>
    </i>
    <i>
      <x v="10251"/>
    </i>
    <i>
      <x v="13241"/>
    </i>
    <i>
      <x v="10252"/>
    </i>
    <i>
      <x v="13245"/>
    </i>
    <i>
      <x v="10253"/>
    </i>
    <i>
      <x v="13249"/>
    </i>
    <i>
      <x v="10254"/>
    </i>
    <i>
      <x v="13253"/>
    </i>
    <i>
      <x v="10255"/>
    </i>
    <i>
      <x v="13257"/>
    </i>
    <i>
      <x v="10256"/>
    </i>
    <i>
      <x v="13261"/>
    </i>
    <i>
      <x v="10257"/>
    </i>
    <i>
      <x v="13265"/>
    </i>
    <i>
      <x v="9250"/>
    </i>
    <i>
      <x v="13269"/>
    </i>
    <i>
      <x v="10259"/>
    </i>
    <i>
      <x v="13273"/>
    </i>
    <i>
      <x v="10260"/>
    </i>
    <i>
      <x v="13277"/>
    </i>
    <i>
      <x v="10261"/>
    </i>
    <i>
      <x v="13281"/>
    </i>
    <i>
      <x v="10262"/>
    </i>
    <i>
      <x v="13285"/>
    </i>
    <i>
      <x v="10263"/>
    </i>
    <i>
      <x v="13289"/>
    </i>
    <i>
      <x v="10264"/>
    </i>
    <i>
      <x v="13293"/>
    </i>
    <i>
      <x v="10265"/>
    </i>
    <i>
      <x v="13297"/>
    </i>
    <i>
      <x v="10266"/>
    </i>
    <i>
      <x v="13301"/>
    </i>
    <i>
      <x v="10267"/>
    </i>
    <i>
      <x v="13305"/>
    </i>
    <i>
      <x v="10268"/>
    </i>
    <i>
      <x v="13309"/>
    </i>
    <i>
      <x v="10269"/>
    </i>
    <i>
      <x v="13313"/>
    </i>
    <i>
      <x v="10270"/>
    </i>
    <i>
      <x v="13317"/>
    </i>
    <i>
      <x v="10271"/>
    </i>
    <i>
      <x v="13321"/>
    </i>
    <i>
      <x v="10272"/>
    </i>
    <i>
      <x v="13325"/>
    </i>
    <i>
      <x v="10273"/>
    </i>
    <i>
      <x v="13329"/>
    </i>
    <i>
      <x v="10274"/>
    </i>
    <i>
      <x v="13333"/>
    </i>
    <i>
      <x v="10275"/>
    </i>
    <i>
      <x v="13337"/>
    </i>
    <i>
      <x v="10276"/>
    </i>
    <i>
      <x v="13341"/>
    </i>
    <i>
      <x v="10277"/>
    </i>
    <i>
      <x v="13345"/>
    </i>
    <i>
      <x v="10278"/>
    </i>
    <i>
      <x v="13349"/>
    </i>
    <i>
      <x v="10279"/>
    </i>
    <i>
      <x v="13353"/>
    </i>
    <i>
      <x v="10280"/>
    </i>
    <i>
      <x v="13357"/>
    </i>
    <i>
      <x v="10281"/>
    </i>
    <i>
      <x v="13361"/>
    </i>
    <i>
      <x v="10282"/>
    </i>
    <i>
      <x v="13365"/>
    </i>
    <i>
      <x v="10283"/>
    </i>
    <i>
      <x v="13369"/>
    </i>
    <i>
      <x v="10284"/>
    </i>
    <i>
      <x v="13373"/>
    </i>
    <i>
      <x v="10285"/>
    </i>
    <i>
      <x v="13377"/>
    </i>
    <i>
      <x v="10286"/>
    </i>
    <i>
      <x v="13381"/>
    </i>
    <i>
      <x v="10287"/>
    </i>
    <i>
      <x v="13385"/>
    </i>
    <i>
      <x v="10288"/>
    </i>
    <i>
      <x v="13389"/>
    </i>
    <i>
      <x v="10289"/>
    </i>
    <i>
      <x v="13393"/>
    </i>
    <i>
      <x v="10290"/>
    </i>
    <i>
      <x v="13397"/>
    </i>
    <i>
      <x v="10291"/>
    </i>
    <i>
      <x v="13401"/>
    </i>
    <i>
      <x v="10292"/>
    </i>
    <i>
      <x v="13405"/>
    </i>
    <i>
      <x v="10293"/>
    </i>
    <i>
      <x v="13409"/>
    </i>
    <i>
      <x v="10294"/>
    </i>
    <i>
      <x v="13413"/>
    </i>
    <i>
      <x v="10295"/>
    </i>
    <i>
      <x v="13417"/>
    </i>
    <i>
      <x v="10296"/>
    </i>
    <i>
      <x v="13421"/>
    </i>
    <i>
      <x v="10297"/>
    </i>
    <i>
      <x v="13425"/>
    </i>
    <i>
      <x v="10298"/>
    </i>
    <i>
      <x v="13429"/>
    </i>
    <i>
      <x v="10299"/>
    </i>
    <i>
      <x v="13433"/>
    </i>
    <i>
      <x v="10300"/>
    </i>
    <i>
      <x v="13437"/>
    </i>
    <i>
      <x v="10301"/>
    </i>
    <i>
      <x v="13441"/>
    </i>
    <i>
      <x v="10302"/>
    </i>
    <i>
      <x v="13445"/>
    </i>
    <i>
      <x v="10303"/>
    </i>
    <i>
      <x v="13449"/>
    </i>
    <i>
      <x v="10304"/>
    </i>
    <i>
      <x v="13453"/>
    </i>
    <i>
      <x v="10305"/>
    </i>
    <i>
      <x v="13457"/>
    </i>
    <i>
      <x v="10306"/>
    </i>
    <i>
      <x v="13461"/>
    </i>
    <i>
      <x v="10307"/>
    </i>
    <i>
      <x v="13465"/>
    </i>
    <i>
      <x v="10308"/>
    </i>
    <i>
      <x v="13469"/>
    </i>
    <i>
      <x v="10309"/>
    </i>
    <i>
      <x v="13473"/>
    </i>
    <i>
      <x v="10310"/>
    </i>
    <i>
      <x v="13477"/>
    </i>
    <i>
      <x v="10311"/>
    </i>
    <i>
      <x v="13481"/>
    </i>
    <i>
      <x v="10312"/>
    </i>
    <i>
      <x v="13485"/>
    </i>
    <i>
      <x v="10313"/>
    </i>
    <i>
      <x v="13489"/>
    </i>
    <i>
      <x v="10314"/>
    </i>
    <i>
      <x v="13493"/>
    </i>
    <i>
      <x v="10315"/>
    </i>
    <i>
      <x v="13497"/>
    </i>
    <i>
      <x v="10316"/>
    </i>
    <i>
      <x v="13501"/>
    </i>
    <i>
      <x v="10317"/>
    </i>
    <i>
      <x v="13505"/>
    </i>
    <i>
      <x v="10318"/>
    </i>
    <i>
      <x v="13509"/>
    </i>
    <i>
      <x v="10319"/>
    </i>
    <i>
      <x v="13513"/>
    </i>
    <i>
      <x v="10320"/>
    </i>
    <i>
      <x v="13517"/>
    </i>
    <i>
      <x v="10321"/>
    </i>
    <i>
      <x v="13521"/>
    </i>
    <i>
      <x v="10322"/>
    </i>
    <i>
      <x v="13525"/>
    </i>
    <i>
      <x v="10323"/>
    </i>
    <i>
      <x v="13529"/>
    </i>
    <i>
      <x v="10324"/>
    </i>
    <i>
      <x v="13533"/>
    </i>
    <i>
      <x v="10325"/>
    </i>
    <i>
      <x v="13537"/>
    </i>
    <i>
      <x v="10326"/>
    </i>
    <i>
      <x v="13541"/>
    </i>
    <i>
      <x v="10327"/>
    </i>
    <i>
      <x v="13545"/>
    </i>
    <i>
      <x v="10328"/>
    </i>
    <i>
      <x v="13549"/>
    </i>
    <i>
      <x v="10329"/>
    </i>
    <i>
      <x v="13553"/>
    </i>
    <i>
      <x v="10330"/>
    </i>
    <i>
      <x v="13557"/>
    </i>
    <i>
      <x v="10331"/>
    </i>
    <i>
      <x v="13561"/>
    </i>
    <i>
      <x v="10332"/>
    </i>
    <i>
      <x v="13565"/>
    </i>
    <i>
      <x v="10333"/>
    </i>
    <i>
      <x v="13569"/>
    </i>
    <i>
      <x v="10334"/>
    </i>
    <i>
      <x v="13573"/>
    </i>
    <i>
      <x v="10335"/>
    </i>
    <i>
      <x v="13577"/>
    </i>
    <i>
      <x v="10336"/>
    </i>
    <i>
      <x v="13581"/>
    </i>
    <i>
      <x v="10337"/>
    </i>
    <i>
      <x v="13585"/>
    </i>
    <i>
      <x v="10338"/>
    </i>
    <i>
      <x v="13589"/>
    </i>
    <i>
      <x v="10339"/>
    </i>
    <i>
      <x v="13593"/>
    </i>
    <i>
      <x v="10340"/>
    </i>
    <i>
      <x v="13597"/>
    </i>
    <i>
      <x v="10341"/>
    </i>
    <i>
      <x v="13601"/>
    </i>
    <i>
      <x v="10342"/>
    </i>
    <i>
      <x v="13605"/>
    </i>
    <i>
      <x v="10343"/>
    </i>
    <i>
      <x v="13609"/>
    </i>
    <i>
      <x v="10344"/>
    </i>
    <i>
      <x v="13613"/>
    </i>
    <i>
      <x v="10345"/>
    </i>
    <i>
      <x v="13617"/>
    </i>
    <i>
      <x v="10346"/>
    </i>
    <i>
      <x v="13621"/>
    </i>
    <i>
      <x v="10347"/>
    </i>
    <i>
      <x v="13625"/>
    </i>
    <i>
      <x v="10348"/>
    </i>
    <i>
      <x v="13629"/>
    </i>
    <i>
      <x v="10349"/>
    </i>
    <i>
      <x v="13633"/>
    </i>
    <i>
      <x v="10350"/>
    </i>
    <i>
      <x v="13637"/>
    </i>
    <i>
      <x v="10351"/>
    </i>
    <i>
      <x v="13641"/>
    </i>
    <i>
      <x v="10352"/>
    </i>
    <i>
      <x v="13645"/>
    </i>
    <i>
      <x v="10353"/>
    </i>
    <i>
      <x v="13649"/>
    </i>
    <i>
      <x v="10354"/>
    </i>
    <i>
      <x v="13653"/>
    </i>
    <i>
      <x v="10355"/>
    </i>
    <i>
      <x v="13657"/>
    </i>
    <i>
      <x v="10356"/>
    </i>
    <i>
      <x v="13661"/>
    </i>
    <i>
      <x v="10357"/>
    </i>
    <i>
      <x v="9261"/>
    </i>
    <i>
      <x v="10358"/>
    </i>
    <i>
      <x v="13669"/>
    </i>
    <i>
      <x v="10359"/>
    </i>
    <i>
      <x v="13673"/>
    </i>
    <i>
      <x v="10360"/>
    </i>
    <i>
      <x v="13677"/>
    </i>
    <i>
      <x v="10361"/>
    </i>
    <i>
      <x v="13681"/>
    </i>
    <i>
      <x v="10362"/>
    </i>
    <i>
      <x v="13685"/>
    </i>
    <i>
      <x v="10363"/>
    </i>
    <i>
      <x v="13689"/>
    </i>
    <i>
      <x v="10364"/>
    </i>
    <i>
      <x v="13693"/>
    </i>
    <i>
      <x v="10365"/>
    </i>
    <i>
      <x v="13697"/>
    </i>
    <i>
      <x v="10366"/>
    </i>
    <i>
      <x v="13701"/>
    </i>
    <i>
      <x v="10367"/>
    </i>
    <i>
      <x v="13705"/>
    </i>
    <i>
      <x v="10368"/>
    </i>
    <i>
      <x v="13709"/>
    </i>
    <i>
      <x v="10369"/>
    </i>
    <i>
      <x v="13713"/>
    </i>
    <i>
      <x v="10370"/>
    </i>
    <i>
      <x v="13717"/>
    </i>
    <i>
      <x v="10371"/>
    </i>
    <i>
      <x v="13721"/>
    </i>
    <i>
      <x v="10372"/>
    </i>
    <i>
      <x v="13725"/>
    </i>
    <i>
      <x v="10373"/>
    </i>
    <i>
      <x v="13729"/>
    </i>
    <i>
      <x v="10374"/>
    </i>
    <i>
      <x v="13733"/>
    </i>
    <i>
      <x v="10375"/>
    </i>
    <i>
      <x v="13737"/>
    </i>
    <i>
      <x v="10376"/>
    </i>
    <i>
      <x v="13741"/>
    </i>
    <i>
      <x v="10377"/>
    </i>
    <i>
      <x v="13745"/>
    </i>
    <i>
      <x v="10378"/>
    </i>
    <i>
      <x v="13749"/>
    </i>
    <i>
      <x v="10379"/>
    </i>
    <i>
      <x v="13753"/>
    </i>
    <i>
      <x v="10380"/>
    </i>
    <i>
      <x v="13757"/>
    </i>
    <i>
      <x v="10381"/>
    </i>
    <i>
      <x v="13761"/>
    </i>
    <i>
      <x v="10382"/>
    </i>
    <i>
      <x v="13765"/>
    </i>
    <i>
      <x v="10383"/>
    </i>
    <i>
      <x v="13769"/>
    </i>
    <i>
      <x v="10384"/>
    </i>
    <i>
      <x v="13773"/>
    </i>
    <i>
      <x v="10385"/>
    </i>
    <i>
      <x v="13777"/>
    </i>
    <i>
      <x v="10386"/>
    </i>
    <i>
      <x v="13781"/>
    </i>
    <i>
      <x v="10387"/>
    </i>
    <i>
      <x v="13785"/>
    </i>
    <i>
      <x v="10388"/>
    </i>
    <i>
      <x v="11516"/>
    </i>
    <i>
      <x v="10389"/>
    </i>
    <i>
      <x v="11518"/>
    </i>
    <i>
      <x v="10390"/>
    </i>
    <i>
      <x v="11520"/>
    </i>
    <i>
      <x v="10391"/>
    </i>
    <i>
      <x v="11522"/>
    </i>
    <i>
      <x v="9246"/>
    </i>
    <i>
      <x v="11524"/>
    </i>
    <i>
      <x v="10393"/>
    </i>
    <i>
      <x v="11526"/>
    </i>
    <i>
      <x v="10394"/>
    </i>
    <i>
      <x v="11528"/>
    </i>
    <i>
      <x v="10395"/>
    </i>
    <i>
      <x v="11530"/>
    </i>
    <i>
      <x v="10396"/>
    </i>
    <i>
      <x v="11532"/>
    </i>
    <i>
      <x v="10397"/>
    </i>
    <i>
      <x v="11534"/>
    </i>
    <i>
      <x v="10398"/>
    </i>
    <i>
      <x v="11536"/>
    </i>
    <i>
      <x v="10399"/>
    </i>
    <i>
      <x v="11538"/>
    </i>
    <i>
      <x v="10400"/>
    </i>
    <i>
      <x v="11540"/>
    </i>
    <i>
      <x v="10401"/>
    </i>
    <i>
      <x v="11542"/>
    </i>
    <i>
      <x v="10402"/>
    </i>
    <i>
      <x v="11544"/>
    </i>
    <i>
      <x v="10403"/>
    </i>
    <i>
      <x v="11546"/>
    </i>
    <i>
      <x v="10404"/>
    </i>
    <i>
      <x v="11548"/>
    </i>
    <i>
      <x v="10405"/>
    </i>
    <i>
      <x v="11550"/>
    </i>
    <i>
      <x v="10406"/>
    </i>
    <i>
      <x v="11552"/>
    </i>
    <i>
      <x v="10407"/>
    </i>
    <i>
      <x v="11554"/>
    </i>
    <i>
      <x v="10408"/>
    </i>
    <i>
      <x v="11556"/>
    </i>
    <i>
      <x v="10409"/>
    </i>
    <i>
      <x v="11558"/>
    </i>
    <i>
      <x v="10410"/>
    </i>
    <i>
      <x v="11560"/>
    </i>
    <i>
      <x v="10411"/>
    </i>
    <i>
      <x v="11562"/>
    </i>
    <i>
      <x v="10412"/>
    </i>
    <i>
      <x v="11564"/>
    </i>
    <i>
      <x v="10413"/>
    </i>
    <i>
      <x v="11566"/>
    </i>
    <i>
      <x v="10414"/>
    </i>
    <i>
      <x v="11568"/>
    </i>
    <i>
      <x v="10415"/>
    </i>
    <i>
      <x v="11570"/>
    </i>
    <i>
      <x v="10416"/>
    </i>
    <i>
      <x v="11572"/>
    </i>
    <i>
      <x v="10417"/>
    </i>
    <i>
      <x v="11574"/>
    </i>
    <i>
      <x v="10418"/>
    </i>
    <i>
      <x v="11576"/>
    </i>
    <i>
      <x v="10419"/>
    </i>
    <i>
      <x v="11578"/>
    </i>
    <i>
      <x v="10420"/>
    </i>
    <i>
      <x v="11580"/>
    </i>
    <i>
      <x v="10421"/>
    </i>
    <i>
      <x v="11582"/>
    </i>
    <i>
      <x v="10422"/>
    </i>
    <i>
      <x v="11584"/>
    </i>
    <i>
      <x v="10423"/>
    </i>
    <i>
      <x v="11586"/>
    </i>
    <i>
      <x v="10424"/>
    </i>
    <i>
      <x v="11588"/>
    </i>
    <i>
      <x v="10425"/>
    </i>
    <i>
      <x v="11590"/>
    </i>
    <i>
      <x v="10426"/>
    </i>
    <i>
      <x v="11592"/>
    </i>
    <i>
      <x v="10427"/>
    </i>
    <i>
      <x v="11594"/>
    </i>
    <i>
      <x v="10428"/>
    </i>
    <i>
      <x v="11596"/>
    </i>
    <i>
      <x v="10429"/>
    </i>
    <i>
      <x v="11598"/>
    </i>
    <i>
      <x v="10430"/>
    </i>
    <i>
      <x v="11600"/>
    </i>
    <i>
      <x v="10431"/>
    </i>
    <i>
      <x v="11602"/>
    </i>
    <i>
      <x v="10432"/>
    </i>
    <i>
      <x v="11604"/>
    </i>
    <i>
      <x v="10433"/>
    </i>
    <i>
      <x v="11606"/>
    </i>
    <i>
      <x v="10434"/>
    </i>
    <i>
      <x v="11608"/>
    </i>
    <i>
      <x v="10435"/>
    </i>
    <i>
      <x v="11610"/>
    </i>
    <i>
      <x v="10436"/>
    </i>
    <i>
      <x v="11612"/>
    </i>
    <i>
      <x v="10437"/>
    </i>
    <i>
      <x v="11614"/>
    </i>
    <i>
      <x v="10438"/>
    </i>
    <i>
      <x v="11616"/>
    </i>
    <i>
      <x v="10439"/>
    </i>
    <i>
      <x v="11618"/>
    </i>
    <i>
      <x v="10440"/>
    </i>
    <i>
      <x v="11620"/>
    </i>
    <i>
      <x v="10441"/>
    </i>
    <i>
      <x v="11622"/>
    </i>
    <i>
      <x v="10442"/>
    </i>
    <i>
      <x v="11624"/>
    </i>
    <i>
      <x v="10443"/>
    </i>
    <i>
      <x v="11626"/>
    </i>
    <i>
      <x v="10444"/>
    </i>
    <i>
      <x v="11628"/>
    </i>
    <i>
      <x v="10445"/>
    </i>
    <i>
      <x v="11630"/>
    </i>
    <i>
      <x v="10446"/>
    </i>
    <i>
      <x v="11632"/>
    </i>
    <i>
      <x v="10447"/>
    </i>
    <i>
      <x v="11634"/>
    </i>
    <i>
      <x v="10448"/>
    </i>
    <i>
      <x v="11636"/>
    </i>
    <i>
      <x v="10449"/>
    </i>
    <i>
      <x v="11638"/>
    </i>
    <i>
      <x v="10450"/>
    </i>
    <i>
      <x v="11640"/>
    </i>
    <i>
      <x v="10451"/>
    </i>
    <i>
      <x v="11642"/>
    </i>
    <i>
      <x v="10452"/>
    </i>
    <i>
      <x v="11644"/>
    </i>
    <i>
      <x v="10453"/>
    </i>
    <i>
      <x v="11646"/>
    </i>
    <i>
      <x v="10454"/>
    </i>
    <i>
      <x v="11648"/>
    </i>
    <i>
      <x v="9221"/>
    </i>
    <i>
      <x v="11650"/>
    </i>
    <i>
      <x v="10456"/>
    </i>
    <i>
      <x v="11652"/>
    </i>
    <i>
      <x v="10457"/>
    </i>
    <i>
      <x v="11654"/>
    </i>
    <i>
      <x v="10458"/>
    </i>
    <i>
      <x v="11656"/>
    </i>
    <i>
      <x v="10459"/>
    </i>
    <i>
      <x v="11658"/>
    </i>
    <i>
      <x v="10460"/>
    </i>
    <i>
      <x v="11660"/>
    </i>
    <i>
      <x v="10461"/>
    </i>
    <i>
      <x v="11662"/>
    </i>
    <i>
      <x v="10462"/>
    </i>
    <i>
      <x v="11664"/>
    </i>
    <i>
      <x v="10463"/>
    </i>
    <i>
      <x v="11666"/>
    </i>
    <i>
      <x v="10464"/>
    </i>
    <i>
      <x v="11668"/>
    </i>
    <i>
      <x v="10465"/>
    </i>
    <i>
      <x v="11670"/>
    </i>
    <i>
      <x v="10466"/>
    </i>
    <i>
      <x v="11672"/>
    </i>
    <i>
      <x v="9254"/>
    </i>
    <i>
      <x v="11674"/>
    </i>
    <i>
      <x v="10468"/>
    </i>
    <i>
      <x v="11676"/>
    </i>
    <i>
      <x v="10469"/>
    </i>
    <i>
      <x v="11678"/>
    </i>
    <i>
      <x v="10470"/>
    </i>
    <i>
      <x v="11680"/>
    </i>
    <i>
      <x v="10471"/>
    </i>
    <i>
      <x v="11682"/>
    </i>
    <i>
      <x v="10472"/>
    </i>
    <i>
      <x v="11684"/>
    </i>
    <i>
      <x v="10473"/>
    </i>
    <i>
      <x v="11686"/>
    </i>
    <i>
      <x v="10474"/>
    </i>
    <i>
      <x v="11688"/>
    </i>
    <i>
      <x v="10475"/>
    </i>
    <i>
      <x v="11690"/>
    </i>
    <i>
      <x v="10476"/>
    </i>
    <i>
      <x v="11692"/>
    </i>
    <i>
      <x v="10477"/>
    </i>
    <i>
      <x v="11694"/>
    </i>
    <i>
      <x v="10478"/>
    </i>
    <i>
      <x v="11696"/>
    </i>
    <i>
      <x v="10479"/>
    </i>
    <i>
      <x v="11698"/>
    </i>
    <i>
      <x v="10480"/>
    </i>
    <i>
      <x v="11700"/>
    </i>
    <i>
      <x v="10481"/>
    </i>
    <i>
      <x v="11702"/>
    </i>
    <i>
      <x v="10482"/>
    </i>
    <i>
      <x v="11704"/>
    </i>
    <i>
      <x v="10483"/>
    </i>
    <i>
      <x v="11706"/>
    </i>
    <i>
      <x v="10484"/>
    </i>
    <i>
      <x v="11708"/>
    </i>
    <i>
      <x v="10485"/>
    </i>
    <i>
      <x v="11710"/>
    </i>
    <i>
      <x v="10486"/>
    </i>
    <i>
      <x v="11712"/>
    </i>
    <i>
      <x v="10487"/>
    </i>
    <i>
      <x v="11714"/>
    </i>
    <i>
      <x v="10488"/>
    </i>
    <i>
      <x v="11716"/>
    </i>
    <i>
      <x v="10489"/>
    </i>
    <i>
      <x v="11718"/>
    </i>
    <i>
      <x v="10490"/>
    </i>
    <i>
      <x v="11720"/>
    </i>
    <i>
      <x v="10491"/>
    </i>
    <i>
      <x v="11722"/>
    </i>
    <i>
      <x v="10492"/>
    </i>
    <i>
      <x v="11724"/>
    </i>
    <i>
      <x v="10493"/>
    </i>
    <i>
      <x v="11726"/>
    </i>
    <i>
      <x v="10494"/>
    </i>
    <i>
      <x v="11728"/>
    </i>
    <i>
      <x v="9222"/>
    </i>
    <i>
      <x v="11730"/>
    </i>
    <i>
      <x v="10496"/>
    </i>
    <i>
      <x v="11732"/>
    </i>
    <i>
      <x v="10497"/>
    </i>
    <i>
      <x v="11734"/>
    </i>
    <i>
      <x v="10498"/>
    </i>
    <i>
      <x v="11736"/>
    </i>
    <i>
      <x v="10499"/>
    </i>
    <i>
      <x v="11738"/>
    </i>
    <i>
      <x v="10500"/>
    </i>
    <i>
      <x v="11740"/>
    </i>
    <i>
      <x v="10501"/>
    </i>
    <i>
      <x v="11742"/>
    </i>
    <i>
      <x v="10502"/>
    </i>
    <i>
      <x v="11744"/>
    </i>
    <i>
      <x v="10503"/>
    </i>
    <i>
      <x v="11746"/>
    </i>
    <i>
      <x v="10504"/>
    </i>
    <i>
      <x v="11748"/>
    </i>
    <i>
      <x v="10505"/>
    </i>
    <i>
      <x v="11750"/>
    </i>
    <i>
      <x v="10506"/>
    </i>
    <i>
      <x v="11752"/>
    </i>
    <i>
      <x v="10507"/>
    </i>
    <i>
      <x v="11754"/>
    </i>
    <i>
      <x v="10508"/>
    </i>
    <i>
      <x v="11756"/>
    </i>
    <i>
      <x v="10509"/>
    </i>
    <i>
      <x v="11758"/>
    </i>
    <i>
      <x v="10510"/>
    </i>
    <i>
      <x v="11760"/>
    </i>
    <i>
      <x v="10511"/>
    </i>
    <i>
      <x v="11762"/>
    </i>
    <i>
      <x v="10512"/>
    </i>
    <i>
      <x v="11764"/>
    </i>
    <i>
      <x v="10513"/>
    </i>
    <i>
      <x v="11766"/>
    </i>
    <i>
      <x v="10514"/>
    </i>
    <i>
      <x v="11768"/>
    </i>
    <i>
      <x v="10515"/>
    </i>
    <i>
      <x v="11770"/>
    </i>
    <i>
      <x v="10516"/>
    </i>
    <i>
      <x v="11772"/>
    </i>
    <i>
      <x v="10517"/>
    </i>
    <i>
      <x v="11774"/>
    </i>
    <i>
      <x v="10518"/>
    </i>
    <i>
      <x v="11776"/>
    </i>
    <i>
      <x v="10519"/>
    </i>
    <i>
      <x v="11778"/>
    </i>
    <i>
      <x v="10520"/>
    </i>
    <i>
      <x v="11780"/>
    </i>
    <i>
      <x v="10521"/>
    </i>
    <i>
      <x v="11782"/>
    </i>
    <i>
      <x v="10522"/>
    </i>
    <i>
      <x v="11784"/>
    </i>
    <i>
      <x v="10523"/>
    </i>
    <i>
      <x v="11786"/>
    </i>
    <i>
      <x v="10524"/>
    </i>
    <i>
      <x v="11788"/>
    </i>
    <i>
      <x v="10525"/>
    </i>
    <i>
      <x v="11790"/>
    </i>
    <i>
      <x v="10526"/>
    </i>
    <i>
      <x v="11792"/>
    </i>
    <i>
      <x v="10527"/>
    </i>
    <i>
      <x v="11794"/>
    </i>
    <i>
      <x v="10528"/>
    </i>
    <i>
      <x v="11796"/>
    </i>
    <i>
      <x v="10529"/>
    </i>
    <i>
      <x v="11798"/>
    </i>
    <i>
      <x v="10530"/>
    </i>
    <i>
      <x v="11800"/>
    </i>
    <i>
      <x v="10531"/>
    </i>
    <i>
      <x v="11802"/>
    </i>
    <i>
      <x v="10532"/>
    </i>
    <i>
      <x v="11804"/>
    </i>
    <i>
      <x v="10533"/>
    </i>
    <i>
      <x v="9251"/>
    </i>
    <i>
      <x v="10534"/>
    </i>
    <i>
      <x v="11808"/>
    </i>
    <i>
      <x v="10535"/>
    </i>
    <i>
      <x v="11810"/>
    </i>
    <i>
      <x v="10536"/>
    </i>
    <i>
      <x v="11812"/>
    </i>
    <i>
      <x v="10537"/>
    </i>
    <i>
      <x v="11814"/>
    </i>
    <i>
      <x v="10538"/>
    </i>
    <i>
      <x v="11816"/>
    </i>
    <i>
      <x v="10539"/>
    </i>
    <i>
      <x v="11818"/>
    </i>
    <i>
      <x v="10540"/>
    </i>
    <i>
      <x v="11820"/>
    </i>
    <i>
      <x v="10541"/>
    </i>
    <i>
      <x v="11822"/>
    </i>
    <i>
      <x v="10542"/>
    </i>
    <i>
      <x v="11824"/>
    </i>
    <i>
      <x v="10543"/>
    </i>
    <i>
      <x v="11826"/>
    </i>
    <i>
      <x v="10544"/>
    </i>
    <i>
      <x v="11828"/>
    </i>
    <i>
      <x v="10545"/>
    </i>
    <i>
      <x v="11830"/>
    </i>
    <i>
      <x v="10546"/>
    </i>
    <i>
      <x v="11832"/>
    </i>
    <i>
      <x v="10547"/>
    </i>
    <i>
      <x v="11834"/>
    </i>
    <i>
      <x v="10548"/>
    </i>
    <i>
      <x v="11836"/>
    </i>
    <i>
      <x v="10549"/>
    </i>
    <i>
      <x v="11838"/>
    </i>
    <i>
      <x v="10550"/>
    </i>
    <i>
      <x v="11840"/>
    </i>
    <i>
      <x v="10551"/>
    </i>
    <i>
      <x v="11842"/>
    </i>
    <i>
      <x v="10552"/>
    </i>
    <i>
      <x v="11844"/>
    </i>
    <i>
      <x v="10553"/>
    </i>
    <i>
      <x v="11846"/>
    </i>
    <i>
      <x v="10554"/>
    </i>
    <i>
      <x v="11848"/>
    </i>
    <i>
      <x v="10555"/>
    </i>
    <i>
      <x v="11850"/>
    </i>
    <i>
      <x v="10556"/>
    </i>
    <i>
      <x v="11852"/>
    </i>
    <i>
      <x v="10557"/>
    </i>
    <i>
      <x v="11854"/>
    </i>
    <i>
      <x v="10558"/>
    </i>
    <i>
      <x v="11856"/>
    </i>
    <i>
      <x v="10559"/>
    </i>
    <i>
      <x v="11858"/>
    </i>
    <i>
      <x v="10560"/>
    </i>
    <i>
      <x v="11860"/>
    </i>
    <i>
      <x v="10561"/>
    </i>
    <i>
      <x v="11862"/>
    </i>
    <i>
      <x v="10562"/>
    </i>
    <i>
      <x v="11864"/>
    </i>
    <i>
      <x v="10563"/>
    </i>
    <i>
      <x v="11866"/>
    </i>
    <i>
      <x v="10564"/>
    </i>
    <i>
      <x v="9262"/>
    </i>
    <i>
      <x v="10565"/>
    </i>
    <i>
      <x v="11870"/>
    </i>
    <i>
      <x v="10566"/>
    </i>
    <i>
      <x v="11872"/>
    </i>
    <i>
      <x v="10567"/>
    </i>
    <i>
      <x v="11874"/>
    </i>
    <i>
      <x v="10568"/>
    </i>
    <i>
      <x v="11876"/>
    </i>
    <i>
      <x v="10569"/>
    </i>
    <i>
      <x v="11878"/>
    </i>
    <i>
      <x v="10570"/>
    </i>
    <i>
      <x v="11880"/>
    </i>
    <i>
      <x v="10571"/>
    </i>
    <i>
      <x v="11882"/>
    </i>
    <i>
      <x v="10572"/>
    </i>
    <i>
      <x v="11884"/>
    </i>
    <i>
      <x v="10573"/>
    </i>
    <i>
      <x v="11886"/>
    </i>
    <i>
      <x v="10574"/>
    </i>
    <i>
      <x v="11888"/>
    </i>
    <i>
      <x v="10575"/>
    </i>
    <i>
      <x v="11890"/>
    </i>
    <i>
      <x v="10576"/>
    </i>
    <i>
      <x v="11892"/>
    </i>
    <i>
      <x v="10577"/>
    </i>
    <i>
      <x v="11894"/>
    </i>
    <i>
      <x v="10578"/>
    </i>
    <i>
      <x v="11896"/>
    </i>
    <i>
      <x v="10579"/>
    </i>
    <i>
      <x v="9229"/>
    </i>
    <i>
      <x v="10580"/>
    </i>
    <i>
      <x v="11900"/>
    </i>
    <i>
      <x v="10581"/>
    </i>
    <i>
      <x v="11902"/>
    </i>
    <i>
      <x v="10582"/>
    </i>
    <i>
      <x v="11904"/>
    </i>
    <i>
      <x v="10583"/>
    </i>
    <i>
      <x v="9263"/>
    </i>
    <i>
      <x v="10584"/>
    </i>
    <i>
      <x v="11908"/>
    </i>
    <i>
      <x v="10585"/>
    </i>
    <i>
      <x v="11910"/>
    </i>
    <i>
      <x v="10586"/>
    </i>
    <i>
      <x v="11912"/>
    </i>
    <i>
      <x v="10587"/>
    </i>
    <i>
      <x v="11914"/>
    </i>
    <i>
      <x v="10588"/>
    </i>
    <i>
      <x v="11916"/>
    </i>
    <i>
      <x v="10589"/>
    </i>
    <i>
      <x v="11918"/>
    </i>
    <i>
      <x v="10590"/>
    </i>
    <i>
      <x v="11920"/>
    </i>
    <i>
      <x v="10591"/>
    </i>
    <i>
      <x v="11922"/>
    </i>
    <i>
      <x v="10592"/>
    </i>
    <i>
      <x v="11924"/>
    </i>
    <i>
      <x v="10593"/>
    </i>
    <i>
      <x v="11926"/>
    </i>
    <i>
      <x v="10594"/>
    </i>
    <i>
      <x v="11928"/>
    </i>
    <i>
      <x v="10595"/>
    </i>
    <i>
      <x v="11930"/>
    </i>
    <i>
      <x v="10596"/>
    </i>
    <i>
      <x v="11932"/>
    </i>
    <i>
      <x v="10597"/>
    </i>
    <i>
      <x v="11934"/>
    </i>
    <i>
      <x v="10598"/>
    </i>
    <i>
      <x v="11936"/>
    </i>
    <i>
      <x v="10599"/>
    </i>
    <i>
      <x v="11938"/>
    </i>
    <i>
      <x v="10600"/>
    </i>
    <i>
      <x v="11940"/>
    </i>
    <i>
      <x v="10601"/>
    </i>
    <i>
      <x v="11942"/>
    </i>
    <i>
      <x v="10602"/>
    </i>
    <i>
      <x v="11944"/>
    </i>
    <i>
      <x v="10603"/>
    </i>
    <i>
      <x v="11946"/>
    </i>
    <i>
      <x v="10604"/>
    </i>
    <i>
      <x v="11948"/>
    </i>
    <i>
      <x v="11955"/>
    </i>
    <i>
      <x v="11950"/>
    </i>
    <i>
      <x v="11957"/>
    </i>
    <i>
      <x v="11952"/>
    </i>
    <i>
      <x v="11959"/>
    </i>
    <i>
      <x v="11954"/>
    </i>
    <i>
      <x v="11961"/>
    </i>
    <i>
      <x v="11963"/>
    </i>
    <i>
      <x v="10605"/>
    </i>
    <i>
      <x v="11958"/>
    </i>
    <i>
      <x v="9223"/>
    </i>
    <i>
      <x v="11960"/>
    </i>
    <i>
      <x v="10607"/>
    </i>
    <i>
      <x v="11962"/>
    </i>
    <i>
      <x v="10608"/>
    </i>
    <i>
      <x v="11964"/>
    </i>
    <i>
      <x v="10609"/>
    </i>
    <i>
      <x v="11966"/>
    </i>
    <i>
      <x v="10610"/>
    </i>
    <i>
      <x v="11968"/>
    </i>
    <i>
      <x v="10611"/>
    </i>
    <i>
      <x v="11970"/>
    </i>
    <i>
      <x v="10612"/>
    </i>
    <i>
      <x v="11972"/>
    </i>
    <i>
      <x v="10613"/>
    </i>
    <i>
      <x v="11974"/>
    </i>
    <i>
      <x v="10614"/>
    </i>
    <i>
      <x v="11976"/>
    </i>
    <i>
      <x v="10615"/>
    </i>
    <i>
      <x v="11978"/>
    </i>
    <i>
      <x v="10616"/>
    </i>
    <i>
      <x v="11980"/>
    </i>
    <i>
      <x v="10617"/>
    </i>
    <i>
      <x v="11982"/>
    </i>
    <i>
      <x v="10618"/>
    </i>
    <i>
      <x v="11984"/>
    </i>
    <i>
      <x v="10619"/>
    </i>
    <i>
      <x v="11986"/>
    </i>
    <i>
      <x v="10620"/>
    </i>
    <i>
      <x v="11988"/>
    </i>
    <i>
      <x v="10621"/>
    </i>
    <i>
      <x v="11990"/>
    </i>
    <i>
      <x v="10622"/>
    </i>
    <i>
      <x v="11992"/>
    </i>
    <i>
      <x v="10623"/>
    </i>
    <i>
      <x v="11994"/>
    </i>
    <i>
      <x v="10624"/>
    </i>
    <i>
      <x v="11996"/>
    </i>
    <i>
      <x v="10625"/>
    </i>
    <i>
      <x v="11998"/>
    </i>
    <i>
      <x v="10626"/>
    </i>
    <i>
      <x v="12000"/>
    </i>
    <i>
      <x v="10627"/>
    </i>
    <i>
      <x v="12002"/>
    </i>
    <i>
      <x v="10628"/>
    </i>
    <i>
      <x v="12004"/>
    </i>
    <i>
      <x v="10629"/>
    </i>
    <i>
      <x v="12006"/>
    </i>
    <i>
      <x v="9224"/>
    </i>
    <i>
      <x v="12008"/>
    </i>
    <i>
      <x v="10631"/>
    </i>
    <i>
      <x v="12010"/>
    </i>
    <i>
      <x v="10632"/>
    </i>
    <i>
      <x v="12012"/>
    </i>
    <i>
      <x v="10633"/>
    </i>
    <i>
      <x v="12014"/>
    </i>
    <i>
      <x v="10634"/>
    </i>
    <i>
      <x v="12016"/>
    </i>
    <i>
      <x v="10635"/>
    </i>
    <i>
      <x v="12018"/>
    </i>
    <i>
      <x v="10636"/>
    </i>
    <i>
      <x v="12020"/>
    </i>
    <i>
      <x v="10637"/>
    </i>
    <i>
      <x v="12022"/>
    </i>
    <i>
      <x v="10638"/>
    </i>
    <i>
      <x v="12024"/>
    </i>
    <i>
      <x v="10639"/>
    </i>
    <i>
      <x v="12026"/>
    </i>
    <i>
      <x v="10640"/>
    </i>
    <i>
      <x v="12028"/>
    </i>
    <i>
      <x v="10641"/>
    </i>
    <i>
      <x v="12030"/>
    </i>
    <i>
      <x v="10642"/>
    </i>
    <i>
      <x v="12032"/>
    </i>
    <i>
      <x v="10643"/>
    </i>
    <i>
      <x v="12034"/>
    </i>
    <i>
      <x v="10644"/>
    </i>
    <i>
      <x v="12036"/>
    </i>
    <i>
      <x v="10645"/>
    </i>
    <i>
      <x v="12038"/>
    </i>
    <i>
      <x v="10646"/>
    </i>
    <i>
      <x v="12040"/>
    </i>
    <i>
      <x v="10647"/>
    </i>
    <i>
      <x v="12042"/>
    </i>
    <i>
      <x v="10648"/>
    </i>
    <i>
      <x v="12044"/>
    </i>
    <i>
      <x v="10649"/>
    </i>
    <i>
      <x v="12046"/>
    </i>
    <i>
      <x v="10650"/>
    </i>
    <i>
      <x v="12048"/>
    </i>
    <i>
      <x v="10651"/>
    </i>
    <i>
      <x v="12050"/>
    </i>
    <i>
      <x v="10652"/>
    </i>
    <i>
      <x v="12052"/>
    </i>
    <i>
      <x v="10653"/>
    </i>
    <i>
      <x v="12054"/>
    </i>
    <i>
      <x v="10654"/>
    </i>
    <i>
      <x v="12056"/>
    </i>
    <i>
      <x v="10655"/>
    </i>
    <i>
      <x v="12058"/>
    </i>
    <i>
      <x v="10656"/>
    </i>
    <i>
      <x v="12060"/>
    </i>
    <i>
      <x v="10657"/>
    </i>
    <i>
      <x v="12062"/>
    </i>
    <i>
      <x v="10658"/>
    </i>
    <i>
      <x v="12064"/>
    </i>
    <i>
      <x v="10659"/>
    </i>
    <i>
      <x v="12066"/>
    </i>
    <i>
      <x v="10660"/>
    </i>
    <i>
      <x v="12068"/>
    </i>
    <i>
      <x v="10661"/>
    </i>
    <i>
      <x v="12070"/>
    </i>
    <i>
      <x v="10662"/>
    </i>
    <i>
      <x v="12072"/>
    </i>
    <i>
      <x v="10663"/>
    </i>
    <i>
      <x v="12074"/>
    </i>
    <i>
      <x v="10664"/>
    </i>
    <i>
      <x v="12076"/>
    </i>
    <i>
      <x v="10665"/>
    </i>
    <i>
      <x v="12078"/>
    </i>
    <i>
      <x v="10666"/>
    </i>
    <i>
      <x v="12080"/>
    </i>
    <i>
      <x v="10667"/>
    </i>
    <i>
      <x v="12082"/>
    </i>
    <i>
      <x v="10668"/>
    </i>
    <i>
      <x v="12084"/>
    </i>
    <i>
      <x v="10669"/>
    </i>
    <i>
      <x v="12086"/>
    </i>
    <i>
      <x v="10670"/>
    </i>
    <i>
      <x v="12088"/>
    </i>
    <i>
      <x v="10671"/>
    </i>
    <i>
      <x v="12090"/>
    </i>
    <i>
      <x v="10672"/>
    </i>
    <i>
      <x v="12092"/>
    </i>
    <i>
      <x v="10673"/>
    </i>
    <i>
      <x v="12094"/>
    </i>
    <i>
      <x v="10674"/>
    </i>
    <i>
      <x v="12096"/>
    </i>
    <i>
      <x v="10675"/>
    </i>
    <i>
      <x v="12098"/>
    </i>
    <i>
      <x v="10676"/>
    </i>
    <i>
      <x v="12100"/>
    </i>
    <i>
      <x v="10677"/>
    </i>
    <i>
      <x v="12102"/>
    </i>
    <i>
      <x v="10678"/>
    </i>
    <i>
      <x v="12104"/>
    </i>
    <i>
      <x v="10679"/>
    </i>
    <i>
      <x v="12106"/>
    </i>
    <i>
      <x v="10680"/>
    </i>
    <i>
      <x v="12108"/>
    </i>
    <i>
      <x v="10681"/>
    </i>
    <i>
      <x v="12110"/>
    </i>
    <i>
      <x v="10682"/>
    </i>
    <i>
      <x v="12112"/>
    </i>
    <i>
      <x v="10683"/>
    </i>
    <i>
      <x v="12114"/>
    </i>
    <i>
      <x v="10684"/>
    </i>
    <i>
      <x v="12116"/>
    </i>
    <i>
      <x v="10685"/>
    </i>
    <i>
      <x v="12118"/>
    </i>
    <i>
      <x v="10686"/>
    </i>
    <i>
      <x v="12120"/>
    </i>
    <i>
      <x v="10687"/>
    </i>
    <i>
      <x v="12122"/>
    </i>
    <i>
      <x v="10688"/>
    </i>
    <i>
      <x v="12124"/>
    </i>
    <i>
      <x v="10689"/>
    </i>
    <i>
      <x v="12126"/>
    </i>
    <i>
      <x v="10690"/>
    </i>
    <i>
      <x v="12128"/>
    </i>
    <i>
      <x v="10691"/>
    </i>
    <i>
      <x v="12130"/>
    </i>
    <i>
      <x v="10692"/>
    </i>
    <i>
      <x v="12132"/>
    </i>
    <i>
      <x v="10693"/>
    </i>
    <i>
      <x v="12134"/>
    </i>
    <i>
      <x v="10694"/>
    </i>
    <i>
      <x v="12136"/>
    </i>
    <i>
      <x v="10695"/>
    </i>
    <i>
      <x v="12138"/>
    </i>
    <i>
      <x v="10696"/>
    </i>
    <i>
      <x v="12140"/>
    </i>
    <i>
      <x v="10697"/>
    </i>
    <i>
      <x v="12142"/>
    </i>
    <i>
      <x v="10698"/>
    </i>
    <i>
      <x v="12144"/>
    </i>
    <i>
      <x v="10699"/>
    </i>
    <i>
      <x v="12146"/>
    </i>
    <i>
      <x v="10700"/>
    </i>
    <i>
      <x v="12148"/>
    </i>
    <i>
      <x v="10701"/>
    </i>
    <i>
      <x v="12150"/>
    </i>
    <i>
      <x v="10702"/>
    </i>
    <i>
      <x v="12152"/>
    </i>
    <i>
      <x v="10703"/>
    </i>
    <i>
      <x v="12154"/>
    </i>
    <i>
      <x v="10704"/>
    </i>
    <i>
      <x v="12156"/>
    </i>
    <i>
      <x v="10705"/>
    </i>
    <i>
      <x v="12158"/>
    </i>
    <i>
      <x v="10706"/>
    </i>
    <i>
      <x v="12160"/>
    </i>
    <i>
      <x v="12163"/>
    </i>
    <i>
      <x v="12162"/>
    </i>
    <i>
      <x v="12165"/>
    </i>
    <i>
      <x v="12167"/>
    </i>
    <i>
      <x v="10707"/>
    </i>
    <i>
      <x v="12166"/>
    </i>
    <i>
      <x v="10708"/>
    </i>
    <i>
      <x v="12168"/>
    </i>
    <i>
      <x v="10709"/>
    </i>
    <i>
      <x v="12170"/>
    </i>
    <i>
      <x v="10710"/>
    </i>
    <i>
      <x v="12172"/>
    </i>
    <i>
      <x v="10711"/>
    </i>
    <i>
      <x v="12174"/>
    </i>
    <i>
      <x v="10712"/>
    </i>
    <i>
      <x v="12176"/>
    </i>
    <i>
      <x v="10713"/>
    </i>
    <i>
      <x v="12178"/>
    </i>
    <i>
      <x v="10714"/>
    </i>
    <i>
      <x v="12180"/>
    </i>
    <i>
      <x v="10715"/>
    </i>
    <i>
      <x v="12182"/>
    </i>
    <i>
      <x v="10716"/>
    </i>
    <i>
      <x v="12184"/>
    </i>
    <i>
      <x v="10717"/>
    </i>
    <i>
      <x v="12186"/>
    </i>
    <i>
      <x v="10718"/>
    </i>
    <i>
      <x v="12188"/>
    </i>
    <i>
      <x v="10719"/>
    </i>
    <i>
      <x v="12190"/>
    </i>
    <i>
      <x v="10720"/>
    </i>
    <i>
      <x v="12192"/>
    </i>
    <i>
      <x v="10721"/>
    </i>
    <i>
      <x v="12194"/>
    </i>
    <i>
      <x v="10722"/>
    </i>
    <i>
      <x v="12196"/>
    </i>
    <i>
      <x v="10723"/>
    </i>
    <i>
      <x v="12198"/>
    </i>
    <i>
      <x v="10724"/>
    </i>
    <i>
      <x v="12200"/>
    </i>
    <i>
      <x v="10725"/>
    </i>
    <i>
      <x v="12202"/>
    </i>
    <i>
      <x v="10726"/>
    </i>
    <i>
      <x v="12204"/>
    </i>
    <i>
      <x v="10727"/>
    </i>
    <i>
      <x v="12206"/>
    </i>
    <i>
      <x v="10728"/>
    </i>
    <i>
      <x v="12208"/>
    </i>
    <i>
      <x v="10729"/>
    </i>
    <i>
      <x v="12210"/>
    </i>
    <i>
      <x v="10730"/>
    </i>
    <i>
      <x v="12212"/>
    </i>
    <i>
      <x v="10731"/>
    </i>
    <i>
      <x v="12214"/>
    </i>
    <i>
      <x v="10732"/>
    </i>
    <i>
      <x v="12216"/>
    </i>
    <i>
      <x v="10733"/>
    </i>
    <i>
      <x v="12218"/>
    </i>
    <i>
      <x v="10734"/>
    </i>
    <i>
      <x v="12220"/>
    </i>
    <i>
      <x v="10735"/>
    </i>
    <i>
      <x v="12222"/>
    </i>
    <i>
      <x v="10736"/>
    </i>
    <i>
      <x v="12224"/>
    </i>
    <i>
      <x v="10737"/>
    </i>
    <i>
      <x v="12226"/>
    </i>
    <i>
      <x v="10738"/>
    </i>
    <i>
      <x v="12228"/>
    </i>
    <i>
      <x v="10739"/>
    </i>
    <i>
      <x v="12230"/>
    </i>
    <i>
      <x v="10740"/>
    </i>
    <i>
      <x v="12232"/>
    </i>
    <i>
      <x v="10741"/>
    </i>
    <i>
      <x v="12234"/>
    </i>
    <i>
      <x v="10742"/>
    </i>
    <i>
      <x v="12236"/>
    </i>
    <i>
      <x v="10743"/>
    </i>
    <i>
      <x v="12238"/>
    </i>
    <i>
      <x v="10744"/>
    </i>
    <i>
      <x v="12240"/>
    </i>
    <i>
      <x v="10745"/>
    </i>
    <i>
      <x v="12242"/>
    </i>
    <i>
      <x v="10746"/>
    </i>
    <i>
      <x v="12244"/>
    </i>
    <i>
      <x v="10747"/>
    </i>
    <i>
      <x v="12246"/>
    </i>
    <i>
      <x v="10748"/>
    </i>
    <i>
      <x v="12248"/>
    </i>
    <i>
      <x v="10749"/>
    </i>
    <i>
      <x v="12250"/>
    </i>
    <i>
      <x v="10750"/>
    </i>
    <i>
      <x v="12252"/>
    </i>
    <i>
      <x v="10751"/>
    </i>
    <i>
      <x v="12254"/>
    </i>
    <i>
      <x v="10752"/>
    </i>
    <i>
      <x v="12256"/>
    </i>
    <i>
      <x v="10753"/>
    </i>
    <i>
      <x v="12258"/>
    </i>
    <i>
      <x v="10754"/>
    </i>
    <i>
      <x v="12260"/>
    </i>
    <i>
      <x v="10755"/>
    </i>
    <i>
      <x v="12262"/>
    </i>
    <i>
      <x v="10756"/>
    </i>
    <i>
      <x v="12264"/>
    </i>
    <i>
      <x v="10757"/>
    </i>
    <i>
      <x v="12266"/>
    </i>
    <i>
      <x v="10758"/>
    </i>
    <i>
      <x v="12268"/>
    </i>
    <i>
      <x v="10759"/>
    </i>
    <i>
      <x v="12270"/>
    </i>
    <i>
      <x v="10760"/>
    </i>
    <i>
      <x v="12272"/>
    </i>
    <i>
      <x v="10761"/>
    </i>
    <i>
      <x v="12274"/>
    </i>
    <i>
      <x v="10762"/>
    </i>
    <i>
      <x v="12276"/>
    </i>
    <i>
      <x v="10763"/>
    </i>
    <i>
      <x v="12278"/>
    </i>
    <i>
      <x v="10764"/>
    </i>
    <i>
      <x v="12280"/>
    </i>
    <i>
      <x v="10765"/>
    </i>
    <i>
      <x v="12282"/>
    </i>
    <i>
      <x v="10766"/>
    </i>
    <i>
      <x v="12284"/>
    </i>
    <i>
      <x v="10767"/>
    </i>
    <i>
      <x v="12286"/>
    </i>
    <i>
      <x v="10768"/>
    </i>
    <i>
      <x v="12288"/>
    </i>
    <i>
      <x v="10769"/>
    </i>
    <i>
      <x v="12290"/>
    </i>
    <i>
      <x v="10770"/>
    </i>
    <i>
      <x v="12292"/>
    </i>
    <i>
      <x v="10771"/>
    </i>
    <i>
      <x v="12294"/>
    </i>
    <i>
      <x v="10772"/>
    </i>
    <i>
      <x v="12296"/>
    </i>
    <i>
      <x v="10773"/>
    </i>
    <i>
      <x v="12298"/>
    </i>
    <i>
      <x v="10774"/>
    </i>
    <i>
      <x v="12300"/>
    </i>
    <i>
      <x v="10775"/>
    </i>
    <i>
      <x v="12302"/>
    </i>
    <i>
      <x v="10776"/>
    </i>
    <i>
      <x v="12304"/>
    </i>
    <i>
      <x v="10777"/>
    </i>
    <i>
      <x v="12306"/>
    </i>
    <i>
      <x v="10778"/>
    </i>
    <i>
      <x v="12308"/>
    </i>
    <i>
      <x v="10779"/>
    </i>
    <i>
      <x v="12310"/>
    </i>
    <i>
      <x v="10780"/>
    </i>
    <i>
      <x v="12312"/>
    </i>
    <i>
      <x v="10781"/>
    </i>
    <i>
      <x v="12314"/>
    </i>
    <i>
      <x v="10782"/>
    </i>
    <i>
      <x v="12316"/>
    </i>
    <i>
      <x v="10783"/>
    </i>
    <i>
      <x v="12318"/>
    </i>
    <i>
      <x v="10784"/>
    </i>
    <i>
      <x v="12320"/>
    </i>
    <i>
      <x v="10785"/>
    </i>
    <i>
      <x v="12322"/>
    </i>
    <i>
      <x v="10786"/>
    </i>
    <i>
      <x v="12324"/>
    </i>
    <i>
      <x v="10787"/>
    </i>
    <i>
      <x v="12326"/>
    </i>
    <i>
      <x v="10788"/>
    </i>
    <i>
      <x v="12328"/>
    </i>
    <i>
      <x v="10789"/>
    </i>
    <i>
      <x v="12330"/>
    </i>
    <i>
      <x v="10790"/>
    </i>
    <i>
      <x v="12332"/>
    </i>
    <i>
      <x v="10791"/>
    </i>
    <i>
      <x v="12334"/>
    </i>
    <i>
      <x v="10792"/>
    </i>
    <i>
      <x v="12336"/>
    </i>
    <i>
      <x v="10793"/>
    </i>
    <i>
      <x v="12338"/>
    </i>
    <i>
      <x v="10794"/>
    </i>
    <i>
      <x v="12340"/>
    </i>
    <i>
      <x v="10795"/>
    </i>
    <i>
      <x v="12342"/>
    </i>
    <i>
      <x v="10796"/>
    </i>
    <i>
      <x v="12344"/>
    </i>
    <i>
      <x v="10797"/>
    </i>
    <i>
      <x v="12346"/>
    </i>
    <i>
      <x v="10798"/>
    </i>
    <i>
      <x v="12348"/>
    </i>
    <i>
      <x v="10799"/>
    </i>
    <i>
      <x v="12350"/>
    </i>
    <i>
      <x v="10800"/>
    </i>
    <i>
      <x v="12352"/>
    </i>
    <i>
      <x v="10801"/>
    </i>
    <i>
      <x v="12354"/>
    </i>
    <i>
      <x v="10802"/>
    </i>
    <i>
      <x v="12356"/>
    </i>
    <i>
      <x v="10803"/>
    </i>
    <i>
      <x v="12358"/>
    </i>
    <i>
      <x v="10804"/>
    </i>
    <i>
      <x v="12360"/>
    </i>
    <i>
      <x v="10805"/>
    </i>
    <i>
      <x v="12362"/>
    </i>
    <i>
      <x v="10806"/>
    </i>
    <i>
      <x v="12364"/>
    </i>
    <i>
      <x v="10807"/>
    </i>
    <i>
      <x v="12366"/>
    </i>
    <i>
      <x v="10808"/>
    </i>
    <i>
      <x v="12368"/>
    </i>
    <i>
      <x v="10809"/>
    </i>
    <i>
      <x v="12370"/>
    </i>
    <i>
      <x v="10810"/>
    </i>
    <i>
      <x v="12372"/>
    </i>
    <i>
      <x v="10811"/>
    </i>
    <i>
      <x v="12374"/>
    </i>
    <i>
      <x v="10812"/>
    </i>
    <i>
      <x v="12376"/>
    </i>
    <i>
      <x v="10813"/>
    </i>
    <i>
      <x v="12378"/>
    </i>
    <i>
      <x v="10814"/>
    </i>
    <i>
      <x v="12380"/>
    </i>
    <i>
      <x v="10815"/>
    </i>
    <i>
      <x v="9233"/>
    </i>
    <i>
      <x v="10816"/>
    </i>
    <i>
      <x v="12384"/>
    </i>
    <i>
      <x v="10817"/>
    </i>
    <i>
      <x v="12386"/>
    </i>
    <i>
      <x v="10818"/>
    </i>
    <i>
      <x v="12388"/>
    </i>
    <i>
      <x v="10819"/>
    </i>
    <i>
      <x v="12390"/>
    </i>
    <i>
      <x v="10820"/>
    </i>
    <i>
      <x v="12392"/>
    </i>
    <i>
      <x v="10821"/>
    </i>
    <i>
      <x v="12394"/>
    </i>
    <i>
      <x v="10822"/>
    </i>
    <i>
      <x v="12396"/>
    </i>
    <i>
      <x v="10823"/>
    </i>
    <i>
      <x v="12398"/>
    </i>
    <i>
      <x v="10824"/>
    </i>
    <i>
      <x v="12400"/>
    </i>
    <i>
      <x v="10825"/>
    </i>
    <i>
      <x v="12402"/>
    </i>
    <i>
      <x v="10826"/>
    </i>
    <i>
      <x v="12404"/>
    </i>
    <i>
      <x v="10827"/>
    </i>
    <i>
      <x v="12406"/>
    </i>
    <i>
      <x v="10828"/>
    </i>
    <i>
      <x v="12408"/>
    </i>
    <i>
      <x v="10829"/>
    </i>
    <i>
      <x v="12410"/>
    </i>
    <i>
      <x v="10830"/>
    </i>
    <i>
      <x v="12412"/>
    </i>
    <i>
      <x v="10831"/>
    </i>
    <i>
      <x v="12414"/>
    </i>
    <i>
      <x v="10832"/>
    </i>
    <i>
      <x v="12416"/>
    </i>
    <i>
      <x v="10833"/>
    </i>
    <i>
      <x v="12418"/>
    </i>
    <i>
      <x v="10834"/>
    </i>
    <i>
      <x v="12420"/>
    </i>
    <i>
      <x v="10835"/>
    </i>
    <i>
      <x v="12422"/>
    </i>
    <i>
      <x v="10836"/>
    </i>
    <i>
      <x v="12424"/>
    </i>
    <i>
      <x v="10837"/>
    </i>
    <i>
      <x v="12426"/>
    </i>
    <i>
      <x v="10838"/>
    </i>
    <i>
      <x v="12428"/>
    </i>
    <i>
      <x v="10839"/>
    </i>
    <i>
      <x v="12430"/>
    </i>
    <i>
      <x v="10840"/>
    </i>
    <i>
      <x v="12432"/>
    </i>
    <i>
      <x v="10841"/>
    </i>
    <i>
      <x v="12434"/>
    </i>
    <i>
      <x v="10842"/>
    </i>
    <i>
      <x v="12436"/>
    </i>
    <i>
      <x v="10843"/>
    </i>
    <i>
      <x v="12438"/>
    </i>
    <i>
      <x v="10844"/>
    </i>
    <i>
      <x v="12440"/>
    </i>
    <i>
      <x v="10845"/>
    </i>
    <i>
      <x v="12442"/>
    </i>
    <i>
      <x v="10846"/>
    </i>
    <i>
      <x v="12444"/>
    </i>
    <i>
      <x v="10847"/>
    </i>
    <i>
      <x v="12446"/>
    </i>
    <i>
      <x v="10848"/>
    </i>
    <i>
      <x v="12448"/>
    </i>
    <i>
      <x v="10849"/>
    </i>
    <i>
      <x v="12450"/>
    </i>
    <i>
      <x v="10850"/>
    </i>
    <i>
      <x v="12452"/>
    </i>
    <i>
      <x v="10851"/>
    </i>
    <i>
      <x v="12454"/>
    </i>
    <i>
      <x v="10852"/>
    </i>
    <i>
      <x v="12456"/>
    </i>
    <i>
      <x v="10853"/>
    </i>
    <i>
      <x v="12458"/>
    </i>
    <i>
      <x v="10854"/>
    </i>
    <i>
      <x v="12460"/>
    </i>
    <i>
      <x v="10855"/>
    </i>
    <i>
      <x v="12462"/>
    </i>
    <i>
      <x v="10856"/>
    </i>
    <i>
      <x v="12464"/>
    </i>
    <i>
      <x v="10857"/>
    </i>
    <i>
      <x v="12466"/>
    </i>
    <i>
      <x v="10858"/>
    </i>
    <i>
      <x v="12468"/>
    </i>
    <i>
      <x v="10859"/>
    </i>
    <i>
      <x v="12470"/>
    </i>
    <i>
      <x v="10860"/>
    </i>
    <i>
      <x v="12472"/>
    </i>
    <i>
      <x v="10861"/>
    </i>
    <i>
      <x v="12474"/>
    </i>
    <i>
      <x v="10862"/>
    </i>
    <i>
      <x v="12476"/>
    </i>
    <i>
      <x v="10863"/>
    </i>
    <i>
      <x v="12478"/>
    </i>
    <i>
      <x v="10864"/>
    </i>
    <i>
      <x v="12480"/>
    </i>
    <i>
      <x v="10865"/>
    </i>
    <i>
      <x v="12482"/>
    </i>
    <i>
      <x v="10866"/>
    </i>
    <i>
      <x v="12484"/>
    </i>
    <i>
      <x v="10867"/>
    </i>
    <i>
      <x v="12486"/>
    </i>
    <i>
      <x v="10868"/>
    </i>
    <i>
      <x v="12488"/>
    </i>
    <i>
      <x v="10869"/>
    </i>
    <i>
      <x v="12490"/>
    </i>
    <i>
      <x v="10870"/>
    </i>
    <i>
      <x v="12492"/>
    </i>
    <i>
      <x v="10871"/>
    </i>
    <i>
      <x v="12494"/>
    </i>
    <i>
      <x v="10872"/>
    </i>
    <i>
      <x v="12496"/>
    </i>
    <i>
      <x v="10873"/>
    </i>
    <i>
      <x v="12498"/>
    </i>
    <i>
      <x v="10874"/>
    </i>
    <i>
      <x v="12500"/>
    </i>
    <i>
      <x v="10875"/>
    </i>
    <i>
      <x v="12502"/>
    </i>
    <i>
      <x v="10876"/>
    </i>
    <i>
      <x v="12504"/>
    </i>
    <i>
      <x v="10877"/>
    </i>
    <i>
      <x v="12506"/>
    </i>
    <i>
      <x v="10878"/>
    </i>
    <i>
      <x v="12508"/>
    </i>
    <i>
      <x v="10879"/>
    </i>
    <i>
      <x v="12510"/>
    </i>
    <i>
      <x v="10880"/>
    </i>
    <i>
      <x v="12512"/>
    </i>
    <i>
      <x v="10881"/>
    </i>
    <i>
      <x v="12514"/>
    </i>
    <i>
      <x v="10882"/>
    </i>
    <i>
      <x v="12516"/>
    </i>
    <i>
      <x v="10883"/>
    </i>
    <i>
      <x v="12518"/>
    </i>
    <i>
      <x v="10884"/>
    </i>
    <i>
      <x v="12520"/>
    </i>
    <i>
      <x v="10885"/>
    </i>
    <i>
      <x v="12522"/>
    </i>
    <i>
      <x v="10886"/>
    </i>
    <i>
      <x v="12524"/>
    </i>
    <i>
      <x v="10887"/>
    </i>
    <i>
      <x v="12526"/>
    </i>
    <i>
      <x v="10888"/>
    </i>
    <i>
      <x v="12528"/>
    </i>
    <i>
      <x v="10889"/>
    </i>
    <i>
      <x v="12530"/>
    </i>
    <i>
      <x v="10890"/>
    </i>
    <i>
      <x v="9234"/>
    </i>
    <i>
      <x v="10891"/>
    </i>
    <i>
      <x v="12534"/>
    </i>
    <i>
      <x v="10892"/>
    </i>
    <i>
      <x v="12536"/>
    </i>
    <i>
      <x v="12538"/>
    </i>
    <i>
      <x v="9252"/>
    </i>
    <i>
      <x v="12540"/>
    </i>
    <i>
      <x v="10893"/>
    </i>
    <i>
      <x v="12541"/>
    </i>
    <i>
      <x v="10894"/>
    </i>
    <i>
      <x v="12543"/>
    </i>
    <i>
      <x v="10895"/>
    </i>
    <i>
      <x v="12545"/>
    </i>
    <i>
      <x v="10896"/>
    </i>
    <i>
      <x v="12547"/>
    </i>
    <i>
      <x v="10897"/>
    </i>
    <i>
      <x v="12549"/>
    </i>
    <i>
      <x v="10898"/>
    </i>
    <i>
      <x v="12551"/>
    </i>
    <i>
      <x v="10899"/>
    </i>
    <i>
      <x v="12553"/>
    </i>
    <i>
      <x v="10900"/>
    </i>
    <i>
      <x v="12555"/>
    </i>
    <i>
      <x v="10901"/>
    </i>
    <i>
      <x v="12557"/>
    </i>
    <i>
      <x v="10902"/>
    </i>
    <i>
      <x v="12559"/>
    </i>
    <i>
      <x v="10903"/>
    </i>
    <i>
      <x v="12561"/>
    </i>
    <i>
      <x v="10904"/>
    </i>
    <i>
      <x v="12563"/>
    </i>
    <i>
      <x v="10905"/>
    </i>
    <i>
      <x v="12565"/>
    </i>
    <i>
      <x v="10906"/>
    </i>
    <i>
      <x v="12567"/>
    </i>
    <i>
      <x v="10907"/>
    </i>
    <i>
      <x v="12569"/>
    </i>
    <i>
      <x v="10908"/>
    </i>
    <i>
      <x v="12571"/>
    </i>
    <i>
      <x v="10909"/>
    </i>
    <i>
      <x v="12573"/>
    </i>
    <i>
      <x v="10910"/>
    </i>
    <i>
      <x v="12575"/>
    </i>
    <i>
      <x v="10911"/>
    </i>
    <i>
      <x v="12577"/>
    </i>
    <i>
      <x v="10912"/>
    </i>
    <i>
      <x v="12579"/>
    </i>
    <i>
      <x v="10913"/>
    </i>
    <i>
      <x v="12581"/>
    </i>
    <i>
      <x v="10914"/>
    </i>
    <i>
      <x v="12583"/>
    </i>
    <i>
      <x v="10915"/>
    </i>
    <i>
      <x v="12585"/>
    </i>
    <i>
      <x v="10916"/>
    </i>
    <i>
      <x v="12587"/>
    </i>
    <i>
      <x v="10917"/>
    </i>
    <i>
      <x v="12589"/>
    </i>
    <i>
      <x v="10918"/>
    </i>
    <i>
      <x v="12591"/>
    </i>
    <i>
      <x v="10919"/>
    </i>
    <i>
      <x v="12593"/>
    </i>
    <i>
      <x v="10920"/>
    </i>
    <i>
      <x v="12595"/>
    </i>
    <i>
      <x v="10921"/>
    </i>
    <i>
      <x v="12597"/>
    </i>
    <i>
      <x v="10922"/>
    </i>
    <i>
      <x v="12599"/>
    </i>
    <i>
      <x v="10923"/>
    </i>
    <i>
      <x v="12601"/>
    </i>
    <i>
      <x v="10924"/>
    </i>
    <i>
      <x v="12603"/>
    </i>
    <i>
      <x v="10925"/>
    </i>
    <i>
      <x v="12605"/>
    </i>
    <i>
      <x v="10926"/>
    </i>
    <i>
      <x v="12607"/>
    </i>
    <i>
      <x v="10927"/>
    </i>
    <i>
      <x v="12609"/>
    </i>
    <i>
      <x v="10928"/>
    </i>
    <i>
      <x v="12611"/>
    </i>
    <i>
      <x v="10929"/>
    </i>
    <i>
      <x v="12613"/>
    </i>
    <i>
      <x v="10930"/>
    </i>
    <i>
      <x v="12615"/>
    </i>
    <i>
      <x v="10931"/>
    </i>
    <i>
      <x v="12617"/>
    </i>
    <i>
      <x v="10932"/>
    </i>
    <i>
      <x v="12619"/>
    </i>
    <i>
      <x v="10933"/>
    </i>
    <i>
      <x v="12621"/>
    </i>
    <i>
      <x v="10934"/>
    </i>
    <i>
      <x v="12623"/>
    </i>
    <i>
      <x v="10935"/>
    </i>
    <i>
      <x v="12625"/>
    </i>
    <i>
      <x v="10936"/>
    </i>
    <i>
      <x v="12627"/>
    </i>
    <i>
      <x v="10937"/>
    </i>
    <i>
      <x v="12629"/>
    </i>
    <i>
      <x v="10938"/>
    </i>
    <i>
      <x v="12631"/>
    </i>
    <i>
      <x v="10939"/>
    </i>
    <i>
      <x v="12633"/>
    </i>
    <i>
      <x v="10940"/>
    </i>
    <i>
      <x v="12635"/>
    </i>
    <i>
      <x v="10941"/>
    </i>
    <i>
      <x v="12637"/>
    </i>
    <i>
      <x v="10942"/>
    </i>
    <i>
      <x v="12639"/>
    </i>
    <i>
      <x v="10943"/>
    </i>
    <i>
      <x v="12641"/>
    </i>
    <i>
      <x v="10944"/>
    </i>
    <i>
      <x v="12643"/>
    </i>
    <i>
      <x v="10945"/>
    </i>
    <i>
      <x v="12645"/>
    </i>
    <i>
      <x v="10946"/>
    </i>
    <i>
      <x v="12647"/>
    </i>
    <i>
      <x v="10947"/>
    </i>
    <i>
      <x v="12649"/>
    </i>
    <i>
      <x v="10948"/>
    </i>
    <i>
      <x v="12651"/>
    </i>
    <i>
      <x v="10949"/>
    </i>
    <i>
      <x v="12653"/>
    </i>
    <i>
      <x v="10950"/>
    </i>
    <i>
      <x v="12655"/>
    </i>
    <i>
      <x v="10951"/>
    </i>
    <i>
      <x v="12657"/>
    </i>
    <i>
      <x v="10952"/>
    </i>
    <i>
      <x v="12659"/>
    </i>
    <i>
      <x v="10953"/>
    </i>
    <i>
      <x v="12661"/>
    </i>
    <i>
      <x v="10954"/>
    </i>
    <i>
      <x v="12663"/>
    </i>
    <i>
      <x v="10955"/>
    </i>
    <i>
      <x v="12665"/>
    </i>
    <i>
      <x v="10956"/>
    </i>
    <i>
      <x v="12667"/>
    </i>
    <i>
      <x v="10957"/>
    </i>
    <i>
      <x v="12669"/>
    </i>
    <i>
      <x v="10958"/>
    </i>
    <i>
      <x v="12671"/>
    </i>
    <i>
      <x v="10959"/>
    </i>
    <i>
      <x v="12673"/>
    </i>
    <i>
      <x v="10960"/>
    </i>
    <i>
      <x v="12675"/>
    </i>
    <i>
      <x v="10961"/>
    </i>
    <i>
      <x v="12677"/>
    </i>
    <i>
      <x v="10962"/>
    </i>
    <i>
      <x v="12679"/>
    </i>
    <i>
      <x v="10963"/>
    </i>
    <i>
      <x v="12681"/>
    </i>
    <i>
      <x v="10964"/>
    </i>
    <i>
      <x v="12683"/>
    </i>
    <i>
      <x v="10965"/>
    </i>
    <i>
      <x v="12685"/>
    </i>
    <i>
      <x v="10966"/>
    </i>
    <i>
      <x v="12687"/>
    </i>
    <i>
      <x v="10967"/>
    </i>
    <i>
      <x v="12689"/>
    </i>
    <i>
      <x v="10968"/>
    </i>
    <i>
      <x v="12691"/>
    </i>
    <i>
      <x v="10969"/>
    </i>
    <i>
      <x v="12693"/>
    </i>
    <i>
      <x v="10970"/>
    </i>
    <i>
      <x v="12695"/>
    </i>
    <i>
      <x v="10971"/>
    </i>
    <i>
      <x v="12697"/>
    </i>
    <i>
      <x v="10972"/>
    </i>
    <i>
      <x v="12699"/>
    </i>
    <i>
      <x v="10973"/>
    </i>
    <i>
      <x v="12701"/>
    </i>
    <i>
      <x v="10974"/>
    </i>
    <i>
      <x v="12703"/>
    </i>
    <i>
      <x v="10975"/>
    </i>
    <i>
      <x v="12705"/>
    </i>
    <i>
      <x v="10976"/>
    </i>
    <i>
      <x v="12707"/>
    </i>
    <i>
      <x v="10977"/>
    </i>
    <i>
      <x v="12709"/>
    </i>
    <i>
      <x v="10978"/>
    </i>
    <i>
      <x v="12711"/>
    </i>
    <i>
      <x v="10979"/>
    </i>
    <i>
      <x v="12713"/>
    </i>
    <i>
      <x v="10980"/>
    </i>
    <i>
      <x v="12715"/>
    </i>
    <i>
      <x v="10981"/>
    </i>
    <i>
      <x v="12717"/>
    </i>
    <i>
      <x v="10982"/>
    </i>
    <i>
      <x v="12719"/>
    </i>
    <i>
      <x v="10983"/>
    </i>
    <i>
      <x v="12721"/>
    </i>
    <i>
      <x v="10984"/>
    </i>
    <i>
      <x v="12723"/>
    </i>
    <i>
      <x v="9225"/>
    </i>
    <i>
      <x v="12725"/>
    </i>
    <i>
      <x v="10986"/>
    </i>
    <i>
      <x v="12727"/>
    </i>
    <i>
      <x v="10987"/>
    </i>
    <i>
      <x v="12729"/>
    </i>
    <i>
      <x v="10988"/>
    </i>
    <i>
      <x v="12731"/>
    </i>
    <i>
      <x v="10989"/>
    </i>
    <i>
      <x v="12733"/>
    </i>
    <i>
      <x v="10990"/>
    </i>
    <i>
      <x v="12735"/>
    </i>
    <i>
      <x v="10991"/>
    </i>
    <i>
      <x v="12737"/>
    </i>
    <i>
      <x v="10992"/>
    </i>
    <i>
      <x v="12739"/>
    </i>
    <i>
      <x v="10993"/>
    </i>
    <i>
      <x v="12741"/>
    </i>
    <i>
      <x v="10994"/>
    </i>
    <i>
      <x v="12743"/>
    </i>
    <i>
      <x v="10995"/>
    </i>
    <i>
      <x v="12745"/>
    </i>
    <i>
      <x v="10996"/>
    </i>
    <i>
      <x v="12747"/>
    </i>
    <i>
      <x v="10997"/>
    </i>
    <i>
      <x v="12749"/>
    </i>
    <i>
      <x v="10998"/>
    </i>
    <i>
      <x v="12751"/>
    </i>
    <i>
      <x v="10999"/>
    </i>
    <i>
      <x v="12753"/>
    </i>
    <i>
      <x v="11000"/>
    </i>
    <i>
      <x v="12755"/>
    </i>
    <i>
      <x v="11001"/>
    </i>
    <i>
      <x v="12757"/>
    </i>
    <i>
      <x v="11002"/>
    </i>
    <i>
      <x v="12759"/>
    </i>
    <i>
      <x v="11003"/>
    </i>
    <i>
      <x v="12761"/>
    </i>
    <i>
      <x v="11004"/>
    </i>
    <i>
      <x v="12763"/>
    </i>
    <i>
      <x v="11005"/>
    </i>
    <i>
      <x v="12765"/>
    </i>
    <i>
      <x v="11006"/>
    </i>
    <i>
      <x v="12767"/>
    </i>
    <i>
      <x v="11007"/>
    </i>
    <i>
      <x v="12769"/>
    </i>
    <i>
      <x v="11008"/>
    </i>
    <i>
      <x v="12771"/>
    </i>
    <i>
      <x v="11009"/>
    </i>
    <i>
      <x v="12773"/>
    </i>
    <i>
      <x v="11010"/>
    </i>
    <i>
      <x v="12775"/>
    </i>
    <i>
      <x v="11011"/>
    </i>
    <i>
      <x v="12777"/>
    </i>
    <i>
      <x v="11012"/>
    </i>
    <i>
      <x v="12779"/>
    </i>
    <i>
      <x v="9226"/>
    </i>
    <i>
      <x v="12781"/>
    </i>
    <i>
      <x v="11014"/>
    </i>
    <i>
      <x v="12783"/>
    </i>
    <i>
      <x v="11015"/>
    </i>
    <i>
      <x v="12785"/>
    </i>
    <i>
      <x v="11016"/>
    </i>
    <i>
      <x v="12787"/>
    </i>
    <i>
      <x v="11017"/>
    </i>
    <i>
      <x v="12789"/>
    </i>
    <i>
      <x v="11018"/>
    </i>
    <i>
      <x v="12791"/>
    </i>
    <i>
      <x v="11019"/>
    </i>
    <i>
      <x v="12793"/>
    </i>
    <i>
      <x v="11020"/>
    </i>
    <i>
      <x v="12795"/>
    </i>
    <i>
      <x v="11021"/>
    </i>
    <i>
      <x v="12797"/>
    </i>
    <i>
      <x v="11022"/>
    </i>
    <i>
      <x v="12799"/>
    </i>
    <i>
      <x v="11023"/>
    </i>
    <i>
      <x v="12801"/>
    </i>
    <i>
      <x v="11024"/>
    </i>
    <i>
      <x v="12803"/>
    </i>
    <i>
      <x v="11025"/>
    </i>
    <i>
      <x v="12805"/>
    </i>
    <i>
      <x v="11026"/>
    </i>
    <i>
      <x v="12807"/>
    </i>
    <i>
      <x v="11027"/>
    </i>
    <i>
      <x v="12809"/>
    </i>
    <i>
      <x v="11028"/>
    </i>
    <i>
      <x v="12811"/>
    </i>
    <i>
      <x v="11029"/>
    </i>
    <i>
      <x v="12813"/>
    </i>
    <i>
      <x v="11030"/>
    </i>
    <i>
      <x v="12815"/>
    </i>
    <i>
      <x v="11031"/>
    </i>
    <i>
      <x v="12817"/>
    </i>
    <i>
      <x v="11032"/>
    </i>
    <i>
      <x v="12819"/>
    </i>
    <i>
      <x v="11033"/>
    </i>
    <i>
      <x v="12821"/>
    </i>
    <i>
      <x v="11034"/>
    </i>
    <i>
      <x v="12823"/>
    </i>
    <i>
      <x v="11035"/>
    </i>
    <i>
      <x v="12825"/>
    </i>
    <i>
      <x v="11036"/>
    </i>
    <i>
      <x v="12827"/>
    </i>
    <i>
      <x v="11037"/>
    </i>
    <i>
      <x v="12829"/>
    </i>
    <i>
      <x v="11038"/>
    </i>
    <i>
      <x v="12831"/>
    </i>
    <i>
      <x v="11039"/>
    </i>
    <i>
      <x v="12833"/>
    </i>
    <i>
      <x v="11040"/>
    </i>
    <i>
      <x v="12835"/>
    </i>
    <i>
      <x v="11041"/>
    </i>
    <i>
      <x v="12837"/>
    </i>
    <i>
      <x v="11042"/>
    </i>
    <i>
      <x v="12839"/>
    </i>
    <i>
      <x v="11043"/>
    </i>
    <i>
      <x v="12841"/>
    </i>
    <i>
      <x v="11044"/>
    </i>
    <i>
      <x v="12843"/>
    </i>
    <i>
      <x v="11045"/>
    </i>
    <i>
      <x v="12845"/>
    </i>
    <i>
      <x v="11046"/>
    </i>
    <i>
      <x v="12847"/>
    </i>
    <i>
      <x v="11047"/>
    </i>
    <i>
      <x v="12849"/>
    </i>
    <i>
      <x v="11048"/>
    </i>
    <i>
      <x v="12851"/>
    </i>
    <i>
      <x v="11049"/>
    </i>
    <i>
      <x v="12853"/>
    </i>
    <i>
      <x v="11050"/>
    </i>
    <i>
      <x v="12855"/>
    </i>
    <i>
      <x v="11051"/>
    </i>
    <i>
      <x v="12857"/>
    </i>
    <i>
      <x v="11052"/>
    </i>
    <i>
      <x v="12859"/>
    </i>
    <i>
      <x v="11053"/>
    </i>
    <i>
      <x v="12861"/>
    </i>
    <i>
      <x v="11054"/>
    </i>
    <i>
      <x v="12863"/>
    </i>
    <i>
      <x v="11055"/>
    </i>
    <i>
      <x v="12865"/>
    </i>
    <i>
      <x v="11056"/>
    </i>
    <i>
      <x v="12867"/>
    </i>
    <i>
      <x v="11057"/>
    </i>
    <i>
      <x v="12869"/>
    </i>
    <i>
      <x v="11058"/>
    </i>
    <i>
      <x v="12871"/>
    </i>
    <i>
      <x v="11059"/>
    </i>
    <i>
      <x v="12873"/>
    </i>
    <i>
      <x v="11060"/>
    </i>
    <i>
      <x v="12875"/>
    </i>
    <i>
      <x v="11061"/>
    </i>
    <i>
      <x v="12877"/>
    </i>
    <i>
      <x v="12881"/>
    </i>
    <i>
      <x v="12879"/>
    </i>
    <i>
      <x v="12883"/>
    </i>
    <i>
      <x v="9249"/>
    </i>
    <i>
      <x v="12885"/>
    </i>
    <i>
      <x v="11062"/>
    </i>
    <i>
      <x v="12884"/>
    </i>
    <i>
      <x v="11063"/>
    </i>
    <i>
      <x v="12886"/>
    </i>
    <i>
      <x v="11064"/>
    </i>
    <i>
      <x v="12888"/>
    </i>
    <i>
      <x v="11065"/>
    </i>
    <i>
      <x v="12890"/>
    </i>
    <i>
      <x v="11066"/>
    </i>
    <i>
      <x v="12892"/>
    </i>
    <i>
      <x v="11067"/>
    </i>
    <i>
      <x v="12894"/>
    </i>
    <i>
      <x v="11068"/>
    </i>
    <i>
      <x v="12896"/>
    </i>
    <i>
      <x v="11069"/>
    </i>
    <i>
      <x v="12898"/>
    </i>
    <i>
      <x v="11070"/>
    </i>
    <i>
      <x v="12900"/>
    </i>
    <i>
      <x v="11071"/>
    </i>
    <i>
      <x v="12902"/>
    </i>
    <i>
      <x v="11072"/>
    </i>
    <i>
      <x v="12904"/>
    </i>
    <i>
      <x v="11073"/>
    </i>
    <i>
      <x v="12906"/>
    </i>
    <i>
      <x v="11074"/>
    </i>
    <i>
      <x v="12908"/>
    </i>
    <i>
      <x v="11075"/>
    </i>
    <i>
      <x v="12910"/>
    </i>
    <i>
      <x v="11076"/>
    </i>
    <i>
      <x v="12912"/>
    </i>
    <i>
      <x v="11077"/>
    </i>
    <i>
      <x v="12914"/>
    </i>
    <i>
      <x v="11078"/>
    </i>
    <i>
      <x v="12916"/>
    </i>
    <i>
      <x v="11079"/>
    </i>
    <i>
      <x v="12918"/>
    </i>
    <i>
      <x v="11080"/>
    </i>
    <i>
      <x v="12920"/>
    </i>
    <i>
      <x v="11081"/>
    </i>
    <i>
      <x v="12922"/>
    </i>
    <i>
      <x v="11082"/>
    </i>
    <i>
      <x v="12924"/>
    </i>
    <i>
      <x v="11083"/>
    </i>
    <i>
      <x v="12926"/>
    </i>
    <i>
      <x v="11084"/>
    </i>
    <i>
      <x v="12928"/>
    </i>
    <i>
      <x v="11085"/>
    </i>
    <i>
      <x v="12930"/>
    </i>
    <i>
      <x v="11086"/>
    </i>
    <i>
      <x v="12932"/>
    </i>
    <i>
      <x v="11087"/>
    </i>
    <i>
      <x v="12934"/>
    </i>
    <i>
      <x v="11088"/>
    </i>
    <i>
      <x v="12936"/>
    </i>
    <i>
      <x v="11089"/>
    </i>
    <i>
      <x v="12938"/>
    </i>
    <i>
      <x v="11090"/>
    </i>
    <i>
      <x v="12940"/>
    </i>
    <i>
      <x v="11091"/>
    </i>
    <i>
      <x v="12942"/>
    </i>
    <i>
      <x v="11092"/>
    </i>
    <i>
      <x v="12944"/>
    </i>
    <i>
      <x v="11093"/>
    </i>
    <i>
      <x v="12946"/>
    </i>
    <i>
      <x v="11094"/>
    </i>
    <i>
      <x v="12948"/>
    </i>
    <i>
      <x v="11095"/>
    </i>
    <i>
      <x v="12950"/>
    </i>
    <i>
      <x v="11096"/>
    </i>
    <i>
      <x v="9235"/>
    </i>
    <i>
      <x v="11097"/>
    </i>
    <i>
      <x v="12954"/>
    </i>
    <i>
      <x v="11098"/>
    </i>
    <i>
      <x v="12956"/>
    </i>
    <i>
      <x v="11099"/>
    </i>
    <i>
      <x v="12958"/>
    </i>
    <i>
      <x v="11100"/>
    </i>
    <i>
      <x v="12960"/>
    </i>
    <i>
      <x v="11101"/>
    </i>
    <i>
      <x v="12962"/>
    </i>
    <i>
      <x v="11102"/>
    </i>
    <i>
      <x v="12964"/>
    </i>
    <i>
      <x v="11103"/>
    </i>
    <i>
      <x v="9236"/>
    </i>
    <i>
      <x v="11104"/>
    </i>
    <i>
      <x v="12968"/>
    </i>
    <i>
      <x v="11105"/>
    </i>
    <i>
      <x v="12970"/>
    </i>
    <i>
      <x v="11106"/>
    </i>
    <i>
      <x v="9237"/>
    </i>
    <i>
      <x v="11107"/>
    </i>
    <i>
      <x v="12974"/>
    </i>
    <i>
      <x v="11108"/>
    </i>
    <i>
      <x v="12976"/>
    </i>
    <i>
      <x v="11109"/>
    </i>
    <i>
      <x v="12978"/>
    </i>
    <i>
      <x v="11110"/>
    </i>
    <i>
      <x v="12980"/>
    </i>
    <i>
      <x v="11111"/>
    </i>
    <i>
      <x v="12982"/>
    </i>
    <i>
      <x v="11112"/>
    </i>
    <i>
      <x v="12984"/>
    </i>
    <i>
      <x v="11113"/>
    </i>
    <i>
      <x v="12986"/>
    </i>
    <i>
      <x v="11114"/>
    </i>
    <i>
      <x v="12988"/>
    </i>
    <i>
      <x v="11115"/>
    </i>
    <i>
      <x v="12990"/>
    </i>
    <i>
      <x v="11116"/>
    </i>
    <i>
      <x v="12992"/>
    </i>
    <i>
      <x v="11117"/>
    </i>
    <i>
      <x v="12994"/>
    </i>
    <i>
      <x v="11118"/>
    </i>
    <i>
      <x v="12996"/>
    </i>
    <i>
      <x v="11119"/>
    </i>
    <i>
      <x v="12998"/>
    </i>
    <i>
      <x v="11120"/>
    </i>
    <i>
      <x v="13000"/>
    </i>
    <i>
      <x v="11121"/>
    </i>
    <i>
      <x v="13002"/>
    </i>
    <i>
      <x v="11122"/>
    </i>
    <i>
      <x v="13004"/>
    </i>
    <i>
      <x v="11123"/>
    </i>
    <i>
      <x v="13006"/>
    </i>
    <i>
      <x v="11124"/>
    </i>
    <i>
      <x v="13008"/>
    </i>
    <i>
      <x v="11125"/>
    </i>
    <i>
      <x v="13010"/>
    </i>
    <i>
      <x v="11126"/>
    </i>
    <i>
      <x v="13012"/>
    </i>
    <i>
      <x v="11127"/>
    </i>
    <i>
      <x v="13014"/>
    </i>
    <i>
      <x v="11128"/>
    </i>
    <i>
      <x v="13016"/>
    </i>
    <i>
      <x v="11129"/>
    </i>
    <i>
      <x v="13018"/>
    </i>
    <i>
      <x v="11130"/>
    </i>
    <i>
      <x v="13020"/>
    </i>
    <i>
      <x v="11131"/>
    </i>
    <i>
      <x v="13022"/>
    </i>
    <i>
      <x v="11132"/>
    </i>
    <i>
      <x v="13024"/>
    </i>
    <i>
      <x v="11133"/>
    </i>
    <i>
      <x v="13026"/>
    </i>
    <i>
      <x v="11134"/>
    </i>
    <i>
      <x v="13028"/>
    </i>
    <i>
      <x v="11135"/>
    </i>
    <i>
      <x v="13030"/>
    </i>
    <i>
      <x v="11136"/>
    </i>
    <i>
      <x v="13032"/>
    </i>
    <i>
      <x v="11137"/>
    </i>
    <i>
      <x v="13034"/>
    </i>
    <i>
      <x v="11138"/>
    </i>
    <i>
      <x v="13036"/>
    </i>
    <i>
      <x v="11139"/>
    </i>
    <i>
      <x v="13038"/>
    </i>
    <i>
      <x v="11140"/>
    </i>
    <i>
      <x v="13040"/>
    </i>
    <i>
      <x v="11141"/>
    </i>
    <i>
      <x v="13042"/>
    </i>
    <i>
      <x v="11142"/>
    </i>
    <i>
      <x v="13044"/>
    </i>
    <i>
      <x v="11143"/>
    </i>
    <i>
      <x v="13046"/>
    </i>
    <i>
      <x v="11144"/>
    </i>
    <i>
      <x v="13048"/>
    </i>
    <i>
      <x v="11145"/>
    </i>
    <i>
      <x v="13050"/>
    </i>
    <i>
      <x v="11146"/>
    </i>
    <i>
      <x v="13052"/>
    </i>
    <i>
      <x v="11147"/>
    </i>
    <i>
      <x v="13054"/>
    </i>
    <i>
      <x v="11148"/>
    </i>
    <i>
      <x v="13056"/>
    </i>
    <i>
      <x v="11149"/>
    </i>
    <i>
      <x v="13058"/>
    </i>
    <i>
      <x v="11150"/>
    </i>
    <i>
      <x v="13060"/>
    </i>
    <i>
      <x v="11151"/>
    </i>
    <i>
      <x v="13062"/>
    </i>
    <i>
      <x v="11152"/>
    </i>
    <i>
      <x v="13064"/>
    </i>
    <i>
      <x v="11153"/>
    </i>
    <i>
      <x v="13066"/>
    </i>
    <i>
      <x v="11154"/>
    </i>
    <i>
      <x v="13068"/>
    </i>
    <i>
      <x v="11155"/>
    </i>
    <i>
      <x v="13070"/>
    </i>
    <i>
      <x v="11156"/>
    </i>
    <i>
      <x v="13072"/>
    </i>
    <i>
      <x v="11157"/>
    </i>
    <i>
      <x v="13074"/>
    </i>
    <i>
      <x v="11158"/>
    </i>
    <i>
      <x v="13076"/>
    </i>
    <i>
      <x v="11159"/>
    </i>
    <i>
      <x v="13078"/>
    </i>
    <i>
      <x v="11160"/>
    </i>
    <i>
      <x v="13080"/>
    </i>
    <i>
      <x v="11161"/>
    </i>
    <i>
      <x v="13082"/>
    </i>
    <i>
      <x v="11162"/>
    </i>
    <i>
      <x v="13084"/>
    </i>
    <i>
      <x v="11163"/>
    </i>
    <i>
      <x v="13086"/>
    </i>
    <i>
      <x v="11164"/>
    </i>
    <i>
      <x v="13088"/>
    </i>
    <i>
      <x v="11165"/>
    </i>
    <i>
      <x v="13090"/>
    </i>
    <i>
      <x v="11166"/>
    </i>
    <i>
      <x v="13092"/>
    </i>
    <i>
      <x v="11167"/>
    </i>
    <i>
      <x v="13094"/>
    </i>
    <i>
      <x v="11168"/>
    </i>
    <i>
      <x v="13096"/>
    </i>
    <i>
      <x v="11169"/>
    </i>
    <i>
      <x v="13098"/>
    </i>
    <i>
      <x v="11170"/>
    </i>
    <i>
      <x v="13100"/>
    </i>
    <i>
      <x v="11171"/>
    </i>
    <i>
      <x v="13102"/>
    </i>
    <i>
      <x v="11172"/>
    </i>
    <i>
      <x v="13104"/>
    </i>
    <i>
      <x v="11173"/>
    </i>
    <i>
      <x v="13106"/>
    </i>
    <i>
      <x v="11174"/>
    </i>
    <i>
      <x v="13108"/>
    </i>
    <i>
      <x v="11175"/>
    </i>
    <i>
      <x v="13110"/>
    </i>
    <i>
      <x v="11176"/>
    </i>
    <i>
      <x v="13112"/>
    </i>
    <i>
      <x v="11177"/>
    </i>
    <i>
      <x v="13114"/>
    </i>
    <i>
      <x v="11178"/>
    </i>
    <i>
      <x v="13116"/>
    </i>
    <i>
      <x v="11179"/>
    </i>
    <i>
      <x v="13118"/>
    </i>
    <i>
      <x v="11180"/>
    </i>
    <i>
      <x v="13120"/>
    </i>
    <i>
      <x v="11181"/>
    </i>
    <i>
      <x v="13122"/>
    </i>
    <i>
      <x v="11182"/>
    </i>
    <i>
      <x v="13124"/>
    </i>
    <i>
      <x v="11183"/>
    </i>
    <i>
      <x v="13126"/>
    </i>
    <i>
      <x v="11184"/>
    </i>
    <i>
      <x v="13128"/>
    </i>
    <i>
      <x v="11185"/>
    </i>
    <i>
      <x v="13130"/>
    </i>
    <i>
      <x v="11186"/>
    </i>
    <i>
      <x v="13132"/>
    </i>
    <i>
      <x v="11187"/>
    </i>
    <i>
      <x v="13134"/>
    </i>
    <i>
      <x v="11188"/>
    </i>
    <i>
      <x v="13136"/>
    </i>
    <i>
      <x v="11189"/>
    </i>
    <i>
      <x v="13138"/>
    </i>
    <i>
      <x v="11190"/>
    </i>
    <i>
      <x v="13140"/>
    </i>
    <i>
      <x v="11191"/>
    </i>
    <i>
      <x v="13142"/>
    </i>
    <i>
      <x v="11192"/>
    </i>
    <i>
      <x v="9238"/>
    </i>
    <i>
      <x v="11193"/>
    </i>
    <i>
      <x v="13146"/>
    </i>
    <i>
      <x v="11194"/>
    </i>
    <i>
      <x v="13148"/>
    </i>
    <i>
      <x v="11195"/>
    </i>
    <i>
      <x v="13150"/>
    </i>
    <i>
      <x v="11196"/>
    </i>
    <i>
      <x v="13152"/>
    </i>
    <i>
      <x v="11197"/>
    </i>
    <i>
      <x v="13154"/>
    </i>
    <i>
      <x v="11198"/>
    </i>
    <i>
      <x v="13156"/>
    </i>
    <i>
      <x v="11199"/>
    </i>
    <i>
      <x v="13158"/>
    </i>
    <i>
      <x v="11200"/>
    </i>
    <i>
      <x v="13160"/>
    </i>
    <i>
      <x v="11201"/>
    </i>
    <i>
      <x v="13162"/>
    </i>
    <i>
      <x v="11202"/>
    </i>
    <i>
      <x v="13164"/>
    </i>
    <i>
      <x v="11203"/>
    </i>
    <i>
      <x v="13166"/>
    </i>
    <i>
      <x v="11204"/>
    </i>
    <i>
      <x v="13168"/>
    </i>
    <i>
      <x v="11205"/>
    </i>
    <i>
      <x v="13170"/>
    </i>
    <i>
      <x v="11206"/>
    </i>
    <i>
      <x v="13172"/>
    </i>
    <i>
      <x v="11207"/>
    </i>
    <i>
      <x v="13174"/>
    </i>
    <i>
      <x v="11208"/>
    </i>
    <i>
      <x v="13176"/>
    </i>
    <i>
      <x v="11209"/>
    </i>
    <i>
      <x v="13178"/>
    </i>
    <i>
      <x v="11210"/>
    </i>
    <i>
      <x v="13180"/>
    </i>
    <i>
      <x v="11211"/>
    </i>
    <i>
      <x v="13182"/>
    </i>
    <i>
      <x v="11212"/>
    </i>
    <i>
      <x v="13184"/>
    </i>
    <i>
      <x v="11213"/>
    </i>
    <i>
      <x v="13186"/>
    </i>
    <i>
      <x v="11214"/>
    </i>
    <i>
      <x v="13188"/>
    </i>
    <i>
      <x v="11215"/>
    </i>
    <i>
      <x v="13190"/>
    </i>
    <i>
      <x v="11216"/>
    </i>
    <i>
      <x v="13192"/>
    </i>
    <i>
      <x v="11217"/>
    </i>
    <i>
      <x v="13194"/>
    </i>
    <i>
      <x v="11218"/>
    </i>
    <i>
      <x v="13196"/>
    </i>
    <i>
      <x v="11219"/>
    </i>
    <i>
      <x v="13198"/>
    </i>
    <i>
      <x v="11220"/>
    </i>
    <i>
      <x v="13200"/>
    </i>
    <i>
      <x v="11221"/>
    </i>
    <i>
      <x v="13202"/>
    </i>
    <i>
      <x v="11222"/>
    </i>
    <i>
      <x v="13204"/>
    </i>
    <i>
      <x v="9227"/>
    </i>
    <i>
      <x v="13206"/>
    </i>
    <i>
      <x v="11224"/>
    </i>
    <i>
      <x v="13208"/>
    </i>
    <i>
      <x v="11225"/>
    </i>
    <i>
      <x v="13210"/>
    </i>
    <i>
      <x v="11226"/>
    </i>
    <i>
      <x v="13212"/>
    </i>
    <i>
      <x v="11227"/>
    </i>
    <i>
      <x v="13214"/>
    </i>
    <i>
      <x v="11228"/>
    </i>
    <i>
      <x v="13216"/>
    </i>
    <i>
      <x v="11229"/>
    </i>
    <i>
      <x v="13218"/>
    </i>
    <i>
      <x v="11230"/>
    </i>
    <i>
      <x v="13220"/>
    </i>
    <i>
      <x v="11231"/>
    </i>
    <i>
      <x v="13222"/>
    </i>
    <i>
      <x v="11232"/>
    </i>
    <i>
      <x v="13224"/>
    </i>
    <i>
      <x v="11233"/>
    </i>
    <i>
      <x v="13226"/>
    </i>
    <i>
      <x v="11234"/>
    </i>
    <i>
      <x v="13228"/>
    </i>
    <i>
      <x v="11235"/>
    </i>
    <i>
      <x v="13230"/>
    </i>
    <i>
      <x v="11236"/>
    </i>
    <i>
      <x v="13232"/>
    </i>
    <i>
      <x v="11237"/>
    </i>
    <i>
      <x v="13234"/>
    </i>
    <i>
      <x v="11238"/>
    </i>
    <i>
      <x v="13236"/>
    </i>
    <i>
      <x v="11239"/>
    </i>
    <i>
      <x v="13238"/>
    </i>
    <i>
      <x v="11240"/>
    </i>
    <i>
      <x v="13240"/>
    </i>
    <i>
      <x v="11241"/>
    </i>
    <i>
      <x v="13242"/>
    </i>
    <i>
      <x v="11242"/>
    </i>
    <i>
      <x v="13244"/>
    </i>
    <i>
      <x v="11243"/>
    </i>
    <i>
      <x v="13246"/>
    </i>
    <i>
      <x v="11244"/>
    </i>
    <i>
      <x v="13248"/>
    </i>
    <i>
      <x v="11245"/>
    </i>
    <i>
      <x v="13250"/>
    </i>
    <i>
      <x v="11246"/>
    </i>
    <i>
      <x v="13252"/>
    </i>
    <i>
      <x v="11247"/>
    </i>
    <i>
      <x v="13254"/>
    </i>
    <i>
      <x v="11248"/>
    </i>
    <i>
      <x v="13256"/>
    </i>
    <i>
      <x v="11249"/>
    </i>
    <i>
      <x v="13258"/>
    </i>
    <i>
      <x v="11250"/>
    </i>
    <i>
      <x v="13260"/>
    </i>
    <i>
      <x v="11251"/>
    </i>
    <i>
      <x v="13262"/>
    </i>
    <i>
      <x v="11252"/>
    </i>
    <i>
      <x v="13264"/>
    </i>
    <i>
      <x v="11253"/>
    </i>
    <i>
      <x v="13266"/>
    </i>
    <i>
      <x v="11254"/>
    </i>
    <i>
      <x v="13268"/>
    </i>
    <i>
      <x v="11255"/>
    </i>
    <i>
      <x v="13270"/>
    </i>
    <i>
      <x v="11256"/>
    </i>
    <i>
      <x v="13272"/>
    </i>
    <i>
      <x v="11257"/>
    </i>
    <i>
      <x v="13274"/>
    </i>
    <i>
      <x v="11258"/>
    </i>
    <i>
      <x v="13276"/>
    </i>
    <i>
      <x v="11259"/>
    </i>
    <i>
      <x v="13278"/>
    </i>
    <i>
      <x v="11260"/>
    </i>
    <i>
      <x v="13280"/>
    </i>
    <i>
      <x v="11261"/>
    </i>
    <i>
      <x v="13282"/>
    </i>
    <i>
      <x v="11262"/>
    </i>
    <i>
      <x v="13284"/>
    </i>
    <i>
      <x v="11263"/>
    </i>
    <i>
      <x v="13286"/>
    </i>
    <i>
      <x v="11264"/>
    </i>
    <i>
      <x v="13288"/>
    </i>
    <i>
      <x v="11265"/>
    </i>
    <i>
      <x v="13290"/>
    </i>
    <i>
      <x v="11266"/>
    </i>
    <i>
      <x v="13292"/>
    </i>
    <i>
      <x v="11267"/>
    </i>
    <i>
      <x v="13294"/>
    </i>
    <i>
      <x v="11268"/>
    </i>
    <i>
      <x v="13296"/>
    </i>
    <i>
      <x v="11269"/>
    </i>
    <i>
      <x v="13298"/>
    </i>
    <i>
      <x v="11270"/>
    </i>
    <i>
      <x v="13300"/>
    </i>
    <i>
      <x v="11271"/>
    </i>
    <i>
      <x v="13302"/>
    </i>
    <i>
      <x v="11272"/>
    </i>
    <i>
      <x v="13304"/>
    </i>
    <i>
      <x v="11273"/>
    </i>
    <i>
      <x v="13306"/>
    </i>
    <i>
      <x v="11274"/>
    </i>
    <i>
      <x v="13308"/>
    </i>
    <i>
      <x v="11275"/>
    </i>
    <i>
      <x v="13310"/>
    </i>
    <i>
      <x v="11276"/>
    </i>
    <i>
      <x v="13312"/>
    </i>
    <i>
      <x v="11277"/>
    </i>
    <i>
      <x v="13314"/>
    </i>
    <i>
      <x v="11278"/>
    </i>
    <i>
      <x v="13316"/>
    </i>
    <i>
      <x v="11279"/>
    </i>
    <i>
      <x v="13318"/>
    </i>
    <i>
      <x v="11280"/>
    </i>
    <i>
      <x v="13320"/>
    </i>
    <i>
      <x v="11281"/>
    </i>
    <i>
      <x v="13322"/>
    </i>
    <i>
      <x v="11282"/>
    </i>
    <i>
      <x v="13324"/>
    </i>
    <i>
      <x v="11283"/>
    </i>
    <i>
      <x v="13326"/>
    </i>
    <i>
      <x v="11284"/>
    </i>
    <i>
      <x v="13328"/>
    </i>
    <i>
      <x v="11285"/>
    </i>
    <i>
      <x v="13330"/>
    </i>
    <i>
      <x v="11286"/>
    </i>
    <i>
      <x v="13332"/>
    </i>
    <i>
      <x v="11287"/>
    </i>
    <i>
      <x v="13334"/>
    </i>
    <i>
      <x v="11288"/>
    </i>
    <i>
      <x v="13336"/>
    </i>
    <i>
      <x v="11289"/>
    </i>
    <i>
      <x v="13338"/>
    </i>
    <i>
      <x v="11290"/>
    </i>
    <i>
      <x v="13340"/>
    </i>
    <i>
      <x v="11291"/>
    </i>
    <i>
      <x v="13342"/>
    </i>
    <i>
      <x v="11292"/>
    </i>
    <i>
      <x v="13344"/>
    </i>
    <i>
      <x v="11293"/>
    </i>
    <i>
      <x v="13346"/>
    </i>
    <i>
      <x v="11294"/>
    </i>
    <i>
      <x v="13348"/>
    </i>
    <i>
      <x v="11295"/>
    </i>
    <i>
      <x v="13350"/>
    </i>
    <i>
      <x v="11296"/>
    </i>
    <i>
      <x v="13352"/>
    </i>
    <i>
      <x v="11297"/>
    </i>
    <i>
      <x v="13354"/>
    </i>
    <i>
      <x v="11298"/>
    </i>
    <i>
      <x v="13356"/>
    </i>
    <i>
      <x v="11299"/>
    </i>
    <i>
      <x v="13358"/>
    </i>
    <i>
      <x v="11300"/>
    </i>
    <i>
      <x v="13360"/>
    </i>
    <i>
      <x v="11301"/>
    </i>
    <i>
      <x v="13362"/>
    </i>
    <i>
      <x v="11302"/>
    </i>
    <i>
      <x v="13364"/>
    </i>
    <i>
      <x v="11303"/>
    </i>
    <i>
      <x v="13366"/>
    </i>
    <i>
      <x v="11304"/>
    </i>
    <i>
      <x v="13368"/>
    </i>
    <i>
      <x v="11305"/>
    </i>
    <i>
      <x v="13370"/>
    </i>
    <i>
      <x v="11306"/>
    </i>
    <i>
      <x v="13372"/>
    </i>
    <i>
      <x v="11307"/>
    </i>
    <i>
      <x v="13374"/>
    </i>
    <i>
      <x v="11308"/>
    </i>
    <i>
      <x v="13376"/>
    </i>
    <i>
      <x v="11309"/>
    </i>
    <i>
      <x v="13378"/>
    </i>
    <i>
      <x v="11310"/>
    </i>
    <i>
      <x v="13380"/>
    </i>
    <i>
      <x v="11311"/>
    </i>
    <i>
      <x v="13382"/>
    </i>
    <i>
      <x v="11312"/>
    </i>
    <i>
      <x v="13384"/>
    </i>
    <i>
      <x v="11313"/>
    </i>
    <i>
      <x v="13386"/>
    </i>
    <i>
      <x v="11314"/>
    </i>
    <i>
      <x v="13388"/>
    </i>
    <i>
      <x v="11315"/>
    </i>
    <i>
      <x v="13390"/>
    </i>
    <i>
      <x v="11316"/>
    </i>
    <i>
      <x v="13392"/>
    </i>
    <i>
      <x v="11317"/>
    </i>
    <i>
      <x v="13394"/>
    </i>
    <i>
      <x v="11318"/>
    </i>
    <i>
      <x v="13396"/>
    </i>
    <i>
      <x v="11319"/>
    </i>
    <i>
      <x v="13398"/>
    </i>
    <i>
      <x v="11320"/>
    </i>
    <i>
      <x v="13400"/>
    </i>
    <i>
      <x v="11321"/>
    </i>
    <i>
      <x v="13402"/>
    </i>
    <i>
      <x v="11322"/>
    </i>
    <i>
      <x v="13404"/>
    </i>
    <i>
      <x v="11323"/>
    </i>
    <i>
      <x v="13406"/>
    </i>
    <i>
      <x v="11324"/>
    </i>
    <i>
      <x v="13408"/>
    </i>
    <i>
      <x v="11325"/>
    </i>
    <i>
      <x v="13410"/>
    </i>
    <i>
      <x v="11326"/>
    </i>
    <i>
      <x v="13412"/>
    </i>
    <i>
      <x v="11327"/>
    </i>
    <i>
      <x v="13414"/>
    </i>
    <i>
      <x v="11328"/>
    </i>
    <i>
      <x v="13416"/>
    </i>
    <i>
      <x v="11329"/>
    </i>
    <i>
      <x v="13418"/>
    </i>
    <i>
      <x v="11330"/>
    </i>
    <i>
      <x v="13420"/>
    </i>
    <i>
      <x v="11331"/>
    </i>
    <i>
      <x v="13422"/>
    </i>
    <i>
      <x v="11332"/>
    </i>
    <i>
      <x v="13424"/>
    </i>
    <i>
      <x v="11333"/>
    </i>
    <i>
      <x v="13426"/>
    </i>
    <i>
      <x v="11334"/>
    </i>
    <i>
      <x v="13428"/>
    </i>
    <i>
      <x v="11335"/>
    </i>
    <i>
      <x v="13430"/>
    </i>
    <i>
      <x v="11336"/>
    </i>
    <i>
      <x v="13432"/>
    </i>
    <i>
      <x v="11337"/>
    </i>
    <i>
      <x v="13434"/>
    </i>
    <i>
      <x v="11338"/>
    </i>
    <i>
      <x v="13436"/>
    </i>
    <i>
      <x v="11339"/>
    </i>
    <i>
      <x v="13438"/>
    </i>
    <i>
      <x v="11340"/>
    </i>
    <i>
      <x v="13440"/>
    </i>
    <i>
      <x v="11341"/>
    </i>
    <i>
      <x v="13442"/>
    </i>
    <i>
      <x v="11342"/>
    </i>
    <i>
      <x v="13444"/>
    </i>
    <i>
      <x v="11343"/>
    </i>
    <i>
      <x v="13446"/>
    </i>
    <i>
      <x v="11344"/>
    </i>
    <i>
      <x v="13448"/>
    </i>
    <i>
      <x v="11345"/>
    </i>
    <i>
      <x v="13450"/>
    </i>
    <i>
      <x v="11346"/>
    </i>
    <i>
      <x v="13452"/>
    </i>
    <i>
      <x v="11347"/>
    </i>
    <i>
      <x v="13454"/>
    </i>
    <i>
      <x v="11348"/>
    </i>
    <i>
      <x v="13456"/>
    </i>
    <i>
      <x v="11349"/>
    </i>
    <i>
      <x v="13458"/>
    </i>
    <i>
      <x v="11350"/>
    </i>
    <i>
      <x v="13460"/>
    </i>
    <i>
      <x v="11351"/>
    </i>
    <i>
      <x v="13462"/>
    </i>
    <i>
      <x v="11352"/>
    </i>
    <i>
      <x v="13464"/>
    </i>
    <i>
      <x v="11353"/>
    </i>
    <i>
      <x v="13466"/>
    </i>
    <i>
      <x v="11354"/>
    </i>
    <i>
      <x v="13468"/>
    </i>
    <i>
      <x v="11355"/>
    </i>
    <i>
      <x v="13470"/>
    </i>
    <i>
      <x v="11356"/>
    </i>
    <i>
      <x v="13472"/>
    </i>
    <i>
      <x v="11357"/>
    </i>
    <i>
      <x v="13474"/>
    </i>
    <i>
      <x v="11358"/>
    </i>
    <i>
      <x v="13476"/>
    </i>
    <i>
      <x v="11359"/>
    </i>
    <i>
      <x v="13478"/>
    </i>
    <i>
      <x v="11360"/>
    </i>
    <i>
      <x v="13480"/>
    </i>
    <i>
      <x v="11361"/>
    </i>
    <i>
      <x v="13482"/>
    </i>
    <i>
      <x v="11362"/>
    </i>
    <i>
      <x v="13484"/>
    </i>
    <i>
      <x v="11363"/>
    </i>
    <i>
      <x v="13486"/>
    </i>
    <i>
      <x v="11364"/>
    </i>
    <i>
      <x v="13488"/>
    </i>
    <i>
      <x v="11365"/>
    </i>
    <i>
      <x v="13490"/>
    </i>
    <i>
      <x v="11366"/>
    </i>
    <i>
      <x v="13492"/>
    </i>
    <i>
      <x v="11367"/>
    </i>
    <i>
      <x v="13494"/>
    </i>
    <i>
      <x v="11368"/>
    </i>
    <i>
      <x v="13496"/>
    </i>
    <i>
      <x v="11369"/>
    </i>
    <i>
      <x v="13498"/>
    </i>
    <i>
      <x v="11370"/>
    </i>
    <i>
      <x v="13500"/>
    </i>
    <i>
      <x v="11371"/>
    </i>
    <i>
      <x v="13502"/>
    </i>
    <i>
      <x v="11372"/>
    </i>
    <i>
      <x v="13504"/>
    </i>
    <i>
      <x v="11373"/>
    </i>
    <i>
      <x v="13506"/>
    </i>
    <i>
      <x v="11374"/>
    </i>
    <i>
      <x v="13508"/>
    </i>
    <i>
      <x v="11375"/>
    </i>
    <i>
      <x v="13510"/>
    </i>
    <i>
      <x v="11376"/>
    </i>
    <i>
      <x v="13512"/>
    </i>
    <i>
      <x v="11377"/>
    </i>
    <i>
      <x v="13514"/>
    </i>
    <i>
      <x v="11378"/>
    </i>
    <i>
      <x v="13516"/>
    </i>
    <i>
      <x v="11379"/>
    </i>
    <i>
      <x v="13518"/>
    </i>
    <i>
      <x v="11380"/>
    </i>
    <i>
      <x v="13520"/>
    </i>
    <i>
      <x v="11381"/>
    </i>
    <i>
      <x v="13522"/>
    </i>
    <i>
      <x v="11382"/>
    </i>
    <i>
      <x v="13524"/>
    </i>
    <i>
      <x v="11383"/>
    </i>
    <i>
      <x v="13526"/>
    </i>
    <i>
      <x v="11384"/>
    </i>
    <i>
      <x v="13528"/>
    </i>
    <i>
      <x v="11385"/>
    </i>
    <i>
      <x v="13530"/>
    </i>
    <i>
      <x v="11386"/>
    </i>
    <i>
      <x v="13532"/>
    </i>
    <i>
      <x v="11387"/>
    </i>
    <i>
      <x v="13534"/>
    </i>
    <i>
      <x v="11388"/>
    </i>
    <i>
      <x v="13536"/>
    </i>
    <i>
      <x v="11389"/>
    </i>
    <i>
      <x v="13538"/>
    </i>
    <i>
      <x v="11390"/>
    </i>
    <i>
      <x v="13540"/>
    </i>
    <i>
      <x v="11391"/>
    </i>
    <i>
      <x v="13542"/>
    </i>
    <i>
      <x v="11392"/>
    </i>
    <i>
      <x v="13544"/>
    </i>
    <i>
      <x v="11393"/>
    </i>
    <i>
      <x v="13546"/>
    </i>
    <i>
      <x v="11394"/>
    </i>
    <i>
      <x v="13548"/>
    </i>
    <i>
      <x v="11395"/>
    </i>
    <i>
      <x v="13550"/>
    </i>
    <i>
      <x v="11396"/>
    </i>
    <i>
      <x v="13552"/>
    </i>
    <i>
      <x v="11397"/>
    </i>
    <i>
      <x v="13554"/>
    </i>
    <i>
      <x v="11398"/>
    </i>
    <i>
      <x v="13556"/>
    </i>
    <i>
      <x v="11399"/>
    </i>
    <i>
      <x v="13558"/>
    </i>
    <i>
      <x v="11400"/>
    </i>
    <i>
      <x v="13560"/>
    </i>
    <i>
      <x v="11401"/>
    </i>
    <i>
      <x v="13562"/>
    </i>
    <i>
      <x v="11402"/>
    </i>
    <i>
      <x v="13564"/>
    </i>
    <i>
      <x v="11403"/>
    </i>
    <i>
      <x v="13566"/>
    </i>
    <i>
      <x v="11404"/>
    </i>
    <i>
      <x v="13568"/>
    </i>
    <i>
      <x v="11405"/>
    </i>
    <i>
      <x v="13570"/>
    </i>
    <i>
      <x v="11406"/>
    </i>
    <i>
      <x v="13572"/>
    </i>
    <i>
      <x v="11407"/>
    </i>
    <i>
      <x v="13574"/>
    </i>
    <i>
      <x v="11408"/>
    </i>
    <i>
      <x v="13576"/>
    </i>
    <i>
      <x v="11409"/>
    </i>
    <i>
      <x v="13578"/>
    </i>
    <i>
      <x v="11410"/>
    </i>
    <i>
      <x v="13580"/>
    </i>
    <i>
      <x v="11411"/>
    </i>
    <i>
      <x v="13582"/>
    </i>
    <i>
      <x v="11412"/>
    </i>
    <i>
      <x v="13584"/>
    </i>
    <i>
      <x v="11413"/>
    </i>
    <i>
      <x v="13586"/>
    </i>
    <i>
      <x v="11414"/>
    </i>
    <i>
      <x v="13588"/>
    </i>
    <i>
      <x v="11415"/>
    </i>
    <i>
      <x v="13590"/>
    </i>
    <i>
      <x v="11416"/>
    </i>
    <i>
      <x v="13592"/>
    </i>
    <i>
      <x v="11417"/>
    </i>
    <i>
      <x v="13594"/>
    </i>
    <i>
      <x v="11418"/>
    </i>
    <i>
      <x v="13596"/>
    </i>
    <i>
      <x v="11419"/>
    </i>
    <i>
      <x v="13598"/>
    </i>
    <i>
      <x v="11420"/>
    </i>
    <i>
      <x v="13600"/>
    </i>
    <i>
      <x v="11421"/>
    </i>
    <i>
      <x v="13602"/>
    </i>
    <i>
      <x v="11422"/>
    </i>
    <i>
      <x v="13604"/>
    </i>
    <i>
      <x v="11423"/>
    </i>
    <i>
      <x v="13606"/>
    </i>
    <i>
      <x v="11424"/>
    </i>
    <i>
      <x v="13608"/>
    </i>
    <i>
      <x v="11425"/>
    </i>
    <i>
      <x v="13610"/>
    </i>
    <i>
      <x v="11426"/>
    </i>
    <i>
      <x v="13612"/>
    </i>
    <i>
      <x v="11427"/>
    </i>
    <i>
      <x v="13614"/>
    </i>
    <i>
      <x v="11428"/>
    </i>
    <i>
      <x v="13616"/>
    </i>
    <i>
      <x v="11429"/>
    </i>
    <i>
      <x v="13618"/>
    </i>
    <i>
      <x v="11430"/>
    </i>
    <i>
      <x v="13620"/>
    </i>
    <i>
      <x v="11431"/>
    </i>
    <i>
      <x v="13622"/>
    </i>
    <i>
      <x v="11432"/>
    </i>
    <i>
      <x v="13624"/>
    </i>
    <i>
      <x v="11433"/>
    </i>
    <i>
      <x v="13626"/>
    </i>
    <i>
      <x v="11434"/>
    </i>
    <i>
      <x v="13628"/>
    </i>
    <i>
      <x v="11435"/>
    </i>
    <i>
      <x v="13630"/>
    </i>
    <i>
      <x v="11436"/>
    </i>
    <i>
      <x v="13632"/>
    </i>
    <i>
      <x v="11437"/>
    </i>
    <i>
      <x v="13634"/>
    </i>
    <i>
      <x v="11438"/>
    </i>
    <i>
      <x v="13636"/>
    </i>
    <i>
      <x v="11439"/>
    </i>
    <i>
      <x v="13638"/>
    </i>
    <i>
      <x v="11440"/>
    </i>
    <i>
      <x v="13640"/>
    </i>
    <i>
      <x v="11441"/>
    </i>
    <i>
      <x v="13642"/>
    </i>
    <i>
      <x v="9228"/>
    </i>
    <i>
      <x v="13644"/>
    </i>
    <i>
      <x v="11443"/>
    </i>
    <i>
      <x v="13646"/>
    </i>
    <i>
      <x v="11444"/>
    </i>
    <i>
      <x v="13648"/>
    </i>
    <i>
      <x v="11445"/>
    </i>
    <i>
      <x v="13650"/>
    </i>
    <i>
      <x v="11446"/>
    </i>
    <i>
      <x v="9241"/>
    </i>
    <i>
      <x v="11447"/>
    </i>
    <i>
      <x v="13654"/>
    </i>
    <i>
      <x v="11448"/>
    </i>
    <i>
      <x v="13656"/>
    </i>
    <i>
      <x v="11449"/>
    </i>
    <i>
      <x v="13658"/>
    </i>
    <i>
      <x v="11450"/>
    </i>
    <i>
      <x v="13660"/>
    </i>
    <i>
      <x v="11451"/>
    </i>
    <i>
      <x v="13662"/>
    </i>
    <i>
      <x v="11452"/>
    </i>
    <i>
      <x v="13664"/>
    </i>
    <i>
      <x v="11453"/>
    </i>
    <i>
      <x v="13666"/>
    </i>
    <i>
      <x v="11454"/>
    </i>
    <i>
      <x v="13668"/>
    </i>
    <i>
      <x v="11455"/>
    </i>
    <i>
      <x v="13670"/>
    </i>
    <i>
      <x v="11456"/>
    </i>
    <i>
      <x v="13672"/>
    </i>
    <i>
      <x v="11457"/>
    </i>
    <i>
      <x v="13674"/>
    </i>
    <i>
      <x v="11458"/>
    </i>
    <i>
      <x v="13676"/>
    </i>
    <i>
      <x v="11459"/>
    </i>
    <i>
      <x v="13678"/>
    </i>
    <i>
      <x v="11460"/>
    </i>
    <i>
      <x v="13680"/>
    </i>
    <i>
      <x v="11461"/>
    </i>
    <i>
      <x v="13682"/>
    </i>
    <i>
      <x v="11462"/>
    </i>
    <i>
      <x v="9242"/>
    </i>
    <i>
      <x v="11463"/>
    </i>
    <i>
      <x v="13686"/>
    </i>
    <i>
      <x v="11464"/>
    </i>
    <i>
      <x v="13688"/>
    </i>
    <i>
      <x v="11465"/>
    </i>
    <i>
      <x v="13690"/>
    </i>
    <i>
      <x v="11466"/>
    </i>
    <i>
      <x v="13692"/>
    </i>
    <i>
      <x v="11467"/>
    </i>
    <i>
      <x v="13694"/>
    </i>
    <i>
      <x v="11468"/>
    </i>
    <i>
      <x v="13696"/>
    </i>
    <i>
      <x v="11469"/>
    </i>
    <i>
      <x v="13698"/>
    </i>
    <i>
      <x v="11470"/>
    </i>
    <i>
      <x v="13700"/>
    </i>
    <i>
      <x v="11471"/>
    </i>
    <i>
      <x v="9243"/>
    </i>
    <i>
      <x v="11472"/>
    </i>
    <i>
      <x v="13704"/>
    </i>
    <i>
      <x v="11473"/>
    </i>
    <i>
      <x v="13706"/>
    </i>
    <i>
      <x v="11474"/>
    </i>
    <i>
      <x v="13708"/>
    </i>
    <i>
      <x v="11475"/>
    </i>
    <i>
      <x v="13710"/>
    </i>
    <i>
      <x v="11476"/>
    </i>
    <i>
      <x v="13712"/>
    </i>
    <i>
      <x v="11477"/>
    </i>
    <i>
      <x v="13714"/>
    </i>
    <i>
      <x v="11478"/>
    </i>
    <i>
      <x v="13716"/>
    </i>
    <i>
      <x v="11479"/>
    </i>
    <i>
      <x v="13718"/>
    </i>
    <i>
      <x v="11480"/>
    </i>
    <i>
      <x v="13720"/>
    </i>
    <i>
      <x v="11481"/>
    </i>
    <i>
      <x v="13722"/>
    </i>
    <i>
      <x v="11482"/>
    </i>
    <i>
      <x v="13724"/>
    </i>
    <i>
      <x v="11483"/>
    </i>
    <i>
      <x v="13726"/>
    </i>
    <i>
      <x v="11484"/>
    </i>
    <i>
      <x v="13728"/>
    </i>
    <i>
      <x v="11485"/>
    </i>
    <i>
      <x v="13730"/>
    </i>
    <i>
      <x v="11486"/>
    </i>
    <i>
      <x v="13732"/>
    </i>
    <i>
      <x v="11487"/>
    </i>
    <i>
      <x v="13734"/>
    </i>
    <i>
      <x v="11488"/>
    </i>
    <i>
      <x v="13736"/>
    </i>
    <i>
      <x v="11489"/>
    </i>
    <i>
      <x v="13738"/>
    </i>
    <i>
      <x v="11490"/>
    </i>
    <i>
      <x v="13740"/>
    </i>
    <i>
      <x v="11491"/>
    </i>
    <i>
      <x v="13742"/>
    </i>
    <i>
      <x v="11492"/>
    </i>
    <i>
      <x v="13744"/>
    </i>
    <i>
      <x v="13788"/>
    </i>
    <i>
      <x v="13746"/>
    </i>
    <i>
      <x v="13789"/>
    </i>
    <i>
      <x v="13748"/>
    </i>
    <i>
      <x v="13791"/>
    </i>
    <i>
      <x v="13750"/>
    </i>
    <i>
      <x v="13793"/>
    </i>
    <i>
      <x v="13752"/>
    </i>
    <i>
      <x v="13795"/>
    </i>
    <i>
      <x v="13754"/>
    </i>
    <i>
      <x v="13797"/>
    </i>
    <i>
      <x v="13756"/>
    </i>
    <i>
      <x v="13799"/>
    </i>
    <i>
      <x v="13758"/>
    </i>
    <i>
      <x v="11500"/>
    </i>
    <i>
      <x v="13760"/>
    </i>
    <i>
      <x v="11501"/>
    </i>
    <i>
      <x v="13762"/>
    </i>
    <i>
      <x v="11502"/>
    </i>
    <i>
      <x v="13764"/>
    </i>
    <i>
      <x v="11503"/>
    </i>
    <i>
      <x v="13766"/>
    </i>
    <i>
      <x v="11504"/>
    </i>
    <i>
      <x v="13768"/>
    </i>
    <i>
      <x v="11505"/>
    </i>
    <i>
      <x v="13770"/>
    </i>
    <i>
      <x v="11506"/>
    </i>
    <i>
      <x v="13772"/>
    </i>
    <i>
      <x v="11507"/>
    </i>
    <i>
      <x v="13774"/>
    </i>
    <i>
      <x v="11508"/>
    </i>
    <i>
      <x v="13776"/>
    </i>
    <i>
      <x v="11509"/>
    </i>
    <i>
      <x v="13778"/>
    </i>
    <i>
      <x v="11510"/>
    </i>
    <i>
      <x v="13780"/>
    </i>
    <i>
      <x v="11511"/>
    </i>
    <i>
      <x v="13782"/>
    </i>
    <i>
      <x v="11512"/>
    </i>
    <i>
      <x v="13784"/>
    </i>
    <i>
      <x v="11513"/>
    </i>
    <i>
      <x v="13786"/>
    </i>
    <i>
      <x v="11514"/>
    </i>
    <i>
      <x v="9244"/>
    </i>
    <i>
      <x v="11515"/>
    </i>
    <i>
      <x v="13790"/>
    </i>
    <i>
      <x v="11494"/>
    </i>
    <i>
      <x v="13792"/>
    </i>
    <i>
      <x v="11495"/>
    </i>
    <i>
      <x v="13794"/>
    </i>
    <i>
      <x v="11496"/>
    </i>
    <i>
      <x v="13796"/>
    </i>
    <i>
      <x v="11497"/>
    </i>
    <i>
      <x v="13798"/>
    </i>
    <i>
      <x v="11498"/>
    </i>
    <i>
      <x v="9200"/>
    </i>
    <i>
      <x v="11499"/>
    </i>
    <i>
      <x v="8754"/>
    </i>
    <i>
      <x v="4620"/>
    </i>
    <i>
      <x v="7209"/>
    </i>
    <i>
      <x v="4651"/>
    </i>
    <i>
      <x v="8240"/>
    </i>
    <i>
      <x v="4652"/>
    </i>
    <i>
      <x v="6953"/>
    </i>
    <i>
      <x v="4653"/>
    </i>
    <i>
      <x v="7465"/>
    </i>
    <i>
      <x v="4654"/>
    </i>
    <i>
      <x v="4642"/>
    </i>
    <i>
      <x v="4655"/>
    </i>
    <i>
      <x v="8498"/>
    </i>
    <i>
      <x v="4656"/>
    </i>
    <i>
      <x v="9051"/>
    </i>
    <i>
      <x v="4657"/>
    </i>
    <i>
      <x v="7081"/>
    </i>
    <i>
      <x v="4658"/>
    </i>
    <i>
      <x v="7337"/>
    </i>
    <i>
      <x v="4659"/>
    </i>
    <i>
      <x v="7600"/>
    </i>
    <i>
      <x v="4660"/>
    </i>
    <i>
      <x v="7856"/>
    </i>
    <i>
      <x v="4661"/>
    </i>
    <i>
      <x v="8112"/>
    </i>
    <i>
      <x v="4662"/>
    </i>
    <i>
      <x v="8370"/>
    </i>
    <i>
      <x v="4663"/>
    </i>
    <i>
      <x v="8626"/>
    </i>
    <i>
      <x v="4664"/>
    </i>
    <i>
      <x v="8894"/>
    </i>
    <i>
      <x v="4665"/>
    </i>
    <i>
      <x v="9179"/>
    </i>
    <i>
      <x v="4666"/>
    </i>
    <i>
      <x v="7017"/>
    </i>
    <i>
      <x v="4667"/>
    </i>
    <i>
      <x v="7145"/>
    </i>
    <i>
      <x v="4668"/>
    </i>
    <i>
      <x v="7273"/>
    </i>
    <i>
      <x v="4669"/>
    </i>
    <i>
      <x v="7401"/>
    </i>
    <i>
      <x v="4670"/>
    </i>
    <i>
      <x v="7536"/>
    </i>
    <i>
      <x v="4671"/>
    </i>
    <i>
      <x v="7664"/>
    </i>
    <i>
      <x v="4672"/>
    </i>
    <i>
      <x v="7792"/>
    </i>
    <i>
      <x v="4673"/>
    </i>
    <i>
      <x v="7920"/>
    </i>
    <i>
      <x v="4674"/>
    </i>
    <i>
      <x v="8048"/>
    </i>
    <i>
      <x v="4675"/>
    </i>
    <i>
      <x v="8176"/>
    </i>
    <i>
      <x v="4676"/>
    </i>
    <i>
      <x v="8304"/>
    </i>
    <i>
      <x v="4677"/>
    </i>
    <i>
      <x v="8434"/>
    </i>
    <i>
      <x v="4678"/>
    </i>
    <i>
      <x v="8562"/>
    </i>
    <i>
      <x v="4679"/>
    </i>
    <i>
      <x v="8690"/>
    </i>
    <i>
      <x v="4680"/>
    </i>
    <i>
      <x v="8829"/>
    </i>
    <i>
      <x v="4681"/>
    </i>
    <i>
      <x v="8987"/>
    </i>
    <i>
      <x v="4682"/>
    </i>
    <i>
      <x v="9115"/>
    </i>
    <i>
      <x v="4683"/>
    </i>
    <i>
      <x v="6921"/>
    </i>
    <i>
      <x v="4684"/>
    </i>
    <i>
      <x v="6985"/>
    </i>
    <i>
      <x v="4685"/>
    </i>
    <i>
      <x v="7049"/>
    </i>
    <i>
      <x v="4686"/>
    </i>
    <i>
      <x v="7113"/>
    </i>
    <i>
      <x v="4687"/>
    </i>
    <i>
      <x v="7177"/>
    </i>
    <i>
      <x v="4688"/>
    </i>
    <i>
      <x v="7241"/>
    </i>
    <i>
      <x v="4689"/>
    </i>
    <i>
      <x v="7305"/>
    </i>
    <i>
      <x v="4690"/>
    </i>
    <i>
      <x v="7369"/>
    </i>
    <i>
      <x v="4691"/>
    </i>
    <i>
      <x v="7433"/>
    </i>
    <i>
      <x v="4692"/>
    </i>
    <i>
      <x v="7497"/>
    </i>
    <i>
      <x v="4693"/>
    </i>
    <i>
      <x v="7568"/>
    </i>
    <i>
      <x v="4694"/>
    </i>
    <i>
      <x v="7632"/>
    </i>
    <i>
      <x v="4695"/>
    </i>
    <i>
      <x v="7696"/>
    </i>
    <i>
      <x v="4696"/>
    </i>
    <i>
      <x v="7760"/>
    </i>
    <i>
      <x v="4697"/>
    </i>
    <i>
      <x v="7824"/>
    </i>
    <i>
      <x v="4698"/>
    </i>
    <i>
      <x v="7888"/>
    </i>
    <i>
      <x v="4699"/>
    </i>
    <i>
      <x v="7952"/>
    </i>
    <i>
      <x v="4700"/>
    </i>
    <i>
      <x v="8016"/>
    </i>
    <i>
      <x v="4701"/>
    </i>
    <i>
      <x v="8080"/>
    </i>
    <i>
      <x v="4702"/>
    </i>
    <i>
      <x v="8144"/>
    </i>
    <i>
      <x v="4703"/>
    </i>
    <i>
      <x v="8208"/>
    </i>
    <i>
      <x v="4704"/>
    </i>
    <i>
      <x v="8272"/>
    </i>
    <i>
      <x v="4705"/>
    </i>
    <i>
      <x v="8336"/>
    </i>
    <i>
      <x v="4706"/>
    </i>
    <i>
      <x v="8402"/>
    </i>
    <i>
      <x v="4707"/>
    </i>
    <i>
      <x v="8466"/>
    </i>
    <i>
      <x v="4708"/>
    </i>
    <i>
      <x v="8530"/>
    </i>
    <i>
      <x v="4709"/>
    </i>
    <i>
      <x v="8594"/>
    </i>
    <i>
      <x v="4710"/>
    </i>
    <i>
      <x v="8658"/>
    </i>
    <i>
      <x v="4711"/>
    </i>
    <i>
      <x v="8722"/>
    </i>
    <i>
      <x v="4712"/>
    </i>
    <i>
      <x v="8786"/>
    </i>
    <i>
      <x v="4713"/>
    </i>
    <i>
      <x v="8861"/>
    </i>
    <i>
      <x v="4714"/>
    </i>
    <i>
      <x v="8926"/>
    </i>
    <i>
      <x v="4715"/>
    </i>
    <i>
      <x v="9019"/>
    </i>
    <i>
      <x v="4716"/>
    </i>
    <i>
      <x v="9083"/>
    </i>
    <i>
      <x v="4717"/>
    </i>
    <i>
      <x v="9147"/>
    </i>
    <i>
      <x v="4718"/>
    </i>
    <i>
      <x v="6905"/>
    </i>
    <i>
      <x v="4719"/>
    </i>
    <i>
      <x v="6937"/>
    </i>
    <i>
      <x v="4720"/>
    </i>
    <i>
      <x v="6969"/>
    </i>
    <i>
      <x v="4721"/>
    </i>
    <i>
      <x v="7001"/>
    </i>
    <i>
      <x v="4722"/>
    </i>
    <i>
      <x v="7033"/>
    </i>
    <i>
      <x v="4723"/>
    </i>
    <i>
      <x v="7065"/>
    </i>
    <i>
      <x v="4724"/>
    </i>
    <i>
      <x v="7097"/>
    </i>
    <i>
      <x v="4725"/>
    </i>
    <i>
      <x v="7129"/>
    </i>
    <i>
      <x v="4726"/>
    </i>
    <i>
      <x v="7161"/>
    </i>
    <i>
      <x v="4727"/>
    </i>
    <i>
      <x v="7193"/>
    </i>
    <i>
      <x v="4728"/>
    </i>
    <i>
      <x v="7225"/>
    </i>
    <i>
      <x v="4729"/>
    </i>
    <i>
      <x v="7257"/>
    </i>
    <i>
      <x v="4730"/>
    </i>
    <i>
      <x v="7289"/>
    </i>
    <i>
      <x v="4731"/>
    </i>
    <i>
      <x v="7321"/>
    </i>
    <i>
      <x v="4732"/>
    </i>
    <i>
      <x v="7353"/>
    </i>
    <i>
      <x v="4733"/>
    </i>
    <i>
      <x v="7385"/>
    </i>
    <i>
      <x v="4734"/>
    </i>
    <i>
      <x v="7417"/>
    </i>
    <i>
      <x v="4735"/>
    </i>
    <i>
      <x v="7449"/>
    </i>
    <i>
      <x v="4736"/>
    </i>
    <i>
      <x v="7481"/>
    </i>
    <i>
      <x v="4737"/>
    </i>
    <i>
      <x v="7520"/>
    </i>
    <i>
      <x v="4738"/>
    </i>
    <i>
      <x v="7552"/>
    </i>
    <i>
      <x v="4739"/>
    </i>
    <i>
      <x v="7584"/>
    </i>
    <i>
      <x v="4740"/>
    </i>
    <i>
      <x v="7616"/>
    </i>
    <i>
      <x v="4741"/>
    </i>
    <i>
      <x v="7648"/>
    </i>
    <i>
      <x v="4742"/>
    </i>
    <i>
      <x v="7680"/>
    </i>
    <i>
      <x v="4743"/>
    </i>
    <i>
      <x v="7712"/>
    </i>
    <i>
      <x v="4744"/>
    </i>
    <i>
      <x v="7744"/>
    </i>
    <i>
      <x v="4745"/>
    </i>
    <i>
      <x v="7776"/>
    </i>
    <i>
      <x v="4746"/>
    </i>
    <i>
      <x v="7808"/>
    </i>
    <i>
      <x v="4747"/>
    </i>
    <i>
      <x v="7840"/>
    </i>
    <i>
      <x v="4748"/>
    </i>
    <i>
      <x v="7872"/>
    </i>
    <i>
      <x v="4749"/>
    </i>
    <i>
      <x v="7904"/>
    </i>
    <i>
      <x v="4750"/>
    </i>
    <i>
      <x v="7936"/>
    </i>
    <i>
      <x v="4751"/>
    </i>
    <i>
      <x v="7968"/>
    </i>
    <i>
      <x v="4752"/>
    </i>
    <i>
      <x v="8000"/>
    </i>
    <i>
      <x v="4753"/>
    </i>
    <i>
      <x v="8032"/>
    </i>
    <i>
      <x v="4754"/>
    </i>
    <i>
      <x v="8064"/>
    </i>
    <i>
      <x v="4755"/>
    </i>
    <i>
      <x v="8096"/>
    </i>
    <i>
      <x v="4756"/>
    </i>
    <i>
      <x v="8128"/>
    </i>
    <i>
      <x v="4757"/>
    </i>
    <i>
      <x v="8160"/>
    </i>
    <i>
      <x v="4758"/>
    </i>
    <i>
      <x v="8192"/>
    </i>
    <i>
      <x v="4759"/>
    </i>
    <i>
      <x v="8224"/>
    </i>
    <i>
      <x v="4760"/>
    </i>
    <i>
      <x v="8256"/>
    </i>
    <i>
      <x v="4761"/>
    </i>
    <i>
      <x v="8288"/>
    </i>
    <i>
      <x v="4762"/>
    </i>
    <i>
      <x v="8320"/>
    </i>
    <i>
      <x v="4763"/>
    </i>
    <i>
      <x v="8354"/>
    </i>
    <i>
      <x v="4764"/>
    </i>
    <i>
      <x v="8386"/>
    </i>
    <i>
      <x v="4765"/>
    </i>
    <i>
      <x v="8418"/>
    </i>
    <i>
      <x v="4766"/>
    </i>
    <i>
      <x v="8450"/>
    </i>
    <i>
      <x v="4767"/>
    </i>
    <i>
      <x v="8482"/>
    </i>
    <i>
      <x v="4768"/>
    </i>
    <i>
      <x v="8514"/>
    </i>
    <i>
      <x v="4769"/>
    </i>
    <i>
      <x v="8546"/>
    </i>
    <i>
      <x v="4770"/>
    </i>
    <i>
      <x v="8578"/>
    </i>
    <i>
      <x v="4771"/>
    </i>
    <i>
      <x v="8610"/>
    </i>
    <i>
      <x v="4772"/>
    </i>
    <i>
      <x v="8642"/>
    </i>
    <i>
      <x v="4773"/>
    </i>
    <i>
      <x v="8674"/>
    </i>
    <i>
      <x v="4774"/>
    </i>
    <i>
      <x v="8706"/>
    </i>
    <i>
      <x v="4775"/>
    </i>
    <i>
      <x v="8738"/>
    </i>
    <i>
      <x v="4776"/>
    </i>
    <i>
      <x v="8770"/>
    </i>
    <i>
      <x v="4777"/>
    </i>
    <i>
      <x v="8813"/>
    </i>
    <i>
      <x v="4778"/>
    </i>
    <i>
      <x v="8845"/>
    </i>
    <i>
      <x v="4779"/>
    </i>
    <i>
      <x v="8877"/>
    </i>
    <i>
      <x v="4780"/>
    </i>
    <i>
      <x v="8910"/>
    </i>
    <i>
      <x v="4781"/>
    </i>
    <i>
      <x v="8942"/>
    </i>
    <i>
      <x v="4782"/>
    </i>
    <i>
      <x v="9003"/>
    </i>
    <i>
      <x v="4783"/>
    </i>
    <i>
      <x v="9035"/>
    </i>
    <i>
      <x v="4784"/>
    </i>
    <i>
      <x v="9067"/>
    </i>
    <i>
      <x v="4785"/>
    </i>
    <i>
      <x v="9099"/>
    </i>
    <i>
      <x v="4786"/>
    </i>
    <i>
      <x v="9131"/>
    </i>
    <i>
      <x v="4787"/>
    </i>
    <i>
      <x v="9163"/>
    </i>
    <i>
      <x v="4788"/>
    </i>
    <i>
      <x v="9195"/>
    </i>
    <i>
      <x v="4789"/>
    </i>
    <i>
      <x v="6913"/>
    </i>
    <i>
      <x v="4790"/>
    </i>
    <i>
      <x v="6929"/>
    </i>
    <i>
      <x v="4791"/>
    </i>
    <i>
      <x v="6945"/>
    </i>
    <i>
      <x v="4792"/>
    </i>
    <i>
      <x v="6961"/>
    </i>
    <i>
      <x v="4793"/>
    </i>
    <i>
      <x v="6977"/>
    </i>
    <i>
      <x v="4794"/>
    </i>
    <i>
      <x v="6993"/>
    </i>
    <i>
      <x v="4795"/>
    </i>
    <i>
      <x v="7009"/>
    </i>
    <i>
      <x v="4796"/>
    </i>
    <i>
      <x v="7025"/>
    </i>
    <i>
      <x v="4797"/>
    </i>
    <i>
      <x v="7041"/>
    </i>
    <i>
      <x v="4798"/>
    </i>
    <i>
      <x v="7057"/>
    </i>
    <i>
      <x v="4799"/>
    </i>
    <i>
      <x v="7073"/>
    </i>
    <i>
      <x v="4800"/>
    </i>
    <i>
      <x v="7089"/>
    </i>
    <i>
      <x v="4801"/>
    </i>
    <i>
      <x v="7105"/>
    </i>
    <i>
      <x v="4802"/>
    </i>
    <i>
      <x v="7121"/>
    </i>
    <i>
      <x v="4803"/>
    </i>
    <i>
      <x v="7137"/>
    </i>
    <i>
      <x v="4804"/>
    </i>
    <i>
      <x v="7153"/>
    </i>
    <i>
      <x v="4805"/>
    </i>
    <i>
      <x v="7169"/>
    </i>
    <i>
      <x v="4806"/>
    </i>
    <i>
      <x v="7185"/>
    </i>
    <i>
      <x v="4807"/>
    </i>
    <i>
      <x v="7201"/>
    </i>
    <i>
      <x v="4808"/>
    </i>
    <i>
      <x v="7217"/>
    </i>
    <i>
      <x v="4809"/>
    </i>
    <i>
      <x v="7233"/>
    </i>
    <i>
      <x v="4810"/>
    </i>
    <i>
      <x v="7249"/>
    </i>
    <i>
      <x v="4811"/>
    </i>
    <i>
      <x v="7265"/>
    </i>
    <i>
      <x v="4812"/>
    </i>
    <i>
      <x v="7281"/>
    </i>
    <i>
      <x v="4813"/>
    </i>
    <i>
      <x v="7297"/>
    </i>
    <i>
      <x v="4814"/>
    </i>
    <i>
      <x v="7313"/>
    </i>
    <i>
      <x v="4815"/>
    </i>
    <i>
      <x v="7329"/>
    </i>
    <i>
      <x v="4816"/>
    </i>
    <i>
      <x v="7345"/>
    </i>
    <i>
      <x v="4817"/>
    </i>
    <i>
      <x v="7361"/>
    </i>
    <i>
      <x v="4818"/>
    </i>
    <i>
      <x v="7377"/>
    </i>
    <i>
      <x v="4819"/>
    </i>
    <i>
      <x v="7393"/>
    </i>
    <i>
      <x v="4820"/>
    </i>
    <i>
      <x v="7409"/>
    </i>
    <i>
      <x v="4821"/>
    </i>
    <i>
      <x v="7425"/>
    </i>
    <i>
      <x v="4822"/>
    </i>
    <i>
      <x v="7441"/>
    </i>
    <i>
      <x v="4823"/>
    </i>
    <i>
      <x v="7457"/>
    </i>
    <i>
      <x v="4824"/>
    </i>
    <i>
      <x v="7473"/>
    </i>
    <i>
      <x v="4825"/>
    </i>
    <i>
      <x v="7489"/>
    </i>
    <i>
      <x v="4826"/>
    </i>
    <i>
      <x v="7512"/>
    </i>
    <i>
      <x v="4827"/>
    </i>
    <i>
      <x v="7528"/>
    </i>
    <i>
      <x v="4828"/>
    </i>
    <i>
      <x v="7544"/>
    </i>
    <i>
      <x v="4829"/>
    </i>
    <i>
      <x v="7560"/>
    </i>
    <i>
      <x v="4830"/>
    </i>
    <i>
      <x v="7576"/>
    </i>
    <i>
      <x v="4831"/>
    </i>
    <i>
      <x v="7592"/>
    </i>
    <i>
      <x v="4832"/>
    </i>
    <i>
      <x v="7608"/>
    </i>
    <i>
      <x v="4833"/>
    </i>
    <i>
      <x v="7624"/>
    </i>
    <i>
      <x v="4834"/>
    </i>
    <i>
      <x v="7640"/>
    </i>
    <i>
      <x v="4835"/>
    </i>
    <i>
      <x v="7656"/>
    </i>
    <i>
      <x v="4836"/>
    </i>
    <i>
      <x v="7672"/>
    </i>
    <i>
      <x v="4837"/>
    </i>
    <i>
      <x v="7688"/>
    </i>
    <i>
      <x v="4838"/>
    </i>
    <i>
      <x v="7704"/>
    </i>
    <i>
      <x v="4839"/>
    </i>
    <i>
      <x v="7720"/>
    </i>
    <i>
      <x v="4840"/>
    </i>
    <i>
      <x v="7736"/>
    </i>
    <i>
      <x v="4841"/>
    </i>
    <i>
      <x v="7752"/>
    </i>
    <i>
      <x v="4842"/>
    </i>
    <i>
      <x v="7768"/>
    </i>
    <i>
      <x v="4843"/>
    </i>
    <i>
      <x v="7784"/>
    </i>
    <i>
      <x v="4844"/>
    </i>
    <i>
      <x v="7800"/>
    </i>
    <i>
      <x v="4845"/>
    </i>
    <i>
      <x v="7816"/>
    </i>
    <i>
      <x v="4846"/>
    </i>
    <i>
      <x v="7832"/>
    </i>
    <i>
      <x v="4847"/>
    </i>
    <i>
      <x v="7848"/>
    </i>
    <i>
      <x v="4848"/>
    </i>
    <i>
      <x v="7864"/>
    </i>
    <i>
      <x v="4849"/>
    </i>
    <i>
      <x v="7880"/>
    </i>
    <i>
      <x v="4850"/>
    </i>
    <i>
      <x v="7896"/>
    </i>
    <i>
      <x v="4851"/>
    </i>
    <i>
      <x v="7912"/>
    </i>
    <i>
      <x v="4852"/>
    </i>
    <i>
      <x v="7928"/>
    </i>
    <i>
      <x v="4853"/>
    </i>
    <i>
      <x v="7944"/>
    </i>
    <i>
      <x v="4854"/>
    </i>
    <i>
      <x v="7960"/>
    </i>
    <i>
      <x v="4855"/>
    </i>
    <i>
      <x v="7976"/>
    </i>
    <i>
      <x v="4856"/>
    </i>
    <i>
      <x v="7992"/>
    </i>
    <i>
      <x v="4857"/>
    </i>
    <i>
      <x v="8008"/>
    </i>
    <i>
      <x v="4858"/>
    </i>
    <i>
      <x v="8024"/>
    </i>
    <i>
      <x v="4859"/>
    </i>
    <i>
      <x v="8040"/>
    </i>
    <i>
      <x v="4860"/>
    </i>
    <i>
      <x v="8056"/>
    </i>
    <i>
      <x v="4861"/>
    </i>
    <i>
      <x v="8072"/>
    </i>
    <i>
      <x v="4862"/>
    </i>
    <i>
      <x v="8088"/>
    </i>
    <i>
      <x v="4863"/>
    </i>
    <i>
      <x v="8104"/>
    </i>
    <i>
      <x v="4864"/>
    </i>
    <i>
      <x v="8120"/>
    </i>
    <i>
      <x v="4865"/>
    </i>
    <i>
      <x v="8136"/>
    </i>
    <i>
      <x v="4866"/>
    </i>
    <i>
      <x v="8152"/>
    </i>
    <i>
      <x v="4867"/>
    </i>
    <i>
      <x v="8168"/>
    </i>
    <i>
      <x v="4868"/>
    </i>
    <i>
      <x v="8184"/>
    </i>
    <i>
      <x v="4869"/>
    </i>
    <i>
      <x v="8200"/>
    </i>
    <i>
      <x v="4870"/>
    </i>
    <i>
      <x v="8216"/>
    </i>
    <i>
      <x v="4871"/>
    </i>
    <i>
      <x v="8232"/>
    </i>
    <i>
      <x v="4872"/>
    </i>
    <i>
      <x v="8248"/>
    </i>
    <i>
      <x v="4873"/>
    </i>
    <i>
      <x v="8264"/>
    </i>
    <i>
      <x v="4874"/>
    </i>
    <i>
      <x v="8280"/>
    </i>
    <i>
      <x v="4875"/>
    </i>
    <i>
      <x v="4627"/>
    </i>
    <i>
      <x v="4876"/>
    </i>
    <i>
      <x v="8312"/>
    </i>
    <i>
      <x v="4877"/>
    </i>
    <i>
      <x v="8328"/>
    </i>
    <i>
      <x v="4878"/>
    </i>
    <i>
      <x v="8344"/>
    </i>
    <i>
      <x v="4879"/>
    </i>
    <i>
      <x v="8362"/>
    </i>
    <i>
      <x v="4880"/>
    </i>
    <i>
      <x v="8378"/>
    </i>
    <i>
      <x v="4881"/>
    </i>
    <i>
      <x v="8394"/>
    </i>
    <i>
      <x v="4882"/>
    </i>
    <i>
      <x v="8410"/>
    </i>
    <i>
      <x v="4883"/>
    </i>
    <i>
      <x v="8426"/>
    </i>
    <i>
      <x v="4884"/>
    </i>
    <i>
      <x v="8442"/>
    </i>
    <i>
      <x v="4885"/>
    </i>
    <i>
      <x v="8458"/>
    </i>
    <i>
      <x v="4886"/>
    </i>
    <i>
      <x v="8474"/>
    </i>
    <i>
      <x v="4887"/>
    </i>
    <i>
      <x v="8490"/>
    </i>
    <i>
      <x v="4888"/>
    </i>
    <i>
      <x v="8506"/>
    </i>
    <i>
      <x v="4889"/>
    </i>
    <i>
      <x v="8522"/>
    </i>
    <i>
      <x v="4890"/>
    </i>
    <i>
      <x v="8538"/>
    </i>
    <i>
      <x v="4891"/>
    </i>
    <i>
      <x v="8554"/>
    </i>
    <i>
      <x v="4892"/>
    </i>
    <i>
      <x v="8570"/>
    </i>
    <i>
      <x v="4893"/>
    </i>
    <i>
      <x v="8586"/>
    </i>
    <i>
      <x v="4894"/>
    </i>
    <i>
      <x v="8602"/>
    </i>
    <i>
      <x v="4895"/>
    </i>
    <i>
      <x v="8618"/>
    </i>
    <i>
      <x v="4896"/>
    </i>
    <i>
      <x v="8634"/>
    </i>
    <i>
      <x v="4897"/>
    </i>
    <i>
      <x v="8650"/>
    </i>
    <i>
      <x v="4898"/>
    </i>
    <i>
      <x v="8666"/>
    </i>
    <i>
      <x v="4899"/>
    </i>
    <i>
      <x v="8682"/>
    </i>
    <i>
      <x v="4900"/>
    </i>
    <i>
      <x v="8698"/>
    </i>
    <i>
      <x v="4901"/>
    </i>
    <i>
      <x v="8714"/>
    </i>
    <i>
      <x v="4902"/>
    </i>
    <i>
      <x v="8730"/>
    </i>
    <i>
      <x v="4903"/>
    </i>
    <i>
      <x v="8746"/>
    </i>
    <i>
      <x v="4904"/>
    </i>
    <i>
      <x v="8762"/>
    </i>
    <i>
      <x v="4905"/>
    </i>
    <i>
      <x v="8778"/>
    </i>
    <i>
      <x v="4906"/>
    </i>
    <i>
      <x v="8805"/>
    </i>
    <i>
      <x v="4907"/>
    </i>
    <i>
      <x v="8821"/>
    </i>
    <i>
      <x v="4908"/>
    </i>
    <i>
      <x v="8837"/>
    </i>
    <i>
      <x v="4909"/>
    </i>
    <i>
      <x v="8853"/>
    </i>
    <i>
      <x v="4910"/>
    </i>
    <i>
      <x v="8869"/>
    </i>
    <i>
      <x v="4911"/>
    </i>
    <i>
      <x v="8886"/>
    </i>
    <i>
      <x v="4912"/>
    </i>
    <i>
      <x v="8902"/>
    </i>
    <i>
      <x v="4913"/>
    </i>
    <i>
      <x v="8918"/>
    </i>
    <i>
      <x v="4914"/>
    </i>
    <i>
      <x v="8934"/>
    </i>
    <i>
      <x v="4915"/>
    </i>
    <i>
      <x v="8950"/>
    </i>
    <i>
      <x v="4916"/>
    </i>
    <i>
      <x v="8995"/>
    </i>
    <i>
      <x v="4917"/>
    </i>
    <i>
      <x v="9011"/>
    </i>
    <i>
      <x v="4918"/>
    </i>
    <i>
      <x v="9027"/>
    </i>
    <i>
      <x v="4919"/>
    </i>
    <i>
      <x v="9043"/>
    </i>
    <i>
      <x v="4920"/>
    </i>
    <i>
      <x v="9059"/>
    </i>
    <i>
      <x v="4921"/>
    </i>
    <i>
      <x v="9075"/>
    </i>
    <i>
      <x v="4922"/>
    </i>
    <i>
      <x v="4611"/>
    </i>
    <i>
      <x v="4923"/>
    </i>
    <i>
      <x v="9107"/>
    </i>
    <i>
      <x v="4924"/>
    </i>
    <i>
      <x v="9123"/>
    </i>
    <i>
      <x v="4925"/>
    </i>
    <i>
      <x v="9139"/>
    </i>
    <i>
      <x v="4926"/>
    </i>
    <i>
      <x v="9155"/>
    </i>
    <i>
      <x v="4927"/>
    </i>
    <i>
      <x v="9171"/>
    </i>
    <i>
      <x v="4928"/>
    </i>
    <i>
      <x v="9187"/>
    </i>
    <i>
      <x v="4929"/>
    </i>
    <i>
      <x v="6901"/>
    </i>
    <i>
      <x v="4930"/>
    </i>
    <i>
      <x v="6909"/>
    </i>
    <i>
      <x v="4931"/>
    </i>
    <i>
      <x v="6917"/>
    </i>
    <i>
      <x v="4932"/>
    </i>
    <i>
      <x v="6925"/>
    </i>
    <i>
      <x v="4933"/>
    </i>
    <i>
      <x v="6933"/>
    </i>
    <i>
      <x v="4934"/>
    </i>
    <i>
      <x v="6941"/>
    </i>
    <i>
      <x v="4935"/>
    </i>
    <i>
      <x v="6949"/>
    </i>
    <i>
      <x v="4936"/>
    </i>
    <i>
      <x v="6957"/>
    </i>
    <i>
      <x v="4937"/>
    </i>
    <i>
      <x v="6965"/>
    </i>
    <i>
      <x v="4938"/>
    </i>
    <i>
      <x v="6973"/>
    </i>
    <i>
      <x v="4939"/>
    </i>
    <i>
      <x v="6981"/>
    </i>
    <i>
      <x v="4940"/>
    </i>
    <i>
      <x v="6989"/>
    </i>
    <i>
      <x v="4941"/>
    </i>
    <i>
      <x v="6997"/>
    </i>
    <i>
      <x v="4942"/>
    </i>
    <i>
      <x v="7005"/>
    </i>
    <i>
      <x v="4943"/>
    </i>
    <i>
      <x v="7013"/>
    </i>
    <i>
      <x v="4944"/>
    </i>
    <i>
      <x v="7021"/>
    </i>
    <i>
      <x v="4945"/>
    </i>
    <i>
      <x v="7029"/>
    </i>
    <i>
      <x v="4946"/>
    </i>
    <i>
      <x v="7037"/>
    </i>
    <i>
      <x v="4947"/>
    </i>
    <i>
      <x v="7045"/>
    </i>
    <i>
      <x v="4948"/>
    </i>
    <i>
      <x v="7053"/>
    </i>
    <i>
      <x v="4949"/>
    </i>
    <i>
      <x v="7061"/>
    </i>
    <i>
      <x v="4950"/>
    </i>
    <i>
      <x v="7069"/>
    </i>
    <i>
      <x v="4951"/>
    </i>
    <i>
      <x v="7077"/>
    </i>
    <i>
      <x v="4952"/>
    </i>
    <i>
      <x v="7085"/>
    </i>
    <i>
      <x v="4953"/>
    </i>
    <i>
      <x v="7093"/>
    </i>
    <i>
      <x v="4954"/>
    </i>
    <i>
      <x v="7101"/>
    </i>
    <i>
      <x v="4955"/>
    </i>
    <i>
      <x v="7109"/>
    </i>
    <i>
      <x v="4956"/>
    </i>
    <i>
      <x v="7117"/>
    </i>
    <i>
      <x v="4957"/>
    </i>
    <i>
      <x v="7125"/>
    </i>
    <i>
      <x v="4958"/>
    </i>
    <i>
      <x v="7133"/>
    </i>
    <i>
      <x v="4959"/>
    </i>
    <i>
      <x v="7141"/>
    </i>
    <i>
      <x v="4960"/>
    </i>
    <i>
      <x v="7149"/>
    </i>
    <i>
      <x v="4961"/>
    </i>
    <i>
      <x v="7157"/>
    </i>
    <i>
      <x v="4962"/>
    </i>
    <i>
      <x v="7165"/>
    </i>
    <i>
      <x v="4963"/>
    </i>
    <i>
      <x v="7173"/>
    </i>
    <i>
      <x v="4964"/>
    </i>
    <i>
      <x v="7181"/>
    </i>
    <i>
      <x v="4965"/>
    </i>
    <i>
      <x v="7189"/>
    </i>
    <i>
      <x v="4966"/>
    </i>
    <i>
      <x v="7197"/>
    </i>
    <i>
      <x v="4967"/>
    </i>
    <i>
      <x v="7205"/>
    </i>
    <i>
      <x v="4968"/>
    </i>
    <i>
      <x v="7213"/>
    </i>
    <i>
      <x v="4969"/>
    </i>
    <i>
      <x v="7221"/>
    </i>
    <i>
      <x v="4970"/>
    </i>
    <i>
      <x v="7229"/>
    </i>
    <i>
      <x v="4971"/>
    </i>
    <i>
      <x v="7237"/>
    </i>
    <i>
      <x v="4972"/>
    </i>
    <i>
      <x v="7245"/>
    </i>
    <i>
      <x v="4973"/>
    </i>
    <i>
      <x v="7253"/>
    </i>
    <i>
      <x v="4974"/>
    </i>
    <i>
      <x v="7261"/>
    </i>
    <i>
      <x v="4975"/>
    </i>
    <i>
      <x v="7269"/>
    </i>
    <i>
      <x v="4976"/>
    </i>
    <i>
      <x v="7277"/>
    </i>
    <i>
      <x v="4977"/>
    </i>
    <i>
      <x v="7285"/>
    </i>
    <i>
      <x v="4978"/>
    </i>
    <i>
      <x v="7293"/>
    </i>
    <i>
      <x v="4979"/>
    </i>
    <i>
      <x v="4649"/>
    </i>
    <i>
      <x v="4980"/>
    </i>
    <i>
      <x v="7309"/>
    </i>
    <i>
      <x v="4981"/>
    </i>
    <i>
      <x v="7317"/>
    </i>
    <i>
      <x v="4982"/>
    </i>
    <i>
      <x v="7325"/>
    </i>
    <i>
      <x v="4983"/>
    </i>
    <i>
      <x v="7333"/>
    </i>
    <i>
      <x v="4984"/>
    </i>
    <i>
      <x v="7341"/>
    </i>
    <i>
      <x v="4985"/>
    </i>
    <i>
      <x v="7349"/>
    </i>
    <i>
      <x v="4986"/>
    </i>
    <i>
      <x v="7357"/>
    </i>
    <i>
      <x v="4987"/>
    </i>
    <i>
      <x v="7365"/>
    </i>
    <i>
      <x v="4988"/>
    </i>
    <i>
      <x v="7373"/>
    </i>
    <i>
      <x v="4989"/>
    </i>
    <i>
      <x v="7381"/>
    </i>
    <i>
      <x v="4990"/>
    </i>
    <i>
      <x v="7389"/>
    </i>
    <i>
      <x v="4991"/>
    </i>
    <i>
      <x v="7397"/>
    </i>
    <i>
      <x v="4992"/>
    </i>
    <i>
      <x v="7405"/>
    </i>
    <i>
      <x v="4993"/>
    </i>
    <i>
      <x v="7413"/>
    </i>
    <i>
      <x v="4994"/>
    </i>
    <i>
      <x v="7421"/>
    </i>
    <i>
      <x v="4995"/>
    </i>
    <i>
      <x v="7429"/>
    </i>
    <i>
      <x v="4996"/>
    </i>
    <i>
      <x v="7437"/>
    </i>
    <i>
      <x v="4997"/>
    </i>
    <i>
      <x v="7445"/>
    </i>
    <i>
      <x v="4998"/>
    </i>
    <i>
      <x v="7453"/>
    </i>
    <i>
      <x v="4999"/>
    </i>
    <i>
      <x v="7461"/>
    </i>
    <i>
      <x v="5000"/>
    </i>
    <i>
      <x v="7469"/>
    </i>
    <i>
      <x v="5001"/>
    </i>
    <i>
      <x v="7477"/>
    </i>
    <i>
      <x v="5002"/>
    </i>
    <i>
      <x v="7485"/>
    </i>
    <i>
      <x v="5003"/>
    </i>
    <i>
      <x v="7493"/>
    </i>
    <i>
      <x v="5004"/>
    </i>
    <i>
      <x v="7508"/>
    </i>
    <i>
      <x v="5005"/>
    </i>
    <i>
      <x v="7516"/>
    </i>
    <i>
      <x v="4644"/>
    </i>
    <i>
      <x v="7524"/>
    </i>
    <i>
      <x v="5007"/>
    </i>
    <i>
      <x v="7532"/>
    </i>
    <i>
      <x v="5008"/>
    </i>
    <i>
      <x v="7540"/>
    </i>
    <i>
      <x v="5009"/>
    </i>
    <i>
      <x v="7548"/>
    </i>
    <i>
      <x v="5010"/>
    </i>
    <i>
      <x v="7556"/>
    </i>
    <i>
      <x v="5011"/>
    </i>
    <i>
      <x v="7564"/>
    </i>
    <i>
      <x v="5012"/>
    </i>
    <i>
      <x v="7572"/>
    </i>
    <i>
      <x v="5013"/>
    </i>
    <i>
      <x v="7580"/>
    </i>
    <i>
      <x v="5014"/>
    </i>
    <i>
      <x v="7588"/>
    </i>
    <i>
      <x v="5015"/>
    </i>
    <i>
      <x v="7596"/>
    </i>
    <i>
      <x v="5016"/>
    </i>
    <i>
      <x v="7604"/>
    </i>
    <i>
      <x v="5017"/>
    </i>
    <i>
      <x v="7612"/>
    </i>
    <i>
      <x v="5018"/>
    </i>
    <i>
      <x v="7620"/>
    </i>
    <i>
      <x v="5019"/>
    </i>
    <i>
      <x v="7628"/>
    </i>
    <i>
      <x v="5020"/>
    </i>
    <i>
      <x v="7636"/>
    </i>
    <i>
      <x v="5021"/>
    </i>
    <i>
      <x v="7644"/>
    </i>
    <i>
      <x v="5022"/>
    </i>
    <i>
      <x v="4618"/>
    </i>
    <i>
      <x v="5023"/>
    </i>
    <i>
      <x v="7660"/>
    </i>
    <i>
      <x v="5024"/>
    </i>
    <i>
      <x v="7668"/>
    </i>
    <i>
      <x v="5025"/>
    </i>
    <i>
      <x v="7676"/>
    </i>
    <i>
      <x v="5026"/>
    </i>
    <i>
      <x v="7684"/>
    </i>
    <i>
      <x v="5027"/>
    </i>
    <i>
      <x v="7692"/>
    </i>
    <i>
      <x v="5028"/>
    </i>
    <i>
      <x v="7700"/>
    </i>
    <i>
      <x v="5029"/>
    </i>
    <i>
      <x v="7708"/>
    </i>
    <i>
      <x v="5030"/>
    </i>
    <i>
      <x v="7716"/>
    </i>
    <i>
      <x v="5031"/>
    </i>
    <i>
      <x v="7724"/>
    </i>
    <i>
      <x v="5032"/>
    </i>
    <i>
      <x v="7732"/>
    </i>
    <i>
      <x v="5033"/>
    </i>
    <i>
      <x v="7740"/>
    </i>
    <i>
      <x v="5034"/>
    </i>
    <i>
      <x v="7748"/>
    </i>
    <i>
      <x v="5035"/>
    </i>
    <i>
      <x v="7756"/>
    </i>
    <i>
      <x v="5036"/>
    </i>
    <i>
      <x v="7764"/>
    </i>
    <i>
      <x v="5037"/>
    </i>
    <i>
      <x v="7772"/>
    </i>
    <i>
      <x v="5038"/>
    </i>
    <i>
      <x v="7780"/>
    </i>
    <i>
      <x v="5039"/>
    </i>
    <i>
      <x v="7788"/>
    </i>
    <i>
      <x v="5040"/>
    </i>
    <i>
      <x v="7796"/>
    </i>
    <i>
      <x v="5041"/>
    </i>
    <i>
      <x v="7804"/>
    </i>
    <i>
      <x v="5042"/>
    </i>
    <i>
      <x v="7812"/>
    </i>
    <i>
      <x v="5043"/>
    </i>
    <i>
      <x v="7820"/>
    </i>
    <i>
      <x v="5044"/>
    </i>
    <i>
      <x v="7828"/>
    </i>
    <i>
      <x v="5045"/>
    </i>
    <i>
      <x v="7836"/>
    </i>
    <i>
      <x v="5046"/>
    </i>
    <i>
      <x v="7844"/>
    </i>
    <i>
      <x v="5047"/>
    </i>
    <i>
      <x v="7852"/>
    </i>
    <i>
      <x v="5048"/>
    </i>
    <i>
      <x v="7860"/>
    </i>
    <i>
      <x v="5049"/>
    </i>
    <i>
      <x v="7868"/>
    </i>
    <i>
      <x v="5050"/>
    </i>
    <i>
      <x v="7876"/>
    </i>
    <i>
      <x v="5051"/>
    </i>
    <i>
      <x v="7884"/>
    </i>
    <i>
      <x v="5052"/>
    </i>
    <i>
      <x v="7892"/>
    </i>
    <i>
      <x v="5053"/>
    </i>
    <i>
      <x v="7900"/>
    </i>
    <i>
      <x v="5054"/>
    </i>
    <i>
      <x v="7908"/>
    </i>
    <i>
      <x v="5055"/>
    </i>
    <i>
      <x v="7916"/>
    </i>
    <i>
      <x v="5056"/>
    </i>
    <i>
      <x v="7924"/>
    </i>
    <i>
      <x v="5057"/>
    </i>
    <i>
      <x v="7932"/>
    </i>
    <i>
      <x v="5058"/>
    </i>
    <i>
      <x v="7940"/>
    </i>
    <i>
      <x v="5059"/>
    </i>
    <i>
      <x v="7948"/>
    </i>
    <i>
      <x v="5060"/>
    </i>
    <i>
      <x v="7956"/>
    </i>
    <i>
      <x v="5061"/>
    </i>
    <i>
      <x v="7964"/>
    </i>
    <i>
      <x v="5062"/>
    </i>
    <i>
      <x v="7972"/>
    </i>
    <i>
      <x v="5063"/>
    </i>
    <i>
      <x v="7980"/>
    </i>
    <i>
      <x v="5064"/>
    </i>
    <i>
      <x v="7988"/>
    </i>
    <i>
      <x v="5065"/>
    </i>
    <i>
      <x v="7996"/>
    </i>
    <i>
      <x v="5066"/>
    </i>
    <i>
      <x v="8004"/>
    </i>
    <i>
      <x v="5067"/>
    </i>
    <i>
      <x v="8012"/>
    </i>
    <i>
      <x v="5068"/>
    </i>
    <i>
      <x v="8020"/>
    </i>
    <i>
      <x v="5069"/>
    </i>
    <i>
      <x v="8028"/>
    </i>
    <i>
      <x v="5070"/>
    </i>
    <i>
      <x v="8036"/>
    </i>
    <i>
      <x v="5071"/>
    </i>
    <i>
      <x v="8044"/>
    </i>
    <i>
      <x v="5072"/>
    </i>
    <i>
      <x v="8052"/>
    </i>
    <i>
      <x v="5073"/>
    </i>
    <i>
      <x v="8060"/>
    </i>
    <i>
      <x v="5074"/>
    </i>
    <i>
      <x v="8068"/>
    </i>
    <i>
      <x v="5075"/>
    </i>
    <i>
      <x v="8076"/>
    </i>
    <i>
      <x v="5076"/>
    </i>
    <i>
      <x v="8084"/>
    </i>
    <i>
      <x v="5077"/>
    </i>
    <i>
      <x v="8092"/>
    </i>
    <i>
      <x v="5078"/>
    </i>
    <i>
      <x v="8100"/>
    </i>
    <i>
      <x v="5079"/>
    </i>
    <i>
      <x v="8108"/>
    </i>
    <i>
      <x v="5080"/>
    </i>
    <i>
      <x v="8116"/>
    </i>
    <i>
      <x v="5081"/>
    </i>
    <i>
      <x v="8124"/>
    </i>
    <i>
      <x v="5082"/>
    </i>
    <i>
      <x v="8132"/>
    </i>
    <i>
      <x v="5083"/>
    </i>
    <i>
      <x v="8140"/>
    </i>
    <i>
      <x v="5084"/>
    </i>
    <i>
      <x v="8148"/>
    </i>
    <i>
      <x v="5085"/>
    </i>
    <i>
      <x v="8156"/>
    </i>
    <i>
      <x v="5086"/>
    </i>
    <i>
      <x v="8164"/>
    </i>
    <i>
      <x v="5087"/>
    </i>
    <i>
      <x v="8172"/>
    </i>
    <i>
      <x v="5088"/>
    </i>
    <i>
      <x v="8180"/>
    </i>
    <i>
      <x v="5089"/>
    </i>
    <i>
      <x v="8188"/>
    </i>
    <i>
      <x v="5090"/>
    </i>
    <i>
      <x v="8196"/>
    </i>
    <i>
      <x v="5091"/>
    </i>
    <i>
      <x v="8204"/>
    </i>
    <i>
      <x v="5092"/>
    </i>
    <i>
      <x v="8212"/>
    </i>
    <i>
      <x v="5093"/>
    </i>
    <i>
      <x v="8220"/>
    </i>
    <i>
      <x v="5094"/>
    </i>
    <i>
      <x v="8228"/>
    </i>
    <i>
      <x v="5095"/>
    </i>
    <i>
      <x v="8236"/>
    </i>
    <i>
      <x v="5096"/>
    </i>
    <i>
      <x v="8244"/>
    </i>
    <i>
      <x v="5097"/>
    </i>
    <i>
      <x v="8252"/>
    </i>
    <i>
      <x v="5098"/>
    </i>
    <i>
      <x v="8260"/>
    </i>
    <i>
      <x v="5099"/>
    </i>
    <i>
      <x v="4638"/>
    </i>
    <i>
      <x v="5100"/>
    </i>
    <i>
      <x v="8276"/>
    </i>
    <i>
      <x v="5101"/>
    </i>
    <i>
      <x v="8284"/>
    </i>
    <i>
      <x v="5102"/>
    </i>
    <i>
      <x v="8292"/>
    </i>
    <i>
      <x v="5103"/>
    </i>
    <i>
      <x v="8300"/>
    </i>
    <i>
      <x v="5104"/>
    </i>
    <i>
      <x v="8308"/>
    </i>
    <i>
      <x v="5105"/>
    </i>
    <i>
      <x v="8316"/>
    </i>
    <i>
      <x v="5106"/>
    </i>
    <i>
      <x v="8324"/>
    </i>
    <i>
      <x v="5107"/>
    </i>
    <i>
      <x v="8332"/>
    </i>
    <i>
      <x v="5108"/>
    </i>
    <i>
      <x v="8340"/>
    </i>
    <i>
      <x v="5109"/>
    </i>
    <i>
      <x v="8350"/>
    </i>
    <i>
      <x v="5110"/>
    </i>
    <i>
      <x v="8358"/>
    </i>
    <i>
      <x v="5111"/>
    </i>
    <i>
      <x v="8366"/>
    </i>
    <i>
      <x v="5112"/>
    </i>
    <i>
      <x v="8374"/>
    </i>
    <i>
      <x v="5113"/>
    </i>
    <i>
      <x v="8382"/>
    </i>
    <i>
      <x v="5114"/>
    </i>
    <i>
      <x v="8390"/>
    </i>
    <i>
      <x v="5115"/>
    </i>
    <i>
      <x v="8398"/>
    </i>
    <i>
      <x v="5116"/>
    </i>
    <i>
      <x v="8406"/>
    </i>
    <i>
      <x v="5117"/>
    </i>
    <i>
      <x v="8414"/>
    </i>
    <i>
      <x v="5118"/>
    </i>
    <i>
      <x v="8422"/>
    </i>
    <i>
      <x v="5119"/>
    </i>
    <i>
      <x v="8430"/>
    </i>
    <i>
      <x v="5120"/>
    </i>
    <i>
      <x v="8438"/>
    </i>
    <i>
      <x v="5121"/>
    </i>
    <i>
      <x v="8446"/>
    </i>
    <i>
      <x v="5122"/>
    </i>
    <i>
      <x v="8454"/>
    </i>
    <i>
      <x v="5123"/>
    </i>
    <i>
      <x v="8462"/>
    </i>
    <i>
      <x v="5124"/>
    </i>
    <i>
      <x v="8470"/>
    </i>
    <i>
      <x v="5125"/>
    </i>
    <i>
      <x v="8478"/>
    </i>
    <i>
      <x v="5126"/>
    </i>
    <i>
      <x v="8486"/>
    </i>
    <i>
      <x v="5127"/>
    </i>
    <i>
      <x v="8494"/>
    </i>
    <i>
      <x v="5128"/>
    </i>
    <i>
      <x v="8502"/>
    </i>
    <i>
      <x v="5129"/>
    </i>
    <i>
      <x v="8510"/>
    </i>
    <i>
      <x v="5130"/>
    </i>
    <i>
      <x v="8518"/>
    </i>
    <i>
      <x v="5131"/>
    </i>
    <i>
      <x v="8526"/>
    </i>
    <i>
      <x v="5132"/>
    </i>
    <i>
      <x v="8534"/>
    </i>
    <i>
      <x v="5133"/>
    </i>
    <i>
      <x v="8542"/>
    </i>
    <i>
      <x v="5134"/>
    </i>
    <i>
      <x v="8550"/>
    </i>
    <i>
      <x v="5135"/>
    </i>
    <i>
      <x v="8558"/>
    </i>
    <i>
      <x v="5136"/>
    </i>
    <i>
      <x v="8566"/>
    </i>
    <i>
      <x v="5137"/>
    </i>
    <i>
      <x v="8574"/>
    </i>
    <i>
      <x v="5138"/>
    </i>
    <i>
      <x v="8582"/>
    </i>
    <i>
      <x v="5139"/>
    </i>
    <i>
      <x v="8590"/>
    </i>
    <i>
      <x v="5140"/>
    </i>
    <i>
      <x v="8598"/>
    </i>
    <i>
      <x v="5141"/>
    </i>
    <i>
      <x v="8606"/>
    </i>
    <i>
      <x v="5142"/>
    </i>
    <i>
      <x v="8614"/>
    </i>
    <i>
      <x v="5143"/>
    </i>
    <i>
      <x v="8622"/>
    </i>
    <i>
      <x v="5144"/>
    </i>
    <i>
      <x v="8630"/>
    </i>
    <i>
      <x v="5145"/>
    </i>
    <i>
      <x v="8638"/>
    </i>
    <i>
      <x v="5146"/>
    </i>
    <i>
      <x v="8646"/>
    </i>
    <i>
      <x v="5147"/>
    </i>
    <i>
      <x v="8654"/>
    </i>
    <i>
      <x v="5148"/>
    </i>
    <i>
      <x v="8662"/>
    </i>
    <i>
      <x v="5149"/>
    </i>
    <i>
      <x v="8670"/>
    </i>
    <i>
      <x v="5150"/>
    </i>
    <i>
      <x v="8678"/>
    </i>
    <i>
      <x v="5151"/>
    </i>
    <i>
      <x v="8686"/>
    </i>
    <i>
      <x v="5152"/>
    </i>
    <i>
      <x v="8694"/>
    </i>
    <i>
      <x v="5153"/>
    </i>
    <i>
      <x v="8702"/>
    </i>
    <i>
      <x v="5154"/>
    </i>
    <i>
      <x v="8710"/>
    </i>
    <i>
      <x v="5155"/>
    </i>
    <i>
      <x v="8718"/>
    </i>
    <i>
      <x v="5156"/>
    </i>
    <i>
      <x v="8726"/>
    </i>
    <i>
      <x v="5157"/>
    </i>
    <i>
      <x v="8734"/>
    </i>
    <i>
      <x v="5158"/>
    </i>
    <i>
      <x v="8742"/>
    </i>
    <i>
      <x v="5159"/>
    </i>
    <i>
      <x v="8750"/>
    </i>
    <i>
      <x v="5160"/>
    </i>
    <i>
      <x v="8758"/>
    </i>
    <i>
      <x v="5161"/>
    </i>
    <i>
      <x v="8766"/>
    </i>
    <i>
      <x v="5162"/>
    </i>
    <i>
      <x v="8774"/>
    </i>
    <i>
      <x v="5163"/>
    </i>
    <i>
      <x v="8782"/>
    </i>
    <i>
      <x v="5164"/>
    </i>
    <i>
      <x v="8790"/>
    </i>
    <i>
      <x v="5165"/>
    </i>
    <i>
      <x v="8809"/>
    </i>
    <i>
      <x v="5166"/>
    </i>
    <i>
      <x v="8817"/>
    </i>
    <i>
      <x v="5167"/>
    </i>
    <i>
      <x v="8825"/>
    </i>
    <i>
      <x v="5168"/>
    </i>
    <i>
      <x v="8833"/>
    </i>
    <i>
      <x v="5169"/>
    </i>
    <i>
      <x v="8841"/>
    </i>
    <i>
      <x v="5170"/>
    </i>
    <i>
      <x v="8849"/>
    </i>
    <i>
      <x v="5171"/>
    </i>
    <i>
      <x v="8857"/>
    </i>
    <i>
      <x v="5172"/>
    </i>
    <i>
      <x v="8865"/>
    </i>
    <i>
      <x v="5173"/>
    </i>
    <i>
      <x v="8873"/>
    </i>
    <i>
      <x v="5174"/>
    </i>
    <i>
      <x v="8881"/>
    </i>
    <i>
      <x v="5175"/>
    </i>
    <i>
      <x v="8890"/>
    </i>
    <i>
      <x v="5176"/>
    </i>
    <i>
      <x v="8898"/>
    </i>
    <i>
      <x v="5177"/>
    </i>
    <i>
      <x v="8906"/>
    </i>
    <i>
      <x v="5178"/>
    </i>
    <i>
      <x v="8914"/>
    </i>
    <i>
      <x v="5179"/>
    </i>
    <i>
      <x v="8922"/>
    </i>
    <i>
      <x v="5180"/>
    </i>
    <i>
      <x v="8930"/>
    </i>
    <i>
      <x v="5181"/>
    </i>
    <i>
      <x v="8938"/>
    </i>
    <i>
      <x v="5182"/>
    </i>
    <i>
      <x v="8946"/>
    </i>
    <i>
      <x v="5183"/>
    </i>
    <i>
      <x v="4629"/>
    </i>
    <i>
      <x v="5184"/>
    </i>
    <i>
      <x v="8991"/>
    </i>
    <i>
      <x v="5185"/>
    </i>
    <i>
      <x v="8999"/>
    </i>
    <i>
      <x v="5186"/>
    </i>
    <i>
      <x v="9007"/>
    </i>
    <i>
      <x v="5187"/>
    </i>
    <i>
      <x v="9015"/>
    </i>
    <i>
      <x v="5188"/>
    </i>
    <i>
      <x v="9023"/>
    </i>
    <i>
      <x v="5189"/>
    </i>
    <i>
      <x v="9031"/>
    </i>
    <i>
      <x v="5190"/>
    </i>
    <i>
      <x v="9039"/>
    </i>
    <i>
      <x v="5191"/>
    </i>
    <i>
      <x v="9047"/>
    </i>
    <i>
      <x v="5192"/>
    </i>
    <i>
      <x v="9055"/>
    </i>
    <i>
      <x v="5193"/>
    </i>
    <i>
      <x v="9063"/>
    </i>
    <i>
      <x v="5194"/>
    </i>
    <i>
      <x v="9071"/>
    </i>
    <i>
      <x v="5195"/>
    </i>
    <i>
      <x v="9079"/>
    </i>
    <i>
      <x v="5196"/>
    </i>
    <i>
      <x v="9087"/>
    </i>
    <i>
      <x v="5197"/>
    </i>
    <i>
      <x v="9095"/>
    </i>
    <i>
      <x v="5198"/>
    </i>
    <i>
      <x v="9103"/>
    </i>
    <i>
      <x v="5199"/>
    </i>
    <i>
      <x v="9111"/>
    </i>
    <i>
      <x v="5200"/>
    </i>
    <i>
      <x v="9119"/>
    </i>
    <i>
      <x v="5201"/>
    </i>
    <i>
      <x v="9127"/>
    </i>
    <i>
      <x v="5202"/>
    </i>
    <i>
      <x v="9135"/>
    </i>
    <i>
      <x v="5203"/>
    </i>
    <i>
      <x v="9143"/>
    </i>
    <i>
      <x v="5204"/>
    </i>
    <i>
      <x v="9151"/>
    </i>
    <i>
      <x v="5205"/>
    </i>
    <i>
      <x v="9159"/>
    </i>
    <i>
      <x v="5206"/>
    </i>
    <i>
      <x v="9167"/>
    </i>
    <i>
      <x v="5207"/>
    </i>
    <i>
      <x v="9175"/>
    </i>
    <i>
      <x v="5208"/>
    </i>
    <i>
      <x v="9183"/>
    </i>
    <i>
      <x v="5209"/>
    </i>
    <i>
      <x v="9191"/>
    </i>
    <i>
      <x v="5210"/>
    </i>
    <i>
      <x v="9199"/>
    </i>
    <i>
      <x v="5211"/>
    </i>
    <i>
      <x v="6903"/>
    </i>
    <i>
      <x v="5212"/>
    </i>
    <i>
      <x v="6907"/>
    </i>
    <i>
      <x v="5213"/>
    </i>
    <i>
      <x v="6911"/>
    </i>
    <i>
      <x v="5214"/>
    </i>
    <i>
      <x v="6915"/>
    </i>
    <i>
      <x v="5215"/>
    </i>
    <i>
      <x v="6919"/>
    </i>
    <i>
      <x v="5216"/>
    </i>
    <i>
      <x v="6923"/>
    </i>
    <i>
      <x v="5217"/>
    </i>
    <i>
      <x v="6927"/>
    </i>
    <i>
      <x v="5218"/>
    </i>
    <i>
      <x v="6931"/>
    </i>
    <i>
      <x v="5219"/>
    </i>
    <i>
      <x v="6935"/>
    </i>
    <i>
      <x v="5220"/>
    </i>
    <i>
      <x v="6939"/>
    </i>
    <i>
      <x v="5221"/>
    </i>
    <i>
      <x v="6943"/>
    </i>
    <i>
      <x v="5222"/>
    </i>
    <i>
      <x v="6947"/>
    </i>
    <i>
      <x v="5223"/>
    </i>
    <i>
      <x v="6951"/>
    </i>
    <i>
      <x v="5224"/>
    </i>
    <i>
      <x v="6955"/>
    </i>
    <i>
      <x v="5225"/>
    </i>
    <i>
      <x v="6959"/>
    </i>
    <i>
      <x v="5226"/>
    </i>
    <i>
      <x v="6963"/>
    </i>
    <i>
      <x v="5227"/>
    </i>
    <i>
      <x v="6967"/>
    </i>
    <i>
      <x v="5228"/>
    </i>
    <i>
      <x v="6971"/>
    </i>
    <i>
      <x v="5229"/>
    </i>
    <i>
      <x v="6975"/>
    </i>
    <i>
      <x v="5230"/>
    </i>
    <i>
      <x v="6979"/>
    </i>
    <i>
      <x v="5231"/>
    </i>
    <i>
      <x v="6983"/>
    </i>
    <i>
      <x v="5232"/>
    </i>
    <i>
      <x v="6987"/>
    </i>
    <i>
      <x v="5233"/>
    </i>
    <i>
      <x v="6991"/>
    </i>
    <i>
      <x v="5234"/>
    </i>
    <i>
      <x v="6995"/>
    </i>
    <i>
      <x v="5235"/>
    </i>
    <i>
      <x v="6999"/>
    </i>
    <i>
      <x v="5236"/>
    </i>
    <i>
      <x v="7003"/>
    </i>
    <i>
      <x v="5237"/>
    </i>
    <i>
      <x v="7007"/>
    </i>
    <i>
      <x v="5238"/>
    </i>
    <i>
      <x v="7011"/>
    </i>
    <i>
      <x v="5239"/>
    </i>
    <i>
      <x v="7015"/>
    </i>
    <i>
      <x v="5240"/>
    </i>
    <i>
      <x v="7019"/>
    </i>
    <i>
      <x v="5241"/>
    </i>
    <i>
      <x v="7023"/>
    </i>
    <i>
      <x v="5242"/>
    </i>
    <i>
      <x v="7027"/>
    </i>
    <i>
      <x v="5243"/>
    </i>
    <i>
      <x v="7031"/>
    </i>
    <i>
      <x v="5244"/>
    </i>
    <i>
      <x v="7035"/>
    </i>
    <i>
      <x v="5245"/>
    </i>
    <i>
      <x v="7039"/>
    </i>
    <i>
      <x v="5246"/>
    </i>
    <i>
      <x v="7043"/>
    </i>
    <i>
      <x v="5247"/>
    </i>
    <i>
      <x v="7047"/>
    </i>
    <i>
      <x v="5248"/>
    </i>
    <i>
      <x v="7051"/>
    </i>
    <i>
      <x v="5249"/>
    </i>
    <i>
      <x v="7055"/>
    </i>
    <i>
      <x v="5250"/>
    </i>
    <i>
      <x v="7059"/>
    </i>
    <i>
      <x v="5251"/>
    </i>
    <i>
      <x v="7063"/>
    </i>
    <i>
      <x v="5252"/>
    </i>
    <i>
      <x v="7067"/>
    </i>
    <i>
      <x v="5253"/>
    </i>
    <i>
      <x v="7071"/>
    </i>
    <i>
      <x v="5254"/>
    </i>
    <i>
      <x v="7075"/>
    </i>
    <i>
      <x v="5255"/>
    </i>
    <i>
      <x v="7079"/>
    </i>
    <i>
      <x v="5256"/>
    </i>
    <i>
      <x v="7083"/>
    </i>
    <i>
      <x v="5257"/>
    </i>
    <i>
      <x v="7087"/>
    </i>
    <i>
      <x v="5258"/>
    </i>
    <i>
      <x v="7091"/>
    </i>
    <i>
      <x v="5259"/>
    </i>
    <i>
      <x v="7095"/>
    </i>
    <i>
      <x v="5260"/>
    </i>
    <i>
      <x v="7099"/>
    </i>
    <i>
      <x v="5261"/>
    </i>
    <i>
      <x v="7103"/>
    </i>
    <i>
      <x v="5262"/>
    </i>
    <i>
      <x v="7107"/>
    </i>
    <i>
      <x v="5263"/>
    </i>
    <i>
      <x v="7111"/>
    </i>
    <i>
      <x v="5264"/>
    </i>
    <i>
      <x v="7115"/>
    </i>
    <i>
      <x v="5265"/>
    </i>
    <i>
      <x v="7119"/>
    </i>
    <i>
      <x v="5266"/>
    </i>
    <i>
      <x v="7123"/>
    </i>
    <i>
      <x v="5267"/>
    </i>
    <i>
      <x v="7127"/>
    </i>
    <i>
      <x v="5268"/>
    </i>
    <i>
      <x v="7131"/>
    </i>
    <i>
      <x v="5269"/>
    </i>
    <i>
      <x v="7135"/>
    </i>
    <i>
      <x v="5270"/>
    </i>
    <i>
      <x v="7139"/>
    </i>
    <i>
      <x v="5271"/>
    </i>
    <i>
      <x v="7143"/>
    </i>
    <i>
      <x v="5272"/>
    </i>
    <i>
      <x v="7147"/>
    </i>
    <i>
      <x v="5273"/>
    </i>
    <i>
      <x v="7151"/>
    </i>
    <i>
      <x v="5274"/>
    </i>
    <i>
      <x v="7155"/>
    </i>
    <i>
      <x v="5275"/>
    </i>
    <i>
      <x v="7159"/>
    </i>
    <i>
      <x v="5276"/>
    </i>
    <i>
      <x v="7163"/>
    </i>
    <i>
      <x v="5277"/>
    </i>
    <i>
      <x v="7167"/>
    </i>
    <i>
      <x v="5278"/>
    </i>
    <i>
      <x v="7171"/>
    </i>
    <i>
      <x v="5279"/>
    </i>
    <i>
      <x v="7175"/>
    </i>
    <i>
      <x v="5280"/>
    </i>
    <i>
      <x v="7179"/>
    </i>
    <i>
      <x v="5281"/>
    </i>
    <i>
      <x v="7183"/>
    </i>
    <i>
      <x v="5282"/>
    </i>
    <i>
      <x v="7187"/>
    </i>
    <i>
      <x v="5283"/>
    </i>
    <i>
      <x v="7191"/>
    </i>
    <i>
      <x v="5284"/>
    </i>
    <i>
      <x v="7195"/>
    </i>
    <i>
      <x v="5285"/>
    </i>
    <i>
      <x v="7199"/>
    </i>
    <i>
      <x v="5286"/>
    </i>
    <i>
      <x v="7203"/>
    </i>
    <i>
      <x v="5287"/>
    </i>
    <i>
      <x v="7207"/>
    </i>
    <i>
      <x v="5288"/>
    </i>
    <i>
      <x v="7211"/>
    </i>
    <i>
      <x v="5289"/>
    </i>
    <i>
      <x v="7215"/>
    </i>
    <i>
      <x v="5290"/>
    </i>
    <i>
      <x v="7219"/>
    </i>
    <i>
      <x v="5291"/>
    </i>
    <i>
      <x v="7223"/>
    </i>
    <i>
      <x v="5292"/>
    </i>
    <i>
      <x v="7227"/>
    </i>
    <i>
      <x v="5293"/>
    </i>
    <i>
      <x v="7231"/>
    </i>
    <i>
      <x v="5294"/>
    </i>
    <i>
      <x v="7235"/>
    </i>
    <i>
      <x v="5295"/>
    </i>
    <i>
      <x v="7239"/>
    </i>
    <i>
      <x v="5296"/>
    </i>
    <i>
      <x v="7243"/>
    </i>
    <i>
      <x v="5297"/>
    </i>
    <i>
      <x v="4614"/>
    </i>
    <i>
      <x v="5298"/>
    </i>
    <i>
      <x v="7251"/>
    </i>
    <i>
      <x v="5299"/>
    </i>
    <i>
      <x v="4634"/>
    </i>
    <i>
      <x v="5300"/>
    </i>
    <i>
      <x v="7259"/>
    </i>
    <i>
      <x v="5301"/>
    </i>
    <i>
      <x v="7263"/>
    </i>
    <i>
      <x v="5302"/>
    </i>
    <i>
      <x v="7267"/>
    </i>
    <i>
      <x v="5303"/>
    </i>
    <i>
      <x v="7271"/>
    </i>
    <i>
      <x v="5304"/>
    </i>
    <i>
      <x v="7275"/>
    </i>
    <i>
      <x v="5305"/>
    </i>
    <i>
      <x v="7279"/>
    </i>
    <i>
      <x v="5306"/>
    </i>
    <i>
      <x v="7283"/>
    </i>
    <i>
      <x v="5307"/>
    </i>
    <i>
      <x v="7287"/>
    </i>
    <i>
      <x v="5308"/>
    </i>
    <i>
      <x v="7291"/>
    </i>
    <i>
      <x v="5309"/>
    </i>
    <i>
      <x v="7295"/>
    </i>
    <i>
      <x v="5310"/>
    </i>
    <i>
      <x v="7299"/>
    </i>
    <i>
      <x v="5311"/>
    </i>
    <i>
      <x v="7303"/>
    </i>
    <i>
      <x v="5312"/>
    </i>
    <i>
      <x v="7307"/>
    </i>
    <i>
      <x v="5313"/>
    </i>
    <i>
      <x v="7311"/>
    </i>
    <i>
      <x v="5314"/>
    </i>
    <i>
      <x v="7315"/>
    </i>
    <i>
      <x v="5315"/>
    </i>
    <i>
      <x v="7319"/>
    </i>
    <i>
      <x v="5316"/>
    </i>
    <i>
      <x v="7323"/>
    </i>
    <i>
      <x v="5317"/>
    </i>
    <i>
      <x v="4616"/>
    </i>
    <i>
      <x v="5318"/>
    </i>
    <i>
      <x v="7331"/>
    </i>
    <i>
      <x v="5319"/>
    </i>
    <i>
      <x v="7335"/>
    </i>
    <i>
      <x v="5320"/>
    </i>
    <i>
      <x v="7339"/>
    </i>
    <i>
      <x v="5321"/>
    </i>
    <i>
      <x v="7343"/>
    </i>
    <i>
      <x v="5322"/>
    </i>
    <i>
      <x v="7347"/>
    </i>
    <i>
      <x v="5323"/>
    </i>
    <i>
      <x v="7351"/>
    </i>
    <i>
      <x v="5324"/>
    </i>
    <i>
      <x v="7355"/>
    </i>
    <i>
      <x v="5325"/>
    </i>
    <i>
      <x v="7359"/>
    </i>
    <i>
      <x v="5326"/>
    </i>
    <i>
      <x v="7363"/>
    </i>
    <i>
      <x v="5327"/>
    </i>
    <i>
      <x v="7367"/>
    </i>
    <i>
      <x v="5328"/>
    </i>
    <i>
      <x v="7371"/>
    </i>
    <i>
      <x v="5329"/>
    </i>
    <i>
      <x v="7375"/>
    </i>
    <i>
      <x v="5330"/>
    </i>
    <i>
      <x v="7379"/>
    </i>
    <i>
      <x v="5331"/>
    </i>
    <i>
      <x v="7383"/>
    </i>
    <i>
      <x v="5332"/>
    </i>
    <i>
      <x v="7387"/>
    </i>
    <i>
      <x v="5333"/>
    </i>
    <i>
      <x v="7391"/>
    </i>
    <i>
      <x v="5334"/>
    </i>
    <i>
      <x v="7395"/>
    </i>
    <i>
      <x v="5335"/>
    </i>
    <i>
      <x v="7399"/>
    </i>
    <i>
      <x v="5336"/>
    </i>
    <i>
      <x v="7403"/>
    </i>
    <i>
      <x v="5337"/>
    </i>
    <i>
      <x v="7407"/>
    </i>
    <i>
      <x v="5338"/>
    </i>
    <i>
      <x v="7411"/>
    </i>
    <i>
      <x v="5339"/>
    </i>
    <i>
      <x v="7415"/>
    </i>
    <i>
      <x v="5340"/>
    </i>
    <i>
      <x v="7419"/>
    </i>
    <i>
      <x v="5341"/>
    </i>
    <i>
      <x v="7423"/>
    </i>
    <i>
      <x v="5342"/>
    </i>
    <i>
      <x v="7427"/>
    </i>
    <i>
      <x v="5343"/>
    </i>
    <i>
      <x v="7431"/>
    </i>
    <i>
      <x v="5344"/>
    </i>
    <i>
      <x v="7435"/>
    </i>
    <i>
      <x v="5345"/>
    </i>
    <i>
      <x v="7439"/>
    </i>
    <i>
      <x v="5346"/>
    </i>
    <i>
      <x v="7443"/>
    </i>
    <i>
      <x v="5347"/>
    </i>
    <i>
      <x v="7447"/>
    </i>
    <i>
      <x v="5348"/>
    </i>
    <i>
      <x v="7451"/>
    </i>
    <i>
      <x v="5349"/>
    </i>
    <i>
      <x v="7455"/>
    </i>
    <i>
      <x v="5350"/>
    </i>
    <i>
      <x v="7459"/>
    </i>
    <i>
      <x v="5351"/>
    </i>
    <i>
      <x v="7463"/>
    </i>
    <i>
      <x v="5352"/>
    </i>
    <i>
      <x v="7467"/>
    </i>
    <i>
      <x v="5353"/>
    </i>
    <i>
      <x v="7471"/>
    </i>
    <i>
      <x v="5354"/>
    </i>
    <i>
      <x v="7475"/>
    </i>
    <i>
      <x v="5355"/>
    </i>
    <i>
      <x v="7479"/>
    </i>
    <i>
      <x v="5356"/>
    </i>
    <i>
      <x v="7483"/>
    </i>
    <i>
      <x v="5357"/>
    </i>
    <i>
      <x v="7487"/>
    </i>
    <i>
      <x v="5358"/>
    </i>
    <i>
      <x v="7491"/>
    </i>
    <i>
      <x v="5359"/>
    </i>
    <i>
      <x v="7495"/>
    </i>
    <i>
      <x v="5360"/>
    </i>
    <i>
      <x v="7499"/>
    </i>
    <i>
      <x v="5361"/>
    </i>
    <i>
      <x v="7510"/>
    </i>
    <i>
      <x v="5362"/>
    </i>
    <i>
      <x v="7514"/>
    </i>
    <i>
      <x v="5363"/>
    </i>
    <i>
      <x v="7518"/>
    </i>
    <i>
      <x v="5364"/>
    </i>
    <i>
      <x v="7522"/>
    </i>
    <i>
      <x v="5365"/>
    </i>
    <i>
      <x v="7526"/>
    </i>
    <i>
      <x v="5366"/>
    </i>
    <i>
      <x v="7530"/>
    </i>
    <i>
      <x v="5367"/>
    </i>
    <i>
      <x v="7534"/>
    </i>
    <i>
      <x v="5368"/>
    </i>
    <i>
      <x v="7538"/>
    </i>
    <i>
      <x v="5369"/>
    </i>
    <i>
      <x v="7542"/>
    </i>
    <i>
      <x v="5370"/>
    </i>
    <i>
      <x v="7546"/>
    </i>
    <i>
      <x v="5371"/>
    </i>
    <i>
      <x v="7550"/>
    </i>
    <i>
      <x v="5372"/>
    </i>
    <i>
      <x v="7554"/>
    </i>
    <i>
      <x v="5373"/>
    </i>
    <i>
      <x v="7558"/>
    </i>
    <i>
      <x v="5374"/>
    </i>
    <i>
      <x v="7562"/>
    </i>
    <i>
      <x v="5375"/>
    </i>
    <i>
      <x v="7566"/>
    </i>
    <i>
      <x v="5376"/>
    </i>
    <i>
      <x v="7570"/>
    </i>
    <i>
      <x v="5377"/>
    </i>
    <i>
      <x v="7574"/>
    </i>
    <i>
      <x v="5378"/>
    </i>
    <i>
      <x v="7578"/>
    </i>
    <i>
      <x v="5379"/>
    </i>
    <i>
      <x v="7582"/>
    </i>
    <i>
      <x v="5380"/>
    </i>
    <i>
      <x v="7586"/>
    </i>
    <i>
      <x v="5381"/>
    </i>
    <i>
      <x v="7590"/>
    </i>
    <i>
      <x v="5382"/>
    </i>
    <i>
      <x v="7594"/>
    </i>
    <i>
      <x v="5383"/>
    </i>
    <i>
      <x v="7598"/>
    </i>
    <i>
      <x v="5384"/>
    </i>
    <i>
      <x v="7602"/>
    </i>
    <i>
      <x v="5385"/>
    </i>
    <i>
      <x v="7606"/>
    </i>
    <i>
      <x v="5386"/>
    </i>
    <i>
      <x v="7610"/>
    </i>
    <i>
      <x v="5387"/>
    </i>
    <i>
      <x v="7614"/>
    </i>
    <i>
      <x v="5388"/>
    </i>
    <i>
      <x v="7618"/>
    </i>
    <i>
      <x v="5389"/>
    </i>
    <i>
      <x v="7622"/>
    </i>
    <i>
      <x v="5390"/>
    </i>
    <i>
      <x v="7626"/>
    </i>
    <i>
      <x v="5391"/>
    </i>
    <i>
      <x v="7630"/>
    </i>
    <i>
      <x v="5392"/>
    </i>
    <i>
      <x v="7634"/>
    </i>
    <i>
      <x v="5393"/>
    </i>
    <i>
      <x v="4617"/>
    </i>
    <i>
      <x v="5394"/>
    </i>
    <i>
      <x v="4647"/>
    </i>
    <i>
      <x v="5395"/>
    </i>
    <i>
      <x v="7646"/>
    </i>
    <i>
      <x v="5396"/>
    </i>
    <i>
      <x v="7650"/>
    </i>
    <i>
      <x v="5397"/>
    </i>
    <i>
      <x v="7654"/>
    </i>
    <i>
      <x v="5398"/>
    </i>
    <i>
      <x v="7658"/>
    </i>
    <i>
      <x v="5399"/>
    </i>
    <i>
      <x v="7662"/>
    </i>
    <i>
      <x v="5400"/>
    </i>
    <i>
      <x v="7666"/>
    </i>
    <i>
      <x v="5401"/>
    </i>
    <i>
      <x v="7670"/>
    </i>
    <i>
      <x v="5402"/>
    </i>
    <i>
      <x v="7674"/>
    </i>
    <i>
      <x v="5403"/>
    </i>
    <i>
      <x v="7678"/>
    </i>
    <i>
      <x v="5404"/>
    </i>
    <i>
      <x v="7682"/>
    </i>
    <i>
      <x v="5405"/>
    </i>
    <i>
      <x v="7686"/>
    </i>
    <i>
      <x v="5406"/>
    </i>
    <i>
      <x v="7690"/>
    </i>
    <i>
      <x v="5407"/>
    </i>
    <i>
      <x v="7694"/>
    </i>
    <i>
      <x v="5408"/>
    </i>
    <i>
      <x v="7698"/>
    </i>
    <i>
      <x v="5409"/>
    </i>
    <i>
      <x v="7702"/>
    </i>
    <i>
      <x v="5410"/>
    </i>
    <i>
      <x v="7706"/>
    </i>
    <i>
      <x v="5411"/>
    </i>
    <i>
      <x v="7710"/>
    </i>
    <i>
      <x v="5412"/>
    </i>
    <i>
      <x v="7714"/>
    </i>
    <i>
      <x v="5413"/>
    </i>
    <i>
      <x v="7718"/>
    </i>
    <i>
      <x v="5414"/>
    </i>
    <i>
      <x v="7722"/>
    </i>
    <i>
      <x v="5415"/>
    </i>
    <i>
      <x v="4619"/>
    </i>
    <i>
      <x v="5416"/>
    </i>
    <i>
      <x v="7730"/>
    </i>
    <i>
      <x v="5417"/>
    </i>
    <i>
      <x v="7734"/>
    </i>
    <i>
      <x v="5418"/>
    </i>
    <i>
      <x v="7738"/>
    </i>
    <i>
      <x v="5419"/>
    </i>
    <i>
      <x v="7742"/>
    </i>
    <i>
      <x v="5420"/>
    </i>
    <i>
      <x v="7746"/>
    </i>
    <i>
      <x v="5421"/>
    </i>
    <i>
      <x v="7750"/>
    </i>
    <i>
      <x v="5422"/>
    </i>
    <i>
      <x v="7754"/>
    </i>
    <i>
      <x v="5423"/>
    </i>
    <i>
      <x v="7758"/>
    </i>
    <i>
      <x v="5424"/>
    </i>
    <i>
      <x v="7762"/>
    </i>
    <i>
      <x v="5425"/>
    </i>
    <i>
      <x v="7766"/>
    </i>
    <i>
      <x v="5426"/>
    </i>
    <i>
      <x v="7770"/>
    </i>
    <i>
      <x v="5427"/>
    </i>
    <i>
      <x v="7774"/>
    </i>
    <i>
      <x v="5428"/>
    </i>
    <i>
      <x v="7778"/>
    </i>
    <i>
      <x v="5429"/>
    </i>
    <i>
      <x v="7782"/>
    </i>
    <i>
      <x v="5430"/>
    </i>
    <i>
      <x v="7786"/>
    </i>
    <i>
      <x v="5431"/>
    </i>
    <i>
      <x v="7790"/>
    </i>
    <i>
      <x v="5432"/>
    </i>
    <i>
      <x v="4636"/>
    </i>
    <i>
      <x v="5433"/>
    </i>
    <i>
      <x v="7798"/>
    </i>
    <i>
      <x v="5434"/>
    </i>
    <i>
      <x v="7802"/>
    </i>
    <i>
      <x v="5435"/>
    </i>
    <i>
      <x v="7806"/>
    </i>
    <i>
      <x v="5436"/>
    </i>
    <i>
      <x v="7810"/>
    </i>
    <i>
      <x v="5437"/>
    </i>
    <i>
      <x v="7814"/>
    </i>
    <i>
      <x v="5438"/>
    </i>
    <i>
      <x v="7818"/>
    </i>
    <i>
      <x v="5439"/>
    </i>
    <i>
      <x v="7822"/>
    </i>
    <i>
      <x v="5440"/>
    </i>
    <i>
      <x v="7826"/>
    </i>
    <i>
      <x v="5441"/>
    </i>
    <i>
      <x v="7830"/>
    </i>
    <i>
      <x v="5442"/>
    </i>
    <i>
      <x v="7834"/>
    </i>
    <i>
      <x v="5443"/>
    </i>
    <i>
      <x v="7838"/>
    </i>
    <i>
      <x v="5444"/>
    </i>
    <i>
      <x v="7842"/>
    </i>
    <i>
      <x v="5445"/>
    </i>
    <i>
      <x v="7846"/>
    </i>
    <i>
      <x v="5446"/>
    </i>
    <i>
      <x v="7850"/>
    </i>
    <i>
      <x v="5447"/>
    </i>
    <i>
      <x v="7854"/>
    </i>
    <i>
      <x v="5448"/>
    </i>
    <i>
      <x v="7858"/>
    </i>
    <i>
      <x v="5449"/>
    </i>
    <i>
      <x v="7862"/>
    </i>
    <i>
      <x v="5450"/>
    </i>
    <i>
      <x v="7866"/>
    </i>
    <i>
      <x v="5451"/>
    </i>
    <i>
      <x v="7870"/>
    </i>
    <i>
      <x v="5452"/>
    </i>
    <i>
      <x v="7874"/>
    </i>
    <i>
      <x v="5453"/>
    </i>
    <i>
      <x v="7878"/>
    </i>
    <i>
      <x v="5454"/>
    </i>
    <i>
      <x v="7882"/>
    </i>
    <i>
      <x v="5455"/>
    </i>
    <i>
      <x v="7886"/>
    </i>
    <i>
      <x v="5456"/>
    </i>
    <i>
      <x v="7890"/>
    </i>
    <i>
      <x v="5457"/>
    </i>
    <i>
      <x v="7894"/>
    </i>
    <i>
      <x v="5458"/>
    </i>
    <i>
      <x v="7898"/>
    </i>
    <i>
      <x v="4645"/>
    </i>
    <i>
      <x v="7902"/>
    </i>
    <i>
      <x v="5460"/>
    </i>
    <i>
      <x v="7906"/>
    </i>
    <i>
      <x v="5461"/>
    </i>
    <i>
      <x v="7910"/>
    </i>
    <i>
      <x v="5462"/>
    </i>
    <i>
      <x v="7914"/>
    </i>
    <i>
      <x v="5463"/>
    </i>
    <i>
      <x v="7918"/>
    </i>
    <i>
      <x v="5464"/>
    </i>
    <i>
      <x v="7922"/>
    </i>
    <i>
      <x v="5465"/>
    </i>
    <i>
      <x v="7926"/>
    </i>
    <i>
      <x v="5466"/>
    </i>
    <i>
      <x v="7930"/>
    </i>
    <i>
      <x v="5467"/>
    </i>
    <i>
      <x v="7934"/>
    </i>
    <i>
      <x v="5468"/>
    </i>
    <i>
      <x v="7938"/>
    </i>
    <i>
      <x v="5469"/>
    </i>
    <i>
      <x v="7942"/>
    </i>
    <i>
      <x v="5470"/>
    </i>
    <i>
      <x v="4626"/>
    </i>
    <i>
      <x v="5471"/>
    </i>
    <i>
      <x v="7950"/>
    </i>
    <i>
      <x v="5472"/>
    </i>
    <i>
      <x v="4637"/>
    </i>
    <i>
      <x v="5473"/>
    </i>
    <i>
      <x v="7958"/>
    </i>
    <i>
      <x v="5474"/>
    </i>
    <i>
      <x v="7962"/>
    </i>
    <i>
      <x v="5475"/>
    </i>
    <i>
      <x v="7966"/>
    </i>
    <i>
      <x v="5476"/>
    </i>
    <i>
      <x v="7970"/>
    </i>
    <i>
      <x v="5477"/>
    </i>
    <i>
      <x v="7974"/>
    </i>
    <i>
      <x v="5478"/>
    </i>
    <i>
      <x v="7978"/>
    </i>
    <i>
      <x v="5479"/>
    </i>
    <i>
      <x v="7982"/>
    </i>
    <i>
      <x v="5480"/>
    </i>
    <i>
      <x v="7986"/>
    </i>
    <i>
      <x v="5481"/>
    </i>
    <i>
      <x v="7990"/>
    </i>
    <i>
      <x v="5482"/>
    </i>
    <i>
      <x v="7994"/>
    </i>
    <i>
      <x v="5483"/>
    </i>
    <i>
      <x v="7998"/>
    </i>
    <i>
      <x v="5484"/>
    </i>
    <i>
      <x v="8002"/>
    </i>
    <i>
      <x v="5485"/>
    </i>
    <i>
      <x v="8006"/>
    </i>
    <i>
      <x v="5486"/>
    </i>
    <i>
      <x v="8010"/>
    </i>
    <i>
      <x v="5487"/>
    </i>
    <i>
      <x v="8014"/>
    </i>
    <i>
      <x v="5488"/>
    </i>
    <i>
      <x v="8018"/>
    </i>
    <i>
      <x v="4631"/>
    </i>
    <i>
      <x v="8022"/>
    </i>
    <i>
      <x v="5490"/>
    </i>
    <i>
      <x v="8026"/>
    </i>
    <i>
      <x v="5491"/>
    </i>
    <i>
      <x v="8030"/>
    </i>
    <i>
      <x v="5492"/>
    </i>
    <i>
      <x v="8034"/>
    </i>
    <i>
      <x v="5493"/>
    </i>
    <i>
      <x v="8038"/>
    </i>
    <i>
      <x v="5494"/>
    </i>
    <i>
      <x v="8042"/>
    </i>
    <i>
      <x v="5495"/>
    </i>
    <i>
      <x v="8046"/>
    </i>
    <i>
      <x v="5496"/>
    </i>
    <i>
      <x v="8050"/>
    </i>
    <i>
      <x v="5497"/>
    </i>
    <i>
      <x v="8054"/>
    </i>
    <i>
      <x v="5498"/>
    </i>
    <i>
      <x v="8058"/>
    </i>
    <i>
      <x v="5499"/>
    </i>
    <i>
      <x v="8062"/>
    </i>
    <i>
      <x v="5500"/>
    </i>
    <i>
      <x v="8066"/>
    </i>
    <i>
      <x v="5501"/>
    </i>
    <i>
      <x v="8070"/>
    </i>
    <i>
      <x v="5502"/>
    </i>
    <i>
      <x v="8074"/>
    </i>
    <i>
      <x v="5503"/>
    </i>
    <i>
      <x v="8078"/>
    </i>
    <i>
      <x v="5504"/>
    </i>
    <i>
      <x v="8082"/>
    </i>
    <i>
      <x v="5505"/>
    </i>
    <i>
      <x v="8086"/>
    </i>
    <i>
      <x v="5506"/>
    </i>
    <i>
      <x v="8090"/>
    </i>
    <i>
      <x v="5507"/>
    </i>
    <i>
      <x v="8094"/>
    </i>
    <i>
      <x v="5508"/>
    </i>
    <i>
      <x v="8098"/>
    </i>
    <i>
      <x v="5509"/>
    </i>
    <i>
      <x v="8102"/>
    </i>
    <i>
      <x v="5510"/>
    </i>
    <i>
      <x v="8106"/>
    </i>
    <i>
      <x v="5511"/>
    </i>
    <i>
      <x v="8110"/>
    </i>
    <i>
      <x v="5512"/>
    </i>
    <i>
      <x v="8114"/>
    </i>
    <i>
      <x v="5513"/>
    </i>
    <i>
      <x v="8118"/>
    </i>
    <i>
      <x v="5514"/>
    </i>
    <i>
      <x v="8122"/>
    </i>
    <i>
      <x v="5515"/>
    </i>
    <i>
      <x v="8126"/>
    </i>
    <i>
      <x v="5516"/>
    </i>
    <i>
      <x v="8130"/>
    </i>
    <i>
      <x v="5517"/>
    </i>
    <i>
      <x v="8134"/>
    </i>
    <i>
      <x v="5518"/>
    </i>
    <i>
      <x v="8138"/>
    </i>
    <i>
      <x v="5519"/>
    </i>
    <i>
      <x v="8142"/>
    </i>
    <i>
      <x v="5520"/>
    </i>
    <i>
      <x v="8146"/>
    </i>
    <i>
      <x v="5521"/>
    </i>
    <i>
      <x v="8150"/>
    </i>
    <i>
      <x v="5522"/>
    </i>
    <i>
      <x v="8154"/>
    </i>
    <i>
      <x v="5523"/>
    </i>
    <i>
      <x v="8158"/>
    </i>
    <i>
      <x v="5524"/>
    </i>
    <i>
      <x v="8162"/>
    </i>
    <i>
      <x v="5525"/>
    </i>
    <i>
      <x v="8166"/>
    </i>
    <i>
      <x v="5526"/>
    </i>
    <i>
      <x v="8170"/>
    </i>
    <i>
      <x v="5527"/>
    </i>
    <i>
      <x v="8174"/>
    </i>
    <i>
      <x v="5528"/>
    </i>
    <i>
      <x v="8178"/>
    </i>
    <i>
      <x v="5529"/>
    </i>
    <i>
      <x v="8182"/>
    </i>
    <i>
      <x v="5530"/>
    </i>
    <i>
      <x v="8186"/>
    </i>
    <i>
      <x v="5531"/>
    </i>
    <i>
      <x v="8190"/>
    </i>
    <i>
      <x v="5532"/>
    </i>
    <i>
      <x v="8194"/>
    </i>
    <i>
      <x v="5533"/>
    </i>
    <i>
      <x v="8198"/>
    </i>
    <i>
      <x v="5534"/>
    </i>
    <i>
      <x v="8202"/>
    </i>
    <i>
      <x v="5535"/>
    </i>
    <i>
      <x v="8206"/>
    </i>
    <i>
      <x v="5536"/>
    </i>
    <i>
      <x v="8210"/>
    </i>
    <i>
      <x v="5537"/>
    </i>
    <i>
      <x v="8214"/>
    </i>
    <i>
      <x v="5538"/>
    </i>
    <i>
      <x v="8218"/>
    </i>
    <i>
      <x v="5539"/>
    </i>
    <i>
      <x v="8222"/>
    </i>
    <i>
      <x v="5540"/>
    </i>
    <i>
      <x v="8226"/>
    </i>
    <i>
      <x v="5541"/>
    </i>
    <i>
      <x v="8230"/>
    </i>
    <i>
      <x v="5542"/>
    </i>
    <i>
      <x v="8234"/>
    </i>
    <i>
      <x v="5543"/>
    </i>
    <i>
      <x v="8238"/>
    </i>
    <i>
      <x v="5544"/>
    </i>
    <i>
      <x v="8242"/>
    </i>
    <i>
      <x v="5545"/>
    </i>
    <i>
      <x v="8246"/>
    </i>
    <i>
      <x v="5546"/>
    </i>
    <i>
      <x v="8250"/>
    </i>
    <i>
      <x v="5547"/>
    </i>
    <i>
      <x v="8254"/>
    </i>
    <i>
      <x v="5548"/>
    </i>
    <i>
      <x v="8258"/>
    </i>
    <i>
      <x v="5549"/>
    </i>
    <i>
      <x v="8262"/>
    </i>
    <i>
      <x v="5550"/>
    </i>
    <i>
      <x v="8266"/>
    </i>
    <i>
      <x v="5551"/>
    </i>
    <i>
      <x v="8270"/>
    </i>
    <i>
      <x v="5552"/>
    </i>
    <i>
      <x v="8274"/>
    </i>
    <i>
      <x v="5553"/>
    </i>
    <i>
      <x v="8278"/>
    </i>
    <i>
      <x v="5554"/>
    </i>
    <i>
      <x v="8282"/>
    </i>
    <i>
      <x v="5555"/>
    </i>
    <i>
      <x v="8286"/>
    </i>
    <i>
      <x v="5556"/>
    </i>
    <i>
      <x v="8290"/>
    </i>
    <i>
      <x v="5557"/>
    </i>
    <i>
      <x v="8294"/>
    </i>
    <i>
      <x v="5558"/>
    </i>
    <i>
      <x v="8298"/>
    </i>
    <i>
      <x v="5559"/>
    </i>
    <i>
      <x v="8302"/>
    </i>
    <i>
      <x v="5560"/>
    </i>
    <i>
      <x v="8306"/>
    </i>
    <i>
      <x v="5561"/>
    </i>
    <i>
      <x v="8310"/>
    </i>
    <i>
      <x v="5562"/>
    </i>
    <i>
      <x v="4639"/>
    </i>
    <i>
      <x v="5563"/>
    </i>
    <i>
      <x v="8318"/>
    </i>
    <i>
      <x v="5564"/>
    </i>
    <i>
      <x v="8322"/>
    </i>
    <i>
      <x v="5565"/>
    </i>
    <i>
      <x v="8326"/>
    </i>
    <i>
      <x v="5566"/>
    </i>
    <i>
      <x v="8330"/>
    </i>
    <i>
      <x v="5567"/>
    </i>
    <i>
      <x v="8334"/>
    </i>
    <i>
      <x v="5568"/>
    </i>
    <i>
      <x v="8338"/>
    </i>
    <i>
      <x v="5569"/>
    </i>
    <i>
      <x v="8342"/>
    </i>
    <i>
      <x v="5570"/>
    </i>
    <i>
      <x v="8348"/>
    </i>
    <i>
      <x v="5571"/>
    </i>
    <i>
      <x v="8352"/>
    </i>
    <i>
      <x v="5572"/>
    </i>
    <i>
      <x v="8356"/>
    </i>
    <i>
      <x v="5573"/>
    </i>
    <i>
      <x v="8360"/>
    </i>
    <i>
      <x v="5574"/>
    </i>
    <i>
      <x v="8364"/>
    </i>
    <i>
      <x v="5575"/>
    </i>
    <i>
      <x v="8368"/>
    </i>
    <i>
      <x v="5576"/>
    </i>
    <i>
      <x v="8372"/>
    </i>
    <i>
      <x v="5577"/>
    </i>
    <i>
      <x v="8376"/>
    </i>
    <i>
      <x v="5578"/>
    </i>
    <i>
      <x v="8380"/>
    </i>
    <i>
      <x v="5579"/>
    </i>
    <i>
      <x v="8384"/>
    </i>
    <i>
      <x v="5580"/>
    </i>
    <i>
      <x v="8388"/>
    </i>
    <i>
      <x v="5581"/>
    </i>
    <i>
      <x v="8392"/>
    </i>
    <i>
      <x v="5582"/>
    </i>
    <i>
      <x v="8396"/>
    </i>
    <i>
      <x v="5583"/>
    </i>
    <i>
      <x v="8400"/>
    </i>
    <i>
      <x v="5584"/>
    </i>
    <i>
      <x v="8404"/>
    </i>
    <i>
      <x v="5585"/>
    </i>
    <i>
      <x v="8408"/>
    </i>
    <i>
      <x v="5586"/>
    </i>
    <i>
      <x v="8412"/>
    </i>
    <i>
      <x v="5587"/>
    </i>
    <i>
      <x v="8416"/>
    </i>
    <i>
      <x v="5588"/>
    </i>
    <i>
      <x v="8420"/>
    </i>
    <i>
      <x v="5589"/>
    </i>
    <i>
      <x v="8424"/>
    </i>
    <i>
      <x v="5590"/>
    </i>
    <i>
      <x v="8428"/>
    </i>
    <i>
      <x v="5591"/>
    </i>
    <i>
      <x v="8432"/>
    </i>
    <i>
      <x v="5592"/>
    </i>
    <i>
      <x v="8436"/>
    </i>
    <i>
      <x v="5593"/>
    </i>
    <i>
      <x v="8440"/>
    </i>
    <i>
      <x v="5594"/>
    </i>
    <i>
      <x v="8444"/>
    </i>
    <i>
      <x v="5595"/>
    </i>
    <i>
      <x v="4648"/>
    </i>
    <i>
      <x v="5596"/>
    </i>
    <i>
      <x v="8452"/>
    </i>
    <i>
      <x v="5597"/>
    </i>
    <i>
      <x v="8456"/>
    </i>
    <i>
      <x v="5598"/>
    </i>
    <i>
      <x v="8460"/>
    </i>
    <i>
      <x v="5599"/>
    </i>
    <i>
      <x v="8464"/>
    </i>
    <i>
      <x v="5600"/>
    </i>
    <i>
      <x v="8468"/>
    </i>
    <i>
      <x v="5601"/>
    </i>
    <i>
      <x v="8472"/>
    </i>
    <i>
      <x v="5602"/>
    </i>
    <i>
      <x v="8476"/>
    </i>
    <i>
      <x v="5603"/>
    </i>
    <i>
      <x v="8480"/>
    </i>
    <i>
      <x v="5604"/>
    </i>
    <i>
      <x v="8484"/>
    </i>
    <i>
      <x v="5605"/>
    </i>
    <i>
      <x v="8488"/>
    </i>
    <i>
      <x v="5606"/>
    </i>
    <i>
      <x v="8492"/>
    </i>
    <i>
      <x v="5607"/>
    </i>
    <i>
      <x v="8496"/>
    </i>
    <i>
      <x v="5608"/>
    </i>
    <i>
      <x v="8500"/>
    </i>
    <i>
      <x v="5609"/>
    </i>
    <i>
      <x v="8504"/>
    </i>
    <i>
      <x v="5610"/>
    </i>
    <i>
      <x v="8508"/>
    </i>
    <i>
      <x v="5611"/>
    </i>
    <i>
      <x v="8512"/>
    </i>
    <i>
      <x v="5612"/>
    </i>
    <i>
      <x v="8516"/>
    </i>
    <i>
      <x v="5613"/>
    </i>
    <i>
      <x v="8520"/>
    </i>
    <i>
      <x v="5614"/>
    </i>
    <i>
      <x v="8524"/>
    </i>
    <i>
      <x v="5615"/>
    </i>
    <i>
      <x v="8528"/>
    </i>
    <i>
      <x v="5616"/>
    </i>
    <i>
      <x v="8532"/>
    </i>
    <i>
      <x v="5617"/>
    </i>
    <i>
      <x v="8536"/>
    </i>
    <i>
      <x v="5618"/>
    </i>
    <i>
      <x v="8540"/>
    </i>
    <i>
      <x v="4632"/>
    </i>
    <i>
      <x v="8544"/>
    </i>
    <i>
      <x v="4646"/>
    </i>
    <i>
      <x v="8548"/>
    </i>
    <i>
      <x v="5621"/>
    </i>
    <i>
      <x v="8552"/>
    </i>
    <i>
      <x v="5622"/>
    </i>
    <i>
      <x v="8556"/>
    </i>
    <i>
      <x v="5623"/>
    </i>
    <i>
      <x v="8560"/>
    </i>
    <i>
      <x v="5624"/>
    </i>
    <i>
      <x v="8564"/>
    </i>
    <i>
      <x v="5625"/>
    </i>
    <i>
      <x v="8568"/>
    </i>
    <i>
      <x v="5626"/>
    </i>
    <i>
      <x v="8572"/>
    </i>
    <i>
      <x v="5627"/>
    </i>
    <i>
      <x v="8576"/>
    </i>
    <i>
      <x v="5628"/>
    </i>
    <i>
      <x v="8580"/>
    </i>
    <i>
      <x v="5629"/>
    </i>
    <i>
      <x v="8584"/>
    </i>
    <i>
      <x v="5630"/>
    </i>
    <i>
      <x v="8588"/>
    </i>
    <i>
      <x v="5631"/>
    </i>
    <i>
      <x v="8592"/>
    </i>
    <i>
      <x v="5632"/>
    </i>
    <i>
      <x v="8596"/>
    </i>
    <i>
      <x v="5633"/>
    </i>
    <i>
      <x v="8600"/>
    </i>
    <i>
      <x v="5634"/>
    </i>
    <i>
      <x v="8604"/>
    </i>
    <i>
      <x v="5635"/>
    </i>
    <i>
      <x v="8608"/>
    </i>
    <i>
      <x v="5636"/>
    </i>
    <i>
      <x v="8612"/>
    </i>
    <i>
      <x v="5637"/>
    </i>
    <i>
      <x v="8616"/>
    </i>
    <i>
      <x v="5638"/>
    </i>
    <i>
      <x v="8620"/>
    </i>
    <i>
      <x v="5639"/>
    </i>
    <i>
      <x v="8624"/>
    </i>
    <i>
      <x v="5640"/>
    </i>
    <i>
      <x v="8628"/>
    </i>
    <i>
      <x v="5641"/>
    </i>
    <i>
      <x v="8632"/>
    </i>
    <i>
      <x v="5642"/>
    </i>
    <i>
      <x v="8636"/>
    </i>
    <i>
      <x v="5643"/>
    </i>
    <i>
      <x v="8640"/>
    </i>
    <i>
      <x v="5644"/>
    </i>
    <i>
      <x v="8644"/>
    </i>
    <i>
      <x v="5645"/>
    </i>
    <i>
      <x v="8648"/>
    </i>
    <i>
      <x v="5646"/>
    </i>
    <i>
      <x v="8652"/>
    </i>
    <i>
      <x v="5647"/>
    </i>
    <i>
      <x v="8656"/>
    </i>
    <i>
      <x v="5648"/>
    </i>
    <i>
      <x v="8660"/>
    </i>
    <i>
      <x v="5649"/>
    </i>
    <i>
      <x v="8664"/>
    </i>
    <i>
      <x v="5650"/>
    </i>
    <i>
      <x v="8668"/>
    </i>
    <i>
      <x v="5651"/>
    </i>
    <i>
      <x v="8672"/>
    </i>
    <i>
      <x v="5652"/>
    </i>
    <i>
      <x v="8676"/>
    </i>
    <i>
      <x v="5653"/>
    </i>
    <i>
      <x v="8680"/>
    </i>
    <i>
      <x v="5654"/>
    </i>
    <i>
      <x v="8684"/>
    </i>
    <i>
      <x v="5655"/>
    </i>
    <i>
      <x v="8688"/>
    </i>
    <i>
      <x v="5656"/>
    </i>
    <i>
      <x v="8692"/>
    </i>
    <i>
      <x v="5657"/>
    </i>
    <i>
      <x v="8696"/>
    </i>
    <i>
      <x v="5658"/>
    </i>
    <i>
      <x v="8700"/>
    </i>
    <i>
      <x v="5659"/>
    </i>
    <i>
      <x v="8704"/>
    </i>
    <i>
      <x v="5660"/>
    </i>
    <i>
      <x v="8708"/>
    </i>
    <i>
      <x v="5661"/>
    </i>
    <i>
      <x v="8712"/>
    </i>
    <i>
      <x v="5662"/>
    </i>
    <i>
      <x v="8716"/>
    </i>
    <i>
      <x v="5663"/>
    </i>
    <i>
      <x v="8720"/>
    </i>
    <i>
      <x v="5664"/>
    </i>
    <i>
      <x v="8724"/>
    </i>
    <i>
      <x v="5665"/>
    </i>
    <i>
      <x v="8728"/>
    </i>
    <i>
      <x v="5666"/>
    </i>
    <i>
      <x v="8732"/>
    </i>
    <i>
      <x v="4601"/>
    </i>
    <i>
      <x v="8736"/>
    </i>
    <i>
      <x v="5668"/>
    </i>
    <i>
      <x v="8740"/>
    </i>
    <i>
      <x v="5669"/>
    </i>
    <i>
      <x v="8744"/>
    </i>
    <i>
      <x v="5670"/>
    </i>
    <i>
      <x v="8748"/>
    </i>
    <i>
      <x v="5671"/>
    </i>
    <i>
      <x v="8752"/>
    </i>
    <i>
      <x v="5672"/>
    </i>
    <i>
      <x v="8756"/>
    </i>
    <i>
      <x v="5673"/>
    </i>
    <i>
      <x v="8760"/>
    </i>
    <i>
      <x v="5674"/>
    </i>
    <i>
      <x v="8764"/>
    </i>
    <i>
      <x v="5675"/>
    </i>
    <i>
      <x v="8768"/>
    </i>
    <i>
      <x v="5676"/>
    </i>
    <i>
      <x v="4640"/>
    </i>
    <i>
      <x v="5677"/>
    </i>
    <i>
      <x v="8776"/>
    </i>
    <i>
      <x v="5678"/>
    </i>
    <i>
      <x v="8780"/>
    </i>
    <i>
      <x v="5679"/>
    </i>
    <i>
      <x v="8784"/>
    </i>
    <i>
      <x v="5680"/>
    </i>
    <i>
      <x v="8788"/>
    </i>
    <i>
      <x v="5681"/>
    </i>
    <i>
      <x v="8803"/>
    </i>
    <i>
      <x v="5682"/>
    </i>
    <i>
      <x v="8807"/>
    </i>
    <i>
      <x v="5683"/>
    </i>
    <i>
      <x v="8811"/>
    </i>
    <i>
      <x v="5684"/>
    </i>
    <i>
      <x v="8815"/>
    </i>
    <i>
      <x v="5685"/>
    </i>
    <i>
      <x v="8819"/>
    </i>
    <i>
      <x v="5686"/>
    </i>
    <i>
      <x v="8823"/>
    </i>
    <i>
      <x v="5687"/>
    </i>
    <i>
      <x v="8827"/>
    </i>
    <i>
      <x v="5688"/>
    </i>
    <i>
      <x v="8831"/>
    </i>
    <i>
      <x v="5689"/>
    </i>
    <i>
      <x v="8835"/>
    </i>
    <i>
      <x v="5690"/>
    </i>
    <i>
      <x v="8839"/>
    </i>
    <i>
      <x v="5691"/>
    </i>
    <i>
      <x v="8843"/>
    </i>
    <i>
      <x v="5692"/>
    </i>
    <i>
      <x v="8847"/>
    </i>
    <i>
      <x v="5693"/>
    </i>
    <i>
      <x v="8851"/>
    </i>
    <i>
      <x v="5694"/>
    </i>
    <i>
      <x v="8855"/>
    </i>
    <i>
      <x v="5695"/>
    </i>
    <i>
      <x v="8859"/>
    </i>
    <i>
      <x v="5696"/>
    </i>
    <i>
      <x v="8863"/>
    </i>
    <i>
      <x v="5697"/>
    </i>
    <i>
      <x v="8867"/>
    </i>
    <i>
      <x v="5698"/>
    </i>
    <i>
      <x v="8871"/>
    </i>
    <i>
      <x v="5699"/>
    </i>
    <i>
      <x v="8875"/>
    </i>
    <i>
      <x v="5700"/>
    </i>
    <i>
      <x v="8879"/>
    </i>
    <i>
      <x v="5701"/>
    </i>
    <i>
      <x v="8883"/>
    </i>
    <i>
      <x v="5702"/>
    </i>
    <i>
      <x v="8888"/>
    </i>
    <i>
      <x v="5703"/>
    </i>
    <i>
      <x v="8892"/>
    </i>
    <i>
      <x v="5704"/>
    </i>
    <i>
      <x v="8896"/>
    </i>
    <i>
      <x v="5705"/>
    </i>
    <i>
      <x v="8900"/>
    </i>
    <i>
      <x v="5706"/>
    </i>
    <i>
      <x v="8904"/>
    </i>
    <i>
      <x v="5707"/>
    </i>
    <i>
      <x v="8908"/>
    </i>
    <i>
      <x v="5708"/>
    </i>
    <i>
      <x v="8912"/>
    </i>
    <i>
      <x v="5709"/>
    </i>
    <i>
      <x v="8916"/>
    </i>
    <i>
      <x v="5710"/>
    </i>
    <i>
      <x v="8920"/>
    </i>
    <i>
      <x v="5711"/>
    </i>
    <i>
      <x v="8924"/>
    </i>
    <i>
      <x v="5712"/>
    </i>
    <i>
      <x v="8928"/>
    </i>
    <i>
      <x v="5713"/>
    </i>
    <i>
      <x v="8932"/>
    </i>
    <i>
      <x v="5714"/>
    </i>
    <i>
      <x v="8936"/>
    </i>
    <i>
      <x v="5715"/>
    </i>
    <i>
      <x v="8940"/>
    </i>
    <i>
      <x v="5716"/>
    </i>
    <i>
      <x v="8944"/>
    </i>
    <i>
      <x v="5717"/>
    </i>
    <i>
      <x v="8948"/>
    </i>
    <i>
      <x v="5718"/>
    </i>
    <i>
      <x v="8952"/>
    </i>
    <i>
      <x v="5719"/>
    </i>
    <i>
      <x v="8985"/>
    </i>
    <i>
      <x v="5720"/>
    </i>
    <i>
      <x v="8989"/>
    </i>
    <i>
      <x v="5721"/>
    </i>
    <i>
      <x v="8993"/>
    </i>
    <i>
      <x v="5722"/>
    </i>
    <i>
      <x v="8997"/>
    </i>
    <i>
      <x v="5723"/>
    </i>
    <i>
      <x v="9001"/>
    </i>
    <i>
      <x v="5724"/>
    </i>
    <i>
      <x v="9005"/>
    </i>
    <i>
      <x v="5725"/>
    </i>
    <i>
      <x v="9009"/>
    </i>
    <i>
      <x v="4633"/>
    </i>
    <i>
      <x v="9013"/>
    </i>
    <i>
      <x v="5727"/>
    </i>
    <i>
      <x v="9017"/>
    </i>
    <i>
      <x v="5728"/>
    </i>
    <i>
      <x v="9021"/>
    </i>
    <i>
      <x v="5729"/>
    </i>
    <i>
      <x v="9025"/>
    </i>
    <i>
      <x v="5730"/>
    </i>
    <i>
      <x v="9029"/>
    </i>
    <i>
      <x v="4602"/>
    </i>
    <i>
      <x v="9033"/>
    </i>
    <i>
      <x v="5732"/>
    </i>
    <i>
      <x v="9037"/>
    </i>
    <i>
      <x v="5733"/>
    </i>
    <i>
      <x v="9041"/>
    </i>
    <i>
      <x v="5734"/>
    </i>
    <i>
      <x v="9045"/>
    </i>
    <i>
      <x v="5735"/>
    </i>
    <i>
      <x v="9049"/>
    </i>
    <i>
      <x v="5736"/>
    </i>
    <i>
      <x v="9053"/>
    </i>
    <i>
      <x v="5737"/>
    </i>
    <i>
      <x v="9057"/>
    </i>
    <i>
      <x v="5738"/>
    </i>
    <i>
      <x v="9061"/>
    </i>
    <i>
      <x v="5739"/>
    </i>
    <i>
      <x v="9065"/>
    </i>
    <i>
      <x v="5740"/>
    </i>
    <i>
      <x v="9069"/>
    </i>
    <i>
      <x v="5741"/>
    </i>
    <i>
      <x v="9073"/>
    </i>
    <i>
      <x v="5742"/>
    </i>
    <i>
      <x v="9077"/>
    </i>
    <i>
      <x v="5743"/>
    </i>
    <i>
      <x v="9081"/>
    </i>
    <i>
      <x v="5744"/>
    </i>
    <i>
      <x v="9085"/>
    </i>
    <i>
      <x v="5745"/>
    </i>
    <i>
      <x v="9089"/>
    </i>
    <i>
      <x v="5746"/>
    </i>
    <i>
      <x v="9093"/>
    </i>
    <i>
      <x v="5747"/>
    </i>
    <i>
      <x v="9097"/>
    </i>
    <i>
      <x v="5748"/>
    </i>
    <i>
      <x v="9101"/>
    </i>
    <i>
      <x v="5749"/>
    </i>
    <i>
      <x v="9105"/>
    </i>
    <i>
      <x v="5750"/>
    </i>
    <i>
      <x v="9109"/>
    </i>
    <i>
      <x v="5751"/>
    </i>
    <i>
      <x v="9113"/>
    </i>
    <i>
      <x v="5752"/>
    </i>
    <i>
      <x v="9117"/>
    </i>
    <i>
      <x v="5753"/>
    </i>
    <i>
      <x v="9121"/>
    </i>
    <i>
      <x v="5754"/>
    </i>
    <i>
      <x v="9125"/>
    </i>
    <i>
      <x v="5755"/>
    </i>
    <i>
      <x v="9129"/>
    </i>
    <i>
      <x v="5756"/>
    </i>
    <i>
      <x v="9133"/>
    </i>
    <i>
      <x v="5757"/>
    </i>
    <i>
      <x v="9137"/>
    </i>
    <i>
      <x v="5758"/>
    </i>
    <i>
      <x v="9141"/>
    </i>
    <i>
      <x v="5759"/>
    </i>
    <i>
      <x v="9145"/>
    </i>
    <i>
      <x v="5760"/>
    </i>
    <i>
      <x v="9149"/>
    </i>
    <i>
      <x v="5761"/>
    </i>
    <i>
      <x v="9153"/>
    </i>
    <i>
      <x v="5762"/>
    </i>
    <i>
      <x v="9157"/>
    </i>
    <i>
      <x v="5763"/>
    </i>
    <i>
      <x v="9161"/>
    </i>
    <i>
      <x v="5764"/>
    </i>
    <i>
      <x v="9165"/>
    </i>
    <i>
      <x v="5765"/>
    </i>
    <i>
      <x v="9169"/>
    </i>
    <i>
      <x v="5766"/>
    </i>
    <i>
      <x v="9173"/>
    </i>
    <i>
      <x v="5767"/>
    </i>
    <i>
      <x v="9177"/>
    </i>
    <i>
      <x v="5768"/>
    </i>
    <i>
      <x v="9181"/>
    </i>
    <i>
      <x v="5769"/>
    </i>
    <i>
      <x v="9185"/>
    </i>
    <i>
      <x v="5770"/>
    </i>
    <i>
      <x v="9189"/>
    </i>
    <i>
      <x v="5771"/>
    </i>
    <i>
      <x v="4612"/>
    </i>
    <i>
      <x v="5772"/>
    </i>
    <i>
      <x v="9197"/>
    </i>
    <i>
      <x v="5773"/>
    </i>
    <i>
      <x v="6900"/>
    </i>
    <i>
      <x v="5774"/>
    </i>
    <i>
      <x v="6902"/>
    </i>
    <i>
      <x v="5775"/>
    </i>
    <i>
      <x v="6904"/>
    </i>
    <i>
      <x v="5776"/>
    </i>
    <i>
      <x v="6906"/>
    </i>
    <i>
      <x v="5777"/>
    </i>
    <i>
      <x v="6908"/>
    </i>
    <i>
      <x v="5778"/>
    </i>
    <i>
      <x v="6910"/>
    </i>
    <i>
      <x v="5779"/>
    </i>
    <i>
      <x v="6912"/>
    </i>
    <i>
      <x v="5780"/>
    </i>
    <i>
      <x v="6914"/>
    </i>
    <i>
      <x v="5781"/>
    </i>
    <i>
      <x v="6916"/>
    </i>
    <i>
      <x v="5782"/>
    </i>
    <i>
      <x v="6918"/>
    </i>
    <i>
      <x v="5783"/>
    </i>
    <i>
      <x v="6920"/>
    </i>
    <i>
      <x v="5784"/>
    </i>
    <i>
      <x v="6922"/>
    </i>
    <i>
      <x v="5785"/>
    </i>
    <i>
      <x v="6924"/>
    </i>
    <i>
      <x v="5786"/>
    </i>
    <i>
      <x v="6926"/>
    </i>
    <i>
      <x v="5787"/>
    </i>
    <i>
      <x v="6928"/>
    </i>
    <i>
      <x v="5788"/>
    </i>
    <i>
      <x v="6930"/>
    </i>
    <i>
      <x v="5789"/>
    </i>
    <i>
      <x v="6932"/>
    </i>
    <i>
      <x v="5790"/>
    </i>
    <i>
      <x v="6934"/>
    </i>
    <i>
      <x v="5791"/>
    </i>
    <i>
      <x v="6936"/>
    </i>
    <i>
      <x v="5792"/>
    </i>
    <i>
      <x v="6938"/>
    </i>
    <i>
      <x v="5793"/>
    </i>
    <i>
      <x v="6940"/>
    </i>
    <i>
      <x v="5794"/>
    </i>
    <i>
      <x v="6942"/>
    </i>
    <i>
      <x v="5795"/>
    </i>
    <i>
      <x v="6944"/>
    </i>
    <i>
      <x v="5796"/>
    </i>
    <i>
      <x v="6946"/>
    </i>
    <i>
      <x v="5797"/>
    </i>
    <i>
      <x v="6948"/>
    </i>
    <i>
      <x v="5798"/>
    </i>
    <i>
      <x v="6950"/>
    </i>
    <i>
      <x v="5799"/>
    </i>
    <i>
      <x v="6952"/>
    </i>
    <i>
      <x v="5800"/>
    </i>
    <i>
      <x v="6954"/>
    </i>
    <i>
      <x v="5801"/>
    </i>
    <i>
      <x v="6956"/>
    </i>
    <i>
      <x v="5802"/>
    </i>
    <i>
      <x v="6958"/>
    </i>
    <i>
      <x v="5803"/>
    </i>
    <i>
      <x v="6960"/>
    </i>
    <i>
      <x v="5804"/>
    </i>
    <i>
      <x v="6962"/>
    </i>
    <i>
      <x v="5805"/>
    </i>
    <i>
      <x v="6964"/>
    </i>
    <i>
      <x v="5806"/>
    </i>
    <i>
      <x v="6966"/>
    </i>
    <i>
      <x v="5807"/>
    </i>
    <i>
      <x v="6968"/>
    </i>
    <i>
      <x v="5808"/>
    </i>
    <i>
      <x v="6970"/>
    </i>
    <i>
      <x v="5809"/>
    </i>
    <i>
      <x v="6972"/>
    </i>
    <i>
      <x v="5810"/>
    </i>
    <i>
      <x v="6974"/>
    </i>
    <i>
      <x v="5811"/>
    </i>
    <i>
      <x v="6976"/>
    </i>
    <i>
      <x v="5812"/>
    </i>
    <i>
      <x v="6978"/>
    </i>
    <i>
      <x v="5813"/>
    </i>
    <i>
      <x v="6980"/>
    </i>
    <i>
      <x v="5814"/>
    </i>
    <i>
      <x v="6982"/>
    </i>
    <i>
      <x v="5815"/>
    </i>
    <i>
      <x v="6984"/>
    </i>
    <i>
      <x v="5816"/>
    </i>
    <i>
      <x v="6986"/>
    </i>
    <i>
      <x v="5817"/>
    </i>
    <i>
      <x v="6988"/>
    </i>
    <i>
      <x v="5818"/>
    </i>
    <i>
      <x v="6990"/>
    </i>
    <i>
      <x v="5819"/>
    </i>
    <i>
      <x v="6992"/>
    </i>
    <i>
      <x v="5820"/>
    </i>
    <i>
      <x v="6994"/>
    </i>
    <i>
      <x v="5821"/>
    </i>
    <i>
      <x v="6996"/>
    </i>
    <i>
      <x v="5822"/>
    </i>
    <i>
      <x v="6998"/>
    </i>
    <i>
      <x v="5823"/>
    </i>
    <i>
      <x v="7000"/>
    </i>
    <i>
      <x v="5824"/>
    </i>
    <i>
      <x v="7002"/>
    </i>
    <i>
      <x v="5825"/>
    </i>
    <i>
      <x v="7004"/>
    </i>
    <i>
      <x v="5826"/>
    </i>
    <i>
      <x v="7006"/>
    </i>
    <i>
      <x v="5827"/>
    </i>
    <i>
      <x v="7008"/>
    </i>
    <i>
      <x v="4603"/>
    </i>
    <i>
      <x v="7010"/>
    </i>
    <i>
      <x v="5829"/>
    </i>
    <i>
      <x v="7012"/>
    </i>
    <i>
      <x v="5830"/>
    </i>
    <i>
      <x v="7014"/>
    </i>
    <i>
      <x v="5831"/>
    </i>
    <i>
      <x v="7016"/>
    </i>
    <i>
      <x v="5832"/>
    </i>
    <i>
      <x v="7018"/>
    </i>
    <i>
      <x v="5833"/>
    </i>
    <i>
      <x v="7020"/>
    </i>
    <i>
      <x v="5834"/>
    </i>
    <i>
      <x v="7022"/>
    </i>
    <i>
      <x v="5835"/>
    </i>
    <i>
      <x v="7024"/>
    </i>
    <i>
      <x v="5836"/>
    </i>
    <i>
      <x v="7026"/>
    </i>
    <i>
      <x v="5837"/>
    </i>
    <i>
      <x v="7028"/>
    </i>
    <i>
      <x v="5838"/>
    </i>
    <i>
      <x v="7030"/>
    </i>
    <i>
      <x v="5839"/>
    </i>
    <i>
      <x v="7032"/>
    </i>
    <i>
      <x v="5840"/>
    </i>
    <i>
      <x v="7034"/>
    </i>
    <i>
      <x v="5841"/>
    </i>
    <i>
      <x v="7036"/>
    </i>
    <i>
      <x v="5842"/>
    </i>
    <i>
      <x v="7038"/>
    </i>
    <i>
      <x v="5843"/>
    </i>
    <i>
      <x v="7040"/>
    </i>
    <i>
      <x v="5844"/>
    </i>
    <i>
      <x v="7042"/>
    </i>
    <i>
      <x v="5845"/>
    </i>
    <i>
      <x v="7044"/>
    </i>
    <i>
      <x v="5846"/>
    </i>
    <i>
      <x v="7046"/>
    </i>
    <i>
      <x v="5847"/>
    </i>
    <i>
      <x v="7048"/>
    </i>
    <i>
      <x v="5848"/>
    </i>
    <i>
      <x v="7050"/>
    </i>
    <i>
      <x v="5849"/>
    </i>
    <i>
      <x v="7052"/>
    </i>
    <i>
      <x v="5850"/>
    </i>
    <i>
      <x v="7054"/>
    </i>
    <i>
      <x v="5851"/>
    </i>
    <i>
      <x v="7056"/>
    </i>
    <i>
      <x v="5852"/>
    </i>
    <i>
      <x v="7058"/>
    </i>
    <i>
      <x v="5853"/>
    </i>
    <i>
      <x v="7060"/>
    </i>
    <i>
      <x v="5854"/>
    </i>
    <i>
      <x v="7062"/>
    </i>
    <i>
      <x v="4604"/>
    </i>
    <i>
      <x v="7064"/>
    </i>
    <i>
      <x v="5856"/>
    </i>
    <i>
      <x v="7066"/>
    </i>
    <i>
      <x v="5857"/>
    </i>
    <i>
      <x v="7068"/>
    </i>
    <i>
      <x v="5858"/>
    </i>
    <i>
      <x v="7070"/>
    </i>
    <i>
      <x v="5859"/>
    </i>
    <i>
      <x v="7072"/>
    </i>
    <i>
      <x v="5860"/>
    </i>
    <i>
      <x v="7074"/>
    </i>
    <i>
      <x v="5861"/>
    </i>
    <i>
      <x v="4613"/>
    </i>
    <i>
      <x v="5862"/>
    </i>
    <i>
      <x v="7078"/>
    </i>
    <i>
      <x v="5863"/>
    </i>
    <i>
      <x v="7080"/>
    </i>
    <i>
      <x v="5864"/>
    </i>
    <i>
      <x v="7082"/>
    </i>
    <i>
      <x v="5865"/>
    </i>
    <i>
      <x v="7084"/>
    </i>
    <i>
      <x v="5866"/>
    </i>
    <i>
      <x v="7086"/>
    </i>
    <i>
      <x v="5867"/>
    </i>
    <i>
      <x v="7088"/>
    </i>
    <i>
      <x v="5868"/>
    </i>
    <i>
      <x v="7090"/>
    </i>
    <i>
      <x v="5869"/>
    </i>
    <i>
      <x v="7092"/>
    </i>
    <i>
      <x v="5870"/>
    </i>
    <i>
      <x v="7094"/>
    </i>
    <i>
      <x v="5871"/>
    </i>
    <i>
      <x v="7096"/>
    </i>
    <i>
      <x v="5872"/>
    </i>
    <i>
      <x v="7098"/>
    </i>
    <i>
      <x v="5873"/>
    </i>
    <i>
      <x v="7100"/>
    </i>
    <i>
      <x v="5874"/>
    </i>
    <i>
      <x v="7102"/>
    </i>
    <i>
      <x v="5875"/>
    </i>
    <i>
      <x v="7104"/>
    </i>
    <i>
      <x v="5876"/>
    </i>
    <i>
      <x v="7106"/>
    </i>
    <i>
      <x v="5877"/>
    </i>
    <i>
      <x v="7108"/>
    </i>
    <i>
      <x v="5878"/>
    </i>
    <i>
      <x v="7110"/>
    </i>
    <i>
      <x v="5879"/>
    </i>
    <i>
      <x v="7112"/>
    </i>
    <i>
      <x v="5880"/>
    </i>
    <i>
      <x v="7114"/>
    </i>
    <i>
      <x v="5881"/>
    </i>
    <i>
      <x v="7116"/>
    </i>
    <i>
      <x v="5882"/>
    </i>
    <i>
      <x v="7118"/>
    </i>
    <i>
      <x v="5883"/>
    </i>
    <i>
      <x v="7120"/>
    </i>
    <i>
      <x v="5884"/>
    </i>
    <i>
      <x v="7122"/>
    </i>
    <i>
      <x v="5885"/>
    </i>
    <i>
      <x v="7124"/>
    </i>
    <i>
      <x v="5886"/>
    </i>
    <i>
      <x v="7126"/>
    </i>
    <i>
      <x v="5887"/>
    </i>
    <i>
      <x v="7128"/>
    </i>
    <i>
      <x v="5888"/>
    </i>
    <i>
      <x v="7130"/>
    </i>
    <i>
      <x v="5889"/>
    </i>
    <i>
      <x v="7132"/>
    </i>
    <i>
      <x v="5890"/>
    </i>
    <i>
      <x v="7134"/>
    </i>
    <i>
      <x v="5891"/>
    </i>
    <i>
      <x v="7136"/>
    </i>
    <i>
      <x v="5892"/>
    </i>
    <i>
      <x v="7138"/>
    </i>
    <i>
      <x v="5893"/>
    </i>
    <i>
      <x v="7140"/>
    </i>
    <i>
      <x v="5894"/>
    </i>
    <i>
      <x v="7142"/>
    </i>
    <i>
      <x v="5895"/>
    </i>
    <i>
      <x v="7144"/>
    </i>
    <i>
      <x v="5896"/>
    </i>
    <i>
      <x v="7146"/>
    </i>
    <i>
      <x v="5897"/>
    </i>
    <i>
      <x v="7148"/>
    </i>
    <i>
      <x v="5898"/>
    </i>
    <i>
      <x v="7150"/>
    </i>
    <i>
      <x v="5899"/>
    </i>
    <i>
      <x v="7152"/>
    </i>
    <i>
      <x v="5900"/>
    </i>
    <i>
      <x v="7154"/>
    </i>
    <i>
      <x v="5901"/>
    </i>
    <i>
      <x v="7156"/>
    </i>
    <i>
      <x v="5902"/>
    </i>
    <i>
      <x v="7158"/>
    </i>
    <i>
      <x v="5903"/>
    </i>
    <i>
      <x v="7160"/>
    </i>
    <i>
      <x v="5904"/>
    </i>
    <i>
      <x v="7162"/>
    </i>
    <i>
      <x v="5905"/>
    </i>
    <i>
      <x v="7164"/>
    </i>
    <i>
      <x v="5906"/>
    </i>
    <i>
      <x v="7166"/>
    </i>
    <i>
      <x v="5907"/>
    </i>
    <i>
      <x v="7168"/>
    </i>
    <i>
      <x v="5908"/>
    </i>
    <i>
      <x v="7170"/>
    </i>
    <i>
      <x v="5909"/>
    </i>
    <i>
      <x v="7172"/>
    </i>
    <i>
      <x v="5910"/>
    </i>
    <i>
      <x v="7174"/>
    </i>
    <i>
      <x v="5911"/>
    </i>
    <i>
      <x v="7176"/>
    </i>
    <i>
      <x v="5912"/>
    </i>
    <i>
      <x v="7178"/>
    </i>
    <i>
      <x v="5913"/>
    </i>
    <i>
      <x v="7180"/>
    </i>
    <i>
      <x v="5914"/>
    </i>
    <i>
      <x v="7182"/>
    </i>
    <i>
      <x v="5915"/>
    </i>
    <i>
      <x v="7184"/>
    </i>
    <i>
      <x v="5916"/>
    </i>
    <i>
      <x v="7186"/>
    </i>
    <i>
      <x v="5917"/>
    </i>
    <i>
      <x v="7188"/>
    </i>
    <i>
      <x v="5918"/>
    </i>
    <i>
      <x v="7190"/>
    </i>
    <i>
      <x v="5919"/>
    </i>
    <i>
      <x v="7192"/>
    </i>
    <i>
      <x v="5920"/>
    </i>
    <i>
      <x v="7194"/>
    </i>
    <i>
      <x v="5921"/>
    </i>
    <i>
      <x v="7196"/>
    </i>
    <i>
      <x v="5922"/>
    </i>
    <i>
      <x v="7198"/>
    </i>
    <i>
      <x v="5923"/>
    </i>
    <i>
      <x v="7200"/>
    </i>
    <i>
      <x v="5924"/>
    </i>
    <i>
      <x v="7202"/>
    </i>
    <i>
      <x v="5925"/>
    </i>
    <i>
      <x v="7204"/>
    </i>
    <i>
      <x v="5926"/>
    </i>
    <i>
      <x v="7206"/>
    </i>
    <i>
      <x v="5927"/>
    </i>
    <i>
      <x v="7208"/>
    </i>
    <i>
      <x v="5928"/>
    </i>
    <i>
      <x v="7210"/>
    </i>
    <i>
      <x v="5929"/>
    </i>
    <i>
      <x v="7212"/>
    </i>
    <i>
      <x v="5930"/>
    </i>
    <i>
      <x v="7214"/>
    </i>
    <i>
      <x v="5931"/>
    </i>
    <i>
      <x v="7216"/>
    </i>
    <i>
      <x v="5932"/>
    </i>
    <i>
      <x v="7218"/>
    </i>
    <i>
      <x v="5933"/>
    </i>
    <i>
      <x v="7220"/>
    </i>
    <i>
      <x v="5934"/>
    </i>
    <i>
      <x v="7222"/>
    </i>
    <i>
      <x v="5935"/>
    </i>
    <i>
      <x v="7224"/>
    </i>
    <i>
      <x v="5936"/>
    </i>
    <i>
      <x v="7226"/>
    </i>
    <i>
      <x v="5937"/>
    </i>
    <i>
      <x v="7228"/>
    </i>
    <i>
      <x v="5938"/>
    </i>
    <i>
      <x v="7230"/>
    </i>
    <i>
      <x v="5939"/>
    </i>
    <i>
      <x v="7232"/>
    </i>
    <i>
      <x v="5940"/>
    </i>
    <i>
      <x v="7234"/>
    </i>
    <i>
      <x v="5941"/>
    </i>
    <i>
      <x v="7236"/>
    </i>
    <i>
      <x v="5942"/>
    </i>
    <i>
      <x v="7238"/>
    </i>
    <i>
      <x v="5943"/>
    </i>
    <i>
      <x v="7240"/>
    </i>
    <i>
      <x v="5944"/>
    </i>
    <i>
      <x v="7242"/>
    </i>
    <i>
      <x v="5945"/>
    </i>
    <i>
      <x v="7244"/>
    </i>
    <i>
      <x v="5946"/>
    </i>
    <i>
      <x v="7246"/>
    </i>
    <i>
      <x v="5947"/>
    </i>
    <i>
      <x v="7248"/>
    </i>
    <i>
      <x v="5948"/>
    </i>
    <i>
      <x v="7250"/>
    </i>
    <i>
      <x v="5949"/>
    </i>
    <i>
      <x v="7252"/>
    </i>
    <i>
      <x v="5950"/>
    </i>
    <i>
      <x v="7254"/>
    </i>
    <i>
      <x v="5951"/>
    </i>
    <i>
      <x v="7256"/>
    </i>
    <i>
      <x v="5952"/>
    </i>
    <i>
      <x v="7258"/>
    </i>
    <i>
      <x v="5953"/>
    </i>
    <i>
      <x v="7260"/>
    </i>
    <i>
      <x v="5954"/>
    </i>
    <i>
      <x v="7262"/>
    </i>
    <i>
      <x v="5955"/>
    </i>
    <i>
      <x v="7264"/>
    </i>
    <i>
      <x v="5956"/>
    </i>
    <i>
      <x v="7266"/>
    </i>
    <i>
      <x v="5957"/>
    </i>
    <i>
      <x v="7268"/>
    </i>
    <i>
      <x v="5958"/>
    </i>
    <i>
      <x v="7270"/>
    </i>
    <i>
      <x v="5959"/>
    </i>
    <i>
      <x v="7272"/>
    </i>
    <i>
      <x v="5960"/>
    </i>
    <i>
      <x v="7274"/>
    </i>
    <i>
      <x v="5961"/>
    </i>
    <i>
      <x v="7276"/>
    </i>
    <i>
      <x v="5962"/>
    </i>
    <i>
      <x v="7278"/>
    </i>
    <i>
      <x v="5963"/>
    </i>
    <i>
      <x v="7280"/>
    </i>
    <i>
      <x v="5964"/>
    </i>
    <i>
      <x v="7282"/>
    </i>
    <i>
      <x v="5965"/>
    </i>
    <i>
      <x v="7284"/>
    </i>
    <i>
      <x v="5966"/>
    </i>
    <i>
      <x v="7286"/>
    </i>
    <i>
      <x v="5967"/>
    </i>
    <i>
      <x v="7288"/>
    </i>
    <i>
      <x v="5968"/>
    </i>
    <i>
      <x v="7290"/>
    </i>
    <i>
      <x v="5969"/>
    </i>
    <i>
      <x v="7292"/>
    </i>
    <i>
      <x v="5970"/>
    </i>
    <i>
      <x v="7294"/>
    </i>
    <i>
      <x v="5971"/>
    </i>
    <i>
      <x v="7296"/>
    </i>
    <i>
      <x v="5972"/>
    </i>
    <i>
      <x v="7298"/>
    </i>
    <i>
      <x v="5973"/>
    </i>
    <i>
      <x v="7300"/>
    </i>
    <i>
      <x v="5974"/>
    </i>
    <i>
      <x v="7302"/>
    </i>
    <i>
      <x v="5975"/>
    </i>
    <i>
      <x v="7304"/>
    </i>
    <i>
      <x v="5976"/>
    </i>
    <i>
      <x v="7306"/>
    </i>
    <i>
      <x v="5977"/>
    </i>
    <i>
      <x v="4615"/>
    </i>
    <i>
      <x v="5978"/>
    </i>
    <i>
      <x v="7310"/>
    </i>
    <i>
      <x v="5979"/>
    </i>
    <i>
      <x v="7312"/>
    </i>
    <i>
      <x v="5980"/>
    </i>
    <i>
      <x v="7314"/>
    </i>
    <i>
      <x v="5981"/>
    </i>
    <i>
      <x v="7316"/>
    </i>
    <i>
      <x v="5982"/>
    </i>
    <i>
      <x v="7318"/>
    </i>
    <i>
      <x v="5983"/>
    </i>
    <i>
      <x v="7320"/>
    </i>
    <i>
      <x v="4605"/>
    </i>
    <i>
      <x v="7322"/>
    </i>
    <i>
      <x v="5985"/>
    </i>
    <i>
      <x v="7324"/>
    </i>
    <i>
      <x v="5986"/>
    </i>
    <i>
      <x v="7326"/>
    </i>
    <i>
      <x v="5987"/>
    </i>
    <i>
      <x v="7328"/>
    </i>
    <i>
      <x v="5988"/>
    </i>
    <i>
      <x v="7330"/>
    </i>
    <i>
      <x v="5989"/>
    </i>
    <i>
      <x v="7332"/>
    </i>
    <i>
      <x v="5990"/>
    </i>
    <i>
      <x v="7334"/>
    </i>
    <i>
      <x v="5991"/>
    </i>
    <i>
      <x v="7336"/>
    </i>
    <i>
      <x v="5992"/>
    </i>
    <i>
      <x v="7338"/>
    </i>
    <i>
      <x v="5993"/>
    </i>
    <i>
      <x v="7340"/>
    </i>
    <i>
      <x v="5994"/>
    </i>
    <i>
      <x v="4635"/>
    </i>
    <i>
      <x v="5995"/>
    </i>
    <i>
      <x v="7344"/>
    </i>
    <i>
      <x v="5996"/>
    </i>
    <i>
      <x v="7346"/>
    </i>
    <i>
      <x v="5997"/>
    </i>
    <i>
      <x v="7348"/>
    </i>
    <i>
      <x v="5998"/>
    </i>
    <i>
      <x v="7350"/>
    </i>
    <i>
      <x v="5999"/>
    </i>
    <i>
      <x v="7352"/>
    </i>
    <i>
      <x v="6000"/>
    </i>
    <i>
      <x v="7354"/>
    </i>
    <i>
      <x v="4606"/>
    </i>
    <i>
      <x v="7356"/>
    </i>
    <i>
      <x v="6002"/>
    </i>
    <i>
      <x v="7358"/>
    </i>
    <i>
      <x v="6003"/>
    </i>
    <i>
      <x v="7360"/>
    </i>
    <i>
      <x v="6004"/>
    </i>
    <i>
      <x v="7362"/>
    </i>
    <i>
      <x v="6005"/>
    </i>
    <i>
      <x v="7364"/>
    </i>
    <i>
      <x v="6006"/>
    </i>
    <i>
      <x v="7366"/>
    </i>
    <i>
      <x v="6007"/>
    </i>
    <i>
      <x v="7368"/>
    </i>
    <i>
      <x v="6008"/>
    </i>
    <i>
      <x v="7370"/>
    </i>
    <i>
      <x v="6009"/>
    </i>
    <i>
      <x v="7372"/>
    </i>
    <i>
      <x v="6010"/>
    </i>
    <i>
      <x v="7374"/>
    </i>
    <i>
      <x v="6011"/>
    </i>
    <i>
      <x v="7376"/>
    </i>
    <i>
      <x v="6012"/>
    </i>
    <i>
      <x v="7378"/>
    </i>
    <i>
      <x v="6013"/>
    </i>
    <i>
      <x v="7380"/>
    </i>
    <i>
      <x v="6014"/>
    </i>
    <i>
      <x v="7382"/>
    </i>
    <i>
      <x v="6015"/>
    </i>
    <i>
      <x v="7384"/>
    </i>
    <i>
      <x v="6016"/>
    </i>
    <i>
      <x v="7386"/>
    </i>
    <i>
      <x v="6017"/>
    </i>
    <i>
      <x v="7388"/>
    </i>
    <i>
      <x v="6018"/>
    </i>
    <i>
      <x v="7390"/>
    </i>
    <i>
      <x v="6019"/>
    </i>
    <i>
      <x v="7392"/>
    </i>
    <i>
      <x v="6020"/>
    </i>
    <i>
      <x v="7394"/>
    </i>
    <i>
      <x v="6021"/>
    </i>
    <i>
      <x v="7396"/>
    </i>
    <i>
      <x v="6022"/>
    </i>
    <i>
      <x v="7398"/>
    </i>
    <i>
      <x v="6023"/>
    </i>
    <i>
      <x v="7400"/>
    </i>
    <i>
      <x v="6024"/>
    </i>
    <i>
      <x v="7402"/>
    </i>
    <i>
      <x v="6025"/>
    </i>
    <i>
      <x v="7404"/>
    </i>
    <i>
      <x v="6026"/>
    </i>
    <i>
      <x v="7406"/>
    </i>
    <i>
      <x v="6027"/>
    </i>
    <i>
      <x v="7408"/>
    </i>
    <i>
      <x v="6028"/>
    </i>
    <i>
      <x v="7410"/>
    </i>
    <i>
      <x v="6029"/>
    </i>
    <i>
      <x v="7412"/>
    </i>
    <i>
      <x v="6030"/>
    </i>
    <i>
      <x v="7414"/>
    </i>
    <i>
      <x v="6031"/>
    </i>
    <i>
      <x v="7416"/>
    </i>
    <i>
      <x v="6032"/>
    </i>
    <i>
      <x v="7418"/>
    </i>
    <i>
      <x v="6033"/>
    </i>
    <i>
      <x v="7420"/>
    </i>
    <i>
      <x v="6034"/>
    </i>
    <i>
      <x v="7422"/>
    </i>
    <i>
      <x v="6035"/>
    </i>
    <i>
      <x v="7424"/>
    </i>
    <i>
      <x v="6036"/>
    </i>
    <i>
      <x v="7426"/>
    </i>
    <i>
      <x v="6037"/>
    </i>
    <i>
      <x v="7428"/>
    </i>
    <i>
      <x v="6038"/>
    </i>
    <i>
      <x v="7430"/>
    </i>
    <i>
      <x v="6039"/>
    </i>
    <i>
      <x v="7432"/>
    </i>
    <i>
      <x v="6040"/>
    </i>
    <i>
      <x v="7434"/>
    </i>
    <i>
      <x v="6041"/>
    </i>
    <i>
      <x v="7436"/>
    </i>
    <i>
      <x v="6042"/>
    </i>
    <i>
      <x v="7438"/>
    </i>
    <i>
      <x v="6043"/>
    </i>
    <i>
      <x v="7440"/>
    </i>
    <i>
      <x v="6044"/>
    </i>
    <i>
      <x v="7442"/>
    </i>
    <i>
      <x v="6045"/>
    </i>
    <i>
      <x v="7444"/>
    </i>
    <i>
      <x v="6046"/>
    </i>
    <i>
      <x v="7446"/>
    </i>
    <i>
      <x v="6047"/>
    </i>
    <i>
      <x v="7448"/>
    </i>
    <i>
      <x v="6048"/>
    </i>
    <i>
      <x v="7450"/>
    </i>
    <i>
      <x v="6049"/>
    </i>
    <i>
      <x v="7452"/>
    </i>
    <i>
      <x v="6050"/>
    </i>
    <i>
      <x v="7454"/>
    </i>
    <i>
      <x v="6051"/>
    </i>
    <i>
      <x v="7456"/>
    </i>
    <i>
      <x v="6052"/>
    </i>
    <i>
      <x v="7458"/>
    </i>
    <i>
      <x v="6053"/>
    </i>
    <i>
      <x v="7460"/>
    </i>
    <i>
      <x v="6054"/>
    </i>
    <i>
      <x v="7462"/>
    </i>
    <i>
      <x v="6055"/>
    </i>
    <i>
      <x v="7464"/>
    </i>
    <i>
      <x v="6056"/>
    </i>
    <i>
      <x v="7466"/>
    </i>
    <i>
      <x v="6057"/>
    </i>
    <i>
      <x v="7468"/>
    </i>
    <i>
      <x v="6058"/>
    </i>
    <i>
      <x v="7470"/>
    </i>
    <i>
      <x v="6059"/>
    </i>
    <i>
      <x v="7472"/>
    </i>
    <i>
      <x v="6060"/>
    </i>
    <i>
      <x v="7474"/>
    </i>
    <i>
      <x v="6061"/>
    </i>
    <i>
      <x v="7476"/>
    </i>
    <i>
      <x v="6062"/>
    </i>
    <i>
      <x v="7478"/>
    </i>
    <i>
      <x v="6063"/>
    </i>
    <i>
      <x v="7480"/>
    </i>
    <i>
      <x v="6064"/>
    </i>
    <i>
      <x v="7482"/>
    </i>
    <i>
      <x v="4607"/>
    </i>
    <i>
      <x v="7484"/>
    </i>
    <i>
      <x v="6066"/>
    </i>
    <i>
      <x v="7486"/>
    </i>
    <i>
      <x v="6067"/>
    </i>
    <i>
      <x v="7488"/>
    </i>
    <i>
      <x v="6068"/>
    </i>
    <i>
      <x v="7490"/>
    </i>
    <i>
      <x v="6069"/>
    </i>
    <i>
      <x v="7492"/>
    </i>
    <i>
      <x v="6070"/>
    </i>
    <i>
      <x v="7494"/>
    </i>
    <i>
      <x v="7500"/>
    </i>
    <i>
      <x v="7496"/>
    </i>
    <i>
      <x v="7502"/>
    </i>
    <i>
      <x v="7498"/>
    </i>
    <i>
      <x v="7504"/>
    </i>
    <i>
      <x v="4650"/>
    </i>
    <i>
      <x v="7506"/>
    </i>
    <i>
      <x v="6071"/>
    </i>
    <i>
      <x v="7503"/>
    </i>
    <i>
      <x v="6072"/>
    </i>
    <i>
      <x v="7505"/>
    </i>
    <i>
      <x v="6073"/>
    </i>
    <i>
      <x v="7507"/>
    </i>
    <i>
      <x v="6074"/>
    </i>
    <i>
      <x v="7509"/>
    </i>
    <i>
      <x v="6075"/>
    </i>
    <i>
      <x v="7511"/>
    </i>
    <i>
      <x v="6076"/>
    </i>
    <i>
      <x v="7513"/>
    </i>
    <i>
      <x v="6077"/>
    </i>
    <i>
      <x v="7515"/>
    </i>
    <i>
      <x v="6078"/>
    </i>
    <i>
      <x v="7517"/>
    </i>
    <i>
      <x v="6079"/>
    </i>
    <i>
      <x v="7519"/>
    </i>
    <i>
      <x v="6080"/>
    </i>
    <i>
      <x v="7521"/>
    </i>
    <i>
      <x v="6081"/>
    </i>
    <i>
      <x v="7523"/>
    </i>
    <i>
      <x v="6082"/>
    </i>
    <i>
      <x v="7525"/>
    </i>
    <i>
      <x v="6083"/>
    </i>
    <i>
      <x v="7527"/>
    </i>
    <i>
      <x v="6084"/>
    </i>
    <i>
      <x v="7529"/>
    </i>
    <i>
      <x v="6085"/>
    </i>
    <i>
      <x v="7531"/>
    </i>
    <i>
      <x v="6086"/>
    </i>
    <i>
      <x v="7533"/>
    </i>
    <i>
      <x v="6087"/>
    </i>
    <i>
      <x v="7535"/>
    </i>
    <i>
      <x v="6088"/>
    </i>
    <i>
      <x v="7537"/>
    </i>
    <i>
      <x v="6089"/>
    </i>
    <i>
      <x v="7539"/>
    </i>
    <i>
      <x v="6090"/>
    </i>
    <i>
      <x v="7541"/>
    </i>
    <i>
      <x v="6091"/>
    </i>
    <i>
      <x v="7543"/>
    </i>
    <i>
      <x v="6092"/>
    </i>
    <i>
      <x v="7545"/>
    </i>
    <i>
      <x v="6093"/>
    </i>
    <i>
      <x v="7547"/>
    </i>
    <i>
      <x v="6094"/>
    </i>
    <i>
      <x v="7549"/>
    </i>
    <i>
      <x v="6095"/>
    </i>
    <i>
      <x v="7551"/>
    </i>
    <i>
      <x v="6096"/>
    </i>
    <i>
      <x v="7553"/>
    </i>
    <i>
      <x v="6097"/>
    </i>
    <i>
      <x v="7555"/>
    </i>
    <i>
      <x v="6098"/>
    </i>
    <i>
      <x v="7557"/>
    </i>
    <i>
      <x v="6099"/>
    </i>
    <i>
      <x v="7559"/>
    </i>
    <i>
      <x v="6100"/>
    </i>
    <i>
      <x v="7561"/>
    </i>
    <i>
      <x v="6101"/>
    </i>
    <i>
      <x v="7563"/>
    </i>
    <i>
      <x v="6102"/>
    </i>
    <i>
      <x v="7565"/>
    </i>
    <i>
      <x v="6103"/>
    </i>
    <i>
      <x v="7567"/>
    </i>
    <i>
      <x v="6104"/>
    </i>
    <i>
      <x v="7569"/>
    </i>
    <i>
      <x v="6105"/>
    </i>
    <i>
      <x v="7571"/>
    </i>
    <i>
      <x v="6106"/>
    </i>
    <i>
      <x v="7573"/>
    </i>
    <i>
      <x v="6107"/>
    </i>
    <i>
      <x v="7575"/>
    </i>
    <i>
      <x v="6108"/>
    </i>
    <i>
      <x v="7577"/>
    </i>
    <i>
      <x v="6109"/>
    </i>
    <i>
      <x v="7579"/>
    </i>
    <i>
      <x v="6110"/>
    </i>
    <i>
      <x v="7581"/>
    </i>
    <i>
      <x v="6111"/>
    </i>
    <i>
      <x v="7583"/>
    </i>
    <i>
      <x v="6112"/>
    </i>
    <i>
      <x v="7585"/>
    </i>
    <i>
      <x v="6113"/>
    </i>
    <i>
      <x v="7587"/>
    </i>
    <i>
      <x v="6114"/>
    </i>
    <i>
      <x v="7589"/>
    </i>
    <i>
      <x v="6115"/>
    </i>
    <i>
      <x v="7591"/>
    </i>
    <i>
      <x v="6116"/>
    </i>
    <i>
      <x v="7593"/>
    </i>
    <i>
      <x v="6117"/>
    </i>
    <i>
      <x v="7595"/>
    </i>
    <i>
      <x v="6118"/>
    </i>
    <i>
      <x v="7597"/>
    </i>
    <i>
      <x v="6119"/>
    </i>
    <i>
      <x v="7599"/>
    </i>
    <i>
      <x v="6120"/>
    </i>
    <i>
      <x v="7601"/>
    </i>
    <i>
      <x v="6121"/>
    </i>
    <i>
      <x v="7603"/>
    </i>
    <i>
      <x v="6122"/>
    </i>
    <i>
      <x v="7605"/>
    </i>
    <i>
      <x v="6123"/>
    </i>
    <i>
      <x v="7607"/>
    </i>
    <i>
      <x v="6124"/>
    </i>
    <i>
      <x v="7609"/>
    </i>
    <i>
      <x v="6125"/>
    </i>
    <i>
      <x v="7611"/>
    </i>
    <i>
      <x v="6126"/>
    </i>
    <i>
      <x v="7613"/>
    </i>
    <i>
      <x v="6127"/>
    </i>
    <i>
      <x v="7615"/>
    </i>
    <i>
      <x v="6128"/>
    </i>
    <i>
      <x v="7617"/>
    </i>
    <i>
      <x v="6129"/>
    </i>
    <i>
      <x v="7619"/>
    </i>
    <i>
      <x v="6130"/>
    </i>
    <i>
      <x v="7621"/>
    </i>
    <i>
      <x v="6131"/>
    </i>
    <i>
      <x v="7623"/>
    </i>
    <i>
      <x v="6132"/>
    </i>
    <i>
      <x v="7625"/>
    </i>
    <i>
      <x v="6133"/>
    </i>
    <i>
      <x v="7627"/>
    </i>
    <i>
      <x v="6134"/>
    </i>
    <i>
      <x v="7629"/>
    </i>
    <i>
      <x v="6135"/>
    </i>
    <i>
      <x v="7631"/>
    </i>
    <i>
      <x v="6136"/>
    </i>
    <i>
      <x v="7633"/>
    </i>
    <i>
      <x v="6137"/>
    </i>
    <i>
      <x v="7635"/>
    </i>
    <i>
      <x v="6138"/>
    </i>
    <i>
      <x v="7637"/>
    </i>
    <i>
      <x v="6139"/>
    </i>
    <i>
      <x v="7639"/>
    </i>
    <i>
      <x v="6140"/>
    </i>
    <i>
      <x v="7641"/>
    </i>
    <i>
      <x v="6141"/>
    </i>
    <i>
      <x v="7643"/>
    </i>
    <i>
      <x v="6142"/>
    </i>
    <i>
      <x v="7645"/>
    </i>
    <i>
      <x v="6143"/>
    </i>
    <i>
      <x v="7647"/>
    </i>
    <i>
      <x v="6144"/>
    </i>
    <i>
      <x v="7649"/>
    </i>
    <i>
      <x v="6145"/>
    </i>
    <i>
      <x v="7651"/>
    </i>
    <i>
      <x v="6146"/>
    </i>
    <i>
      <x v="7653"/>
    </i>
    <i>
      <x v="6147"/>
    </i>
    <i>
      <x v="7655"/>
    </i>
    <i>
      <x v="6148"/>
    </i>
    <i>
      <x v="7657"/>
    </i>
    <i>
      <x v="6149"/>
    </i>
    <i>
      <x v="7659"/>
    </i>
    <i>
      <x v="6150"/>
    </i>
    <i>
      <x v="7661"/>
    </i>
    <i>
      <x v="6151"/>
    </i>
    <i>
      <x v="7663"/>
    </i>
    <i>
      <x v="6152"/>
    </i>
    <i>
      <x v="7665"/>
    </i>
    <i>
      <x v="6153"/>
    </i>
    <i>
      <x v="7667"/>
    </i>
    <i>
      <x v="6154"/>
    </i>
    <i>
      <x v="7669"/>
    </i>
    <i>
      <x v="6155"/>
    </i>
    <i>
      <x v="7671"/>
    </i>
    <i>
      <x v="6156"/>
    </i>
    <i>
      <x v="7673"/>
    </i>
    <i>
      <x v="6157"/>
    </i>
    <i>
      <x v="7675"/>
    </i>
    <i>
      <x v="6158"/>
    </i>
    <i>
      <x v="7677"/>
    </i>
    <i>
      <x v="6159"/>
    </i>
    <i>
      <x v="7679"/>
    </i>
    <i>
      <x v="6160"/>
    </i>
    <i>
      <x v="7681"/>
    </i>
    <i>
      <x v="6161"/>
    </i>
    <i>
      <x v="7683"/>
    </i>
    <i>
      <x v="6162"/>
    </i>
    <i>
      <x v="7685"/>
    </i>
    <i>
      <x v="6163"/>
    </i>
    <i>
      <x v="7687"/>
    </i>
    <i>
      <x v="6164"/>
    </i>
    <i>
      <x v="7689"/>
    </i>
    <i>
      <x v="6165"/>
    </i>
    <i>
      <x v="7691"/>
    </i>
    <i>
      <x v="6166"/>
    </i>
    <i>
      <x v="7693"/>
    </i>
    <i>
      <x v="6167"/>
    </i>
    <i>
      <x v="7695"/>
    </i>
    <i>
      <x v="6168"/>
    </i>
    <i>
      <x v="7697"/>
    </i>
    <i>
      <x v="6169"/>
    </i>
    <i>
      <x v="7699"/>
    </i>
    <i>
      <x v="6170"/>
    </i>
    <i>
      <x v="7701"/>
    </i>
    <i>
      <x v="6171"/>
    </i>
    <i>
      <x v="7703"/>
    </i>
    <i>
      <x v="6172"/>
    </i>
    <i>
      <x v="7705"/>
    </i>
    <i>
      <x v="6173"/>
    </i>
    <i>
      <x v="7707"/>
    </i>
    <i>
      <x v="6174"/>
    </i>
    <i>
      <x v="7709"/>
    </i>
    <i>
      <x v="6175"/>
    </i>
    <i>
      <x v="7711"/>
    </i>
    <i>
      <x v="6176"/>
    </i>
    <i>
      <x v="7713"/>
    </i>
    <i>
      <x v="6177"/>
    </i>
    <i>
      <x v="7715"/>
    </i>
    <i>
      <x v="6178"/>
    </i>
    <i>
      <x v="7717"/>
    </i>
    <i>
      <x v="6179"/>
    </i>
    <i>
      <x v="7719"/>
    </i>
    <i>
      <x v="6180"/>
    </i>
    <i>
      <x v="7721"/>
    </i>
    <i>
      <x v="6181"/>
    </i>
    <i>
      <x v="7723"/>
    </i>
    <i>
      <x v="6182"/>
    </i>
    <i>
      <x v="7725"/>
    </i>
    <i>
      <x v="6183"/>
    </i>
    <i>
      <x v="7727"/>
    </i>
    <i>
      <x v="6184"/>
    </i>
    <i>
      <x v="7729"/>
    </i>
    <i>
      <x v="6185"/>
    </i>
    <i>
      <x v="7731"/>
    </i>
    <i>
      <x v="6186"/>
    </i>
    <i>
      <x v="7733"/>
    </i>
    <i>
      <x v="6187"/>
    </i>
    <i>
      <x v="7735"/>
    </i>
    <i>
      <x v="6188"/>
    </i>
    <i>
      <x v="7737"/>
    </i>
    <i>
      <x v="6189"/>
    </i>
    <i>
      <x v="7739"/>
    </i>
    <i>
      <x v="6190"/>
    </i>
    <i>
      <x v="7741"/>
    </i>
    <i>
      <x v="6191"/>
    </i>
    <i>
      <x v="7743"/>
    </i>
    <i>
      <x v="6192"/>
    </i>
    <i>
      <x v="7745"/>
    </i>
    <i>
      <x v="6193"/>
    </i>
    <i>
      <x v="7747"/>
    </i>
    <i>
      <x v="6194"/>
    </i>
    <i>
      <x v="7749"/>
    </i>
    <i>
      <x v="6195"/>
    </i>
    <i>
      <x v="7751"/>
    </i>
    <i>
      <x v="6196"/>
    </i>
    <i>
      <x v="7753"/>
    </i>
    <i>
      <x v="6197"/>
    </i>
    <i>
      <x v="7755"/>
    </i>
    <i>
      <x v="6198"/>
    </i>
    <i>
      <x v="7757"/>
    </i>
    <i>
      <x v="6199"/>
    </i>
    <i>
      <x v="7759"/>
    </i>
    <i>
      <x v="6200"/>
    </i>
    <i>
      <x v="7761"/>
    </i>
    <i>
      <x v="6201"/>
    </i>
    <i>
      <x v="7763"/>
    </i>
    <i>
      <x v="6202"/>
    </i>
    <i>
      <x v="7765"/>
    </i>
    <i>
      <x v="6203"/>
    </i>
    <i>
      <x v="7767"/>
    </i>
    <i>
      <x v="6204"/>
    </i>
    <i>
      <x v="7769"/>
    </i>
    <i>
      <x v="6205"/>
    </i>
    <i>
      <x v="7771"/>
    </i>
    <i>
      <x v="6206"/>
    </i>
    <i>
      <x v="7773"/>
    </i>
    <i>
      <x v="6207"/>
    </i>
    <i>
      <x v="7775"/>
    </i>
    <i>
      <x v="6208"/>
    </i>
    <i>
      <x v="7777"/>
    </i>
    <i>
      <x v="6209"/>
    </i>
    <i>
      <x v="7779"/>
    </i>
    <i>
      <x v="6210"/>
    </i>
    <i>
      <x v="7781"/>
    </i>
    <i>
      <x v="6211"/>
    </i>
    <i>
      <x v="7783"/>
    </i>
    <i>
      <x v="6212"/>
    </i>
    <i>
      <x v="7785"/>
    </i>
    <i>
      <x v="6213"/>
    </i>
    <i>
      <x v="7787"/>
    </i>
    <i>
      <x v="6214"/>
    </i>
    <i>
      <x v="7789"/>
    </i>
    <i>
      <x v="6215"/>
    </i>
    <i>
      <x v="7791"/>
    </i>
    <i>
      <x v="6216"/>
    </i>
    <i>
      <x v="7793"/>
    </i>
    <i>
      <x v="6217"/>
    </i>
    <i>
      <x v="7795"/>
    </i>
    <i>
      <x v="6218"/>
    </i>
    <i>
      <x v="4621"/>
    </i>
    <i>
      <x v="6219"/>
    </i>
    <i>
      <x v="7799"/>
    </i>
    <i>
      <x v="6220"/>
    </i>
    <i>
      <x v="7801"/>
    </i>
    <i>
      <x v="6221"/>
    </i>
    <i>
      <x v="7803"/>
    </i>
    <i>
      <x v="6222"/>
    </i>
    <i>
      <x v="7805"/>
    </i>
    <i>
      <x v="6223"/>
    </i>
    <i>
      <x v="7807"/>
    </i>
    <i>
      <x v="6224"/>
    </i>
    <i>
      <x v="4622"/>
    </i>
    <i>
      <x v="6225"/>
    </i>
    <i>
      <x v="7811"/>
    </i>
    <i>
      <x v="6226"/>
    </i>
    <i>
      <x v="7813"/>
    </i>
    <i>
      <x v="6227"/>
    </i>
    <i>
      <x v="7815"/>
    </i>
    <i>
      <x v="6228"/>
    </i>
    <i>
      <x v="7817"/>
    </i>
    <i>
      <x v="6229"/>
    </i>
    <i>
      <x v="7819"/>
    </i>
    <i>
      <x v="6230"/>
    </i>
    <i>
      <x v="4623"/>
    </i>
    <i>
      <x v="6231"/>
    </i>
    <i>
      <x v="7823"/>
    </i>
    <i>
      <x v="6232"/>
    </i>
    <i>
      <x v="7825"/>
    </i>
    <i>
      <x v="6233"/>
    </i>
    <i>
      <x v="7827"/>
    </i>
    <i>
      <x v="6234"/>
    </i>
    <i>
      <x v="7829"/>
    </i>
    <i>
      <x v="6235"/>
    </i>
    <i>
      <x v="7831"/>
    </i>
    <i>
      <x v="6236"/>
    </i>
    <i>
      <x v="7833"/>
    </i>
    <i>
      <x v="6237"/>
    </i>
    <i>
      <x v="7835"/>
    </i>
    <i>
      <x v="6238"/>
    </i>
    <i>
      <x v="7837"/>
    </i>
    <i>
      <x v="6239"/>
    </i>
    <i>
      <x v="7839"/>
    </i>
    <i>
      <x v="6240"/>
    </i>
    <i>
      <x v="7841"/>
    </i>
    <i>
      <x v="6241"/>
    </i>
    <i>
      <x v="7843"/>
    </i>
    <i>
      <x v="6242"/>
    </i>
    <i>
      <x v="4624"/>
    </i>
    <i>
      <x v="6243"/>
    </i>
    <i>
      <x v="7847"/>
    </i>
    <i>
      <x v="6244"/>
    </i>
    <i>
      <x v="7849"/>
    </i>
    <i>
      <x v="6245"/>
    </i>
    <i>
      <x v="7851"/>
    </i>
    <i>
      <x v="6246"/>
    </i>
    <i>
      <x v="7853"/>
    </i>
    <i>
      <x v="6247"/>
    </i>
    <i>
      <x v="7855"/>
    </i>
    <i>
      <x v="6248"/>
    </i>
    <i>
      <x v="7857"/>
    </i>
    <i>
      <x v="6249"/>
    </i>
    <i>
      <x v="7859"/>
    </i>
    <i>
      <x v="6250"/>
    </i>
    <i>
      <x v="7861"/>
    </i>
    <i>
      <x v="6251"/>
    </i>
    <i>
      <x v="7863"/>
    </i>
    <i>
      <x v="6252"/>
    </i>
    <i>
      <x v="7865"/>
    </i>
    <i>
      <x v="6253"/>
    </i>
    <i>
      <x v="7867"/>
    </i>
    <i>
      <x v="6254"/>
    </i>
    <i>
      <x v="7869"/>
    </i>
    <i>
      <x v="6255"/>
    </i>
    <i>
      <x v="7871"/>
    </i>
    <i>
      <x v="6256"/>
    </i>
    <i>
      <x v="7873"/>
    </i>
    <i>
      <x v="6257"/>
    </i>
    <i>
      <x v="7875"/>
    </i>
    <i>
      <x v="6258"/>
    </i>
    <i>
      <x v="7877"/>
    </i>
    <i>
      <x v="6259"/>
    </i>
    <i>
      <x v="7879"/>
    </i>
    <i>
      <x v="6260"/>
    </i>
    <i>
      <x v="7881"/>
    </i>
    <i>
      <x v="6261"/>
    </i>
    <i>
      <x v="7883"/>
    </i>
    <i>
      <x v="6262"/>
    </i>
    <i>
      <x v="7885"/>
    </i>
    <i>
      <x v="6263"/>
    </i>
    <i>
      <x v="7887"/>
    </i>
    <i>
      <x v="6264"/>
    </i>
    <i>
      <x v="7889"/>
    </i>
    <i>
      <x v="6265"/>
    </i>
    <i>
      <x v="7891"/>
    </i>
    <i>
      <x v="6266"/>
    </i>
    <i>
      <x v="7893"/>
    </i>
    <i>
      <x v="6267"/>
    </i>
    <i>
      <x v="7895"/>
    </i>
    <i>
      <x v="6268"/>
    </i>
    <i>
      <x v="7897"/>
    </i>
    <i>
      <x v="6269"/>
    </i>
    <i>
      <x v="7899"/>
    </i>
    <i>
      <x v="6270"/>
    </i>
    <i>
      <x v="7901"/>
    </i>
    <i>
      <x v="6271"/>
    </i>
    <i>
      <x v="7903"/>
    </i>
    <i>
      <x v="6272"/>
    </i>
    <i>
      <x v="7905"/>
    </i>
    <i>
      <x v="6273"/>
    </i>
    <i>
      <x v="7907"/>
    </i>
    <i>
      <x v="6274"/>
    </i>
    <i>
      <x v="7909"/>
    </i>
    <i>
      <x v="6275"/>
    </i>
    <i>
      <x v="7911"/>
    </i>
    <i>
      <x v="6276"/>
    </i>
    <i>
      <x v="7913"/>
    </i>
    <i>
      <x v="6277"/>
    </i>
    <i>
      <x v="7915"/>
    </i>
    <i>
      <x v="6278"/>
    </i>
    <i>
      <x v="7917"/>
    </i>
    <i>
      <x v="6279"/>
    </i>
    <i>
      <x v="7919"/>
    </i>
    <i>
      <x v="6280"/>
    </i>
    <i>
      <x v="7921"/>
    </i>
    <i>
      <x v="4608"/>
    </i>
    <i>
      <x v="7923"/>
    </i>
    <i>
      <x v="6282"/>
    </i>
    <i>
      <x v="7925"/>
    </i>
    <i>
      <x v="6283"/>
    </i>
    <i>
      <x v="7927"/>
    </i>
    <i>
      <x v="4609"/>
    </i>
    <i>
      <x v="7929"/>
    </i>
    <i>
      <x v="6285"/>
    </i>
    <i>
      <x v="4625"/>
    </i>
    <i>
      <x v="6286"/>
    </i>
    <i>
      <x v="7933"/>
    </i>
    <i>
      <x v="6287"/>
    </i>
    <i>
      <x v="7935"/>
    </i>
    <i>
      <x v="6288"/>
    </i>
    <i>
      <x v="7937"/>
    </i>
    <i>
      <x v="6289"/>
    </i>
    <i>
      <x v="7939"/>
    </i>
    <i>
      <x v="6290"/>
    </i>
    <i>
      <x v="7941"/>
    </i>
    <i>
      <x v="6291"/>
    </i>
    <i>
      <x v="7943"/>
    </i>
    <i>
      <x v="6292"/>
    </i>
    <i>
      <x v="7945"/>
    </i>
    <i>
      <x v="6293"/>
    </i>
    <i>
      <x v="7947"/>
    </i>
    <i>
      <x v="6294"/>
    </i>
    <i>
      <x v="7949"/>
    </i>
    <i>
      <x v="6295"/>
    </i>
    <i>
      <x v="7951"/>
    </i>
    <i>
      <x v="6296"/>
    </i>
    <i>
      <x v="7953"/>
    </i>
    <i>
      <x v="6297"/>
    </i>
    <i>
      <x v="7955"/>
    </i>
    <i>
      <x v="6298"/>
    </i>
    <i>
      <x v="7957"/>
    </i>
    <i>
      <x v="6299"/>
    </i>
    <i>
      <x v="7959"/>
    </i>
    <i>
      <x v="6300"/>
    </i>
    <i>
      <x v="7961"/>
    </i>
    <i>
      <x v="6301"/>
    </i>
    <i>
      <x v="7963"/>
    </i>
    <i>
      <x v="6302"/>
    </i>
    <i>
      <x v="7965"/>
    </i>
    <i>
      <x v="6303"/>
    </i>
    <i>
      <x v="7967"/>
    </i>
    <i>
      <x v="6304"/>
    </i>
    <i>
      <x v="7969"/>
    </i>
    <i>
      <x v="6305"/>
    </i>
    <i>
      <x v="7971"/>
    </i>
    <i>
      <x v="6306"/>
    </i>
    <i>
      <x v="7973"/>
    </i>
    <i>
      <x v="6307"/>
    </i>
    <i>
      <x v="7975"/>
    </i>
    <i>
      <x v="6308"/>
    </i>
    <i>
      <x v="7977"/>
    </i>
    <i>
      <x v="6309"/>
    </i>
    <i>
      <x v="7979"/>
    </i>
    <i>
      <x v="6310"/>
    </i>
    <i>
      <x v="7981"/>
    </i>
    <i>
      <x v="6311"/>
    </i>
    <i>
      <x v="7983"/>
    </i>
    <i>
      <x v="6312"/>
    </i>
    <i>
      <x v="7985"/>
    </i>
    <i>
      <x v="6313"/>
    </i>
    <i>
      <x v="7987"/>
    </i>
    <i>
      <x v="6314"/>
    </i>
    <i>
      <x v="7989"/>
    </i>
    <i>
      <x v="6315"/>
    </i>
    <i>
      <x v="7991"/>
    </i>
    <i>
      <x v="6316"/>
    </i>
    <i>
      <x v="7993"/>
    </i>
    <i>
      <x v="6317"/>
    </i>
    <i>
      <x v="7995"/>
    </i>
    <i>
      <x v="4610"/>
    </i>
    <i>
      <x v="7997"/>
    </i>
    <i>
      <x v="6319"/>
    </i>
    <i>
      <x v="7999"/>
    </i>
    <i>
      <x v="6320"/>
    </i>
    <i>
      <x v="8001"/>
    </i>
    <i>
      <x v="6321"/>
    </i>
    <i>
      <x v="8003"/>
    </i>
    <i>
      <x v="6322"/>
    </i>
    <i>
      <x v="8005"/>
    </i>
    <i>
      <x v="6323"/>
    </i>
    <i>
      <x v="8007"/>
    </i>
    <i>
      <x v="6324"/>
    </i>
    <i>
      <x v="8009"/>
    </i>
    <i>
      <x v="6325"/>
    </i>
    <i>
      <x v="8011"/>
    </i>
    <i>
      <x v="6326"/>
    </i>
    <i>
      <x v="8013"/>
    </i>
    <i>
      <x v="6327"/>
    </i>
    <i>
      <x v="8015"/>
    </i>
    <i>
      <x v="6328"/>
    </i>
    <i>
      <x v="8017"/>
    </i>
    <i>
      <x v="6329"/>
    </i>
    <i>
      <x v="8019"/>
    </i>
    <i>
      <x v="6330"/>
    </i>
    <i>
      <x v="8021"/>
    </i>
    <i>
      <x v="6331"/>
    </i>
    <i>
      <x v="8023"/>
    </i>
    <i>
      <x v="6332"/>
    </i>
    <i>
      <x v="8025"/>
    </i>
    <i>
      <x v="6333"/>
    </i>
    <i>
      <x v="8027"/>
    </i>
    <i>
      <x v="6334"/>
    </i>
    <i>
      <x v="8029"/>
    </i>
    <i>
      <x v="6335"/>
    </i>
    <i>
      <x v="8031"/>
    </i>
    <i>
      <x v="6336"/>
    </i>
    <i>
      <x v="8033"/>
    </i>
    <i>
      <x v="6337"/>
    </i>
    <i>
      <x v="8035"/>
    </i>
    <i>
      <x v="6338"/>
    </i>
    <i>
      <x v="8037"/>
    </i>
    <i>
      <x v="6339"/>
    </i>
    <i>
      <x v="8039"/>
    </i>
    <i>
      <x v="6340"/>
    </i>
    <i>
      <x v="8041"/>
    </i>
    <i>
      <x v="6341"/>
    </i>
    <i>
      <x v="8043"/>
    </i>
    <i>
      <x v="6342"/>
    </i>
    <i>
      <x v="8045"/>
    </i>
    <i>
      <x v="6343"/>
    </i>
    <i>
      <x v="8047"/>
    </i>
    <i>
      <x v="6344"/>
    </i>
    <i>
      <x v="8049"/>
    </i>
    <i>
      <x v="6345"/>
    </i>
    <i>
      <x v="8051"/>
    </i>
    <i>
      <x v="6346"/>
    </i>
    <i>
      <x v="8053"/>
    </i>
    <i>
      <x v="6347"/>
    </i>
    <i>
      <x v="8055"/>
    </i>
    <i>
      <x v="6348"/>
    </i>
    <i>
      <x v="8057"/>
    </i>
    <i>
      <x v="6349"/>
    </i>
    <i>
      <x v="8059"/>
    </i>
    <i>
      <x v="6350"/>
    </i>
    <i>
      <x v="8061"/>
    </i>
    <i>
      <x v="6351"/>
    </i>
    <i>
      <x v="8063"/>
    </i>
    <i>
      <x v="6352"/>
    </i>
    <i>
      <x v="8065"/>
    </i>
    <i>
      <x v="6353"/>
    </i>
    <i>
      <x v="8067"/>
    </i>
    <i>
      <x v="6354"/>
    </i>
    <i>
      <x v="8069"/>
    </i>
    <i>
      <x v="6355"/>
    </i>
    <i>
      <x v="8071"/>
    </i>
    <i>
      <x v="6356"/>
    </i>
    <i>
      <x v="8073"/>
    </i>
    <i>
      <x v="6357"/>
    </i>
    <i>
      <x v="8075"/>
    </i>
    <i>
      <x v="6358"/>
    </i>
    <i>
      <x v="8077"/>
    </i>
    <i>
      <x v="6359"/>
    </i>
    <i>
      <x v="8079"/>
    </i>
    <i>
      <x v="6360"/>
    </i>
    <i>
      <x v="8081"/>
    </i>
    <i>
      <x v="6361"/>
    </i>
    <i>
      <x v="8083"/>
    </i>
    <i>
      <x v="6362"/>
    </i>
    <i>
      <x v="8085"/>
    </i>
    <i>
      <x v="6363"/>
    </i>
    <i>
      <x v="8087"/>
    </i>
    <i>
      <x v="6364"/>
    </i>
    <i>
      <x v="8089"/>
    </i>
    <i>
      <x v="6365"/>
    </i>
    <i>
      <x v="8091"/>
    </i>
    <i>
      <x v="6366"/>
    </i>
    <i>
      <x v="8093"/>
    </i>
    <i>
      <x v="6367"/>
    </i>
    <i>
      <x v="8095"/>
    </i>
    <i>
      <x v="6368"/>
    </i>
    <i>
      <x v="8097"/>
    </i>
    <i>
      <x v="6369"/>
    </i>
    <i>
      <x v="8099"/>
    </i>
    <i>
      <x v="6370"/>
    </i>
    <i>
      <x v="8101"/>
    </i>
    <i>
      <x v="6371"/>
    </i>
    <i>
      <x v="8103"/>
    </i>
    <i>
      <x v="6372"/>
    </i>
    <i>
      <x v="8105"/>
    </i>
    <i>
      <x v="6373"/>
    </i>
    <i>
      <x v="8107"/>
    </i>
    <i>
      <x v="6374"/>
    </i>
    <i>
      <x v="8109"/>
    </i>
    <i>
      <x v="6375"/>
    </i>
    <i>
      <x v="8111"/>
    </i>
    <i>
      <x v="6376"/>
    </i>
    <i>
      <x v="8113"/>
    </i>
    <i>
      <x v="6377"/>
    </i>
    <i>
      <x v="8115"/>
    </i>
    <i>
      <x v="6378"/>
    </i>
    <i>
      <x v="8117"/>
    </i>
    <i>
      <x v="6379"/>
    </i>
    <i>
      <x v="8119"/>
    </i>
    <i>
      <x v="6380"/>
    </i>
    <i>
      <x v="8121"/>
    </i>
    <i>
      <x v="6381"/>
    </i>
    <i>
      <x v="8123"/>
    </i>
    <i>
      <x v="6382"/>
    </i>
    <i>
      <x v="8125"/>
    </i>
    <i>
      <x v="6383"/>
    </i>
    <i>
      <x v="8127"/>
    </i>
    <i>
      <x v="6384"/>
    </i>
    <i>
      <x v="8129"/>
    </i>
    <i>
      <x v="6385"/>
    </i>
    <i>
      <x v="8131"/>
    </i>
    <i>
      <x v="6386"/>
    </i>
    <i>
      <x v="8133"/>
    </i>
    <i>
      <x v="6387"/>
    </i>
    <i>
      <x v="8135"/>
    </i>
    <i>
      <x v="6388"/>
    </i>
    <i>
      <x v="8137"/>
    </i>
    <i>
      <x v="6389"/>
    </i>
    <i>
      <x v="8139"/>
    </i>
    <i>
      <x v="6390"/>
    </i>
    <i>
      <x v="8141"/>
    </i>
    <i>
      <x v="6391"/>
    </i>
    <i>
      <x v="8143"/>
    </i>
    <i>
      <x v="6392"/>
    </i>
    <i>
      <x v="8145"/>
    </i>
    <i>
      <x v="6393"/>
    </i>
    <i>
      <x v="8147"/>
    </i>
    <i>
      <x v="6394"/>
    </i>
    <i>
      <x v="8149"/>
    </i>
    <i>
      <x v="6395"/>
    </i>
    <i>
      <x v="8151"/>
    </i>
    <i>
      <x v="6396"/>
    </i>
    <i>
      <x v="8153"/>
    </i>
    <i>
      <x v="6397"/>
    </i>
    <i>
      <x v="8155"/>
    </i>
    <i>
      <x v="6398"/>
    </i>
    <i>
      <x v="8157"/>
    </i>
    <i>
      <x v="6399"/>
    </i>
    <i>
      <x v="8159"/>
    </i>
    <i>
      <x v="6400"/>
    </i>
    <i>
      <x v="8161"/>
    </i>
    <i>
      <x v="6401"/>
    </i>
    <i>
      <x v="8163"/>
    </i>
    <i>
      <x v="6402"/>
    </i>
    <i>
      <x v="8165"/>
    </i>
    <i>
      <x v="6403"/>
    </i>
    <i>
      <x v="8167"/>
    </i>
    <i>
      <x v="6404"/>
    </i>
    <i>
      <x v="8169"/>
    </i>
    <i>
      <x v="6405"/>
    </i>
    <i>
      <x v="8171"/>
    </i>
    <i>
      <x v="6406"/>
    </i>
    <i>
      <x v="8173"/>
    </i>
    <i>
      <x v="6407"/>
    </i>
    <i>
      <x v="8175"/>
    </i>
    <i>
      <x v="6408"/>
    </i>
    <i>
      <x v="8177"/>
    </i>
    <i>
      <x v="6409"/>
    </i>
    <i>
      <x v="8179"/>
    </i>
    <i>
      <x v="6410"/>
    </i>
    <i>
      <x v="8181"/>
    </i>
    <i>
      <x v="6411"/>
    </i>
    <i>
      <x v="8183"/>
    </i>
    <i>
      <x v="6412"/>
    </i>
    <i>
      <x v="8185"/>
    </i>
    <i>
      <x v="6413"/>
    </i>
    <i>
      <x v="8187"/>
    </i>
    <i>
      <x v="6414"/>
    </i>
    <i>
      <x v="8189"/>
    </i>
    <i>
      <x v="6415"/>
    </i>
    <i>
      <x v="8191"/>
    </i>
    <i>
      <x v="6416"/>
    </i>
    <i>
      <x v="8193"/>
    </i>
    <i>
      <x v="6417"/>
    </i>
    <i>
      <x v="8195"/>
    </i>
    <i>
      <x v="6418"/>
    </i>
    <i>
      <x v="8197"/>
    </i>
    <i>
      <x v="6419"/>
    </i>
    <i>
      <x v="8199"/>
    </i>
    <i>
      <x v="6420"/>
    </i>
    <i>
      <x v="8201"/>
    </i>
    <i>
      <x v="6421"/>
    </i>
    <i>
      <x v="8203"/>
    </i>
    <i>
      <x v="6422"/>
    </i>
    <i>
      <x v="8205"/>
    </i>
    <i>
      <x v="6423"/>
    </i>
    <i>
      <x v="8207"/>
    </i>
    <i>
      <x v="6424"/>
    </i>
    <i>
      <x v="8209"/>
    </i>
    <i>
      <x v="6425"/>
    </i>
    <i>
      <x v="8211"/>
    </i>
    <i>
      <x v="6426"/>
    </i>
    <i>
      <x v="8213"/>
    </i>
    <i>
      <x v="6427"/>
    </i>
    <i>
      <x v="8215"/>
    </i>
    <i>
      <x v="6428"/>
    </i>
    <i>
      <x v="8217"/>
    </i>
    <i>
      <x v="6429"/>
    </i>
    <i>
      <x v="8219"/>
    </i>
    <i>
      <x v="6430"/>
    </i>
    <i>
      <x v="8221"/>
    </i>
    <i>
      <x v="6431"/>
    </i>
    <i>
      <x v="8223"/>
    </i>
    <i>
      <x v="6432"/>
    </i>
    <i>
      <x v="8225"/>
    </i>
    <i>
      <x v="6433"/>
    </i>
    <i>
      <x v="8227"/>
    </i>
    <i>
      <x v="6434"/>
    </i>
    <i>
      <x v="8229"/>
    </i>
    <i>
      <x v="6435"/>
    </i>
    <i>
      <x v="8231"/>
    </i>
    <i>
      <x v="6436"/>
    </i>
    <i>
      <x v="8233"/>
    </i>
    <i>
      <x v="6437"/>
    </i>
    <i>
      <x v="8235"/>
    </i>
    <i>
      <x v="6438"/>
    </i>
    <i>
      <x v="8237"/>
    </i>
    <i>
      <x v="6439"/>
    </i>
    <i>
      <x v="8239"/>
    </i>
    <i>
      <x v="6440"/>
    </i>
    <i>
      <x v="8241"/>
    </i>
    <i>
      <x v="6441"/>
    </i>
    <i>
      <x v="8243"/>
    </i>
    <i>
      <x v="6442"/>
    </i>
    <i>
      <x v="8245"/>
    </i>
    <i>
      <x v="6443"/>
    </i>
    <i>
      <x v="8247"/>
    </i>
    <i>
      <x v="6444"/>
    </i>
    <i>
      <x v="8249"/>
    </i>
    <i>
      <x v="6445"/>
    </i>
    <i>
      <x v="8251"/>
    </i>
    <i>
      <x v="6446"/>
    </i>
    <i>
      <x v="8253"/>
    </i>
    <i>
      <x v="6447"/>
    </i>
    <i>
      <x v="8255"/>
    </i>
    <i>
      <x v="6448"/>
    </i>
    <i>
      <x v="8257"/>
    </i>
    <i>
      <x v="6449"/>
    </i>
    <i>
      <x v="8259"/>
    </i>
    <i>
      <x v="6450"/>
    </i>
    <i>
      <x v="8261"/>
    </i>
    <i>
      <x v="6451"/>
    </i>
    <i>
      <x v="8263"/>
    </i>
    <i>
      <x v="6452"/>
    </i>
    <i>
      <x v="8265"/>
    </i>
    <i>
      <x v="6453"/>
    </i>
    <i>
      <x v="8267"/>
    </i>
    <i>
      <x v="6454"/>
    </i>
    <i>
      <x v="8269"/>
    </i>
    <i>
      <x v="6455"/>
    </i>
    <i>
      <x v="8271"/>
    </i>
    <i>
      <x v="6456"/>
    </i>
    <i>
      <x v="8273"/>
    </i>
    <i>
      <x v="6457"/>
    </i>
    <i>
      <x v="8275"/>
    </i>
    <i>
      <x v="6458"/>
    </i>
    <i>
      <x v="8277"/>
    </i>
    <i>
      <x v="6459"/>
    </i>
    <i>
      <x v="8279"/>
    </i>
    <i>
      <x v="6460"/>
    </i>
    <i>
      <x v="8281"/>
    </i>
    <i>
      <x v="6461"/>
    </i>
    <i>
      <x v="8283"/>
    </i>
    <i>
      <x v="6462"/>
    </i>
    <i>
      <x v="8285"/>
    </i>
    <i>
      <x v="6463"/>
    </i>
    <i>
      <x v="8287"/>
    </i>
    <i>
      <x v="6464"/>
    </i>
    <i>
      <x v="8289"/>
    </i>
    <i>
      <x v="6465"/>
    </i>
    <i>
      <x v="8291"/>
    </i>
    <i>
      <x v="6466"/>
    </i>
    <i>
      <x v="8293"/>
    </i>
    <i>
      <x v="6467"/>
    </i>
    <i>
      <x v="8295"/>
    </i>
    <i>
      <x v="6468"/>
    </i>
    <i>
      <x v="8297"/>
    </i>
    <i>
      <x v="6469"/>
    </i>
    <i>
      <x v="8299"/>
    </i>
    <i>
      <x v="6470"/>
    </i>
    <i>
      <x v="8301"/>
    </i>
    <i>
      <x v="6471"/>
    </i>
    <i>
      <x v="8303"/>
    </i>
    <i>
      <x v="6472"/>
    </i>
    <i>
      <x v="8305"/>
    </i>
    <i>
      <x v="6473"/>
    </i>
    <i>
      <x v="8307"/>
    </i>
    <i>
      <x v="6474"/>
    </i>
    <i>
      <x v="8309"/>
    </i>
    <i>
      <x v="6475"/>
    </i>
    <i>
      <x v="8311"/>
    </i>
    <i>
      <x v="6476"/>
    </i>
    <i>
      <x v="8313"/>
    </i>
    <i>
      <x v="6477"/>
    </i>
    <i>
      <x v="8315"/>
    </i>
    <i>
      <x v="6478"/>
    </i>
    <i>
      <x v="8317"/>
    </i>
    <i>
      <x v="6479"/>
    </i>
    <i>
      <x v="8319"/>
    </i>
    <i>
      <x v="6480"/>
    </i>
    <i>
      <x v="8321"/>
    </i>
    <i>
      <x v="6481"/>
    </i>
    <i>
      <x v="8323"/>
    </i>
    <i>
      <x v="6482"/>
    </i>
    <i>
      <x v="8325"/>
    </i>
    <i>
      <x v="6483"/>
    </i>
    <i>
      <x v="8327"/>
    </i>
    <i>
      <x v="6484"/>
    </i>
    <i>
      <x v="8329"/>
    </i>
    <i>
      <x v="6485"/>
    </i>
    <i>
      <x v="8331"/>
    </i>
    <i>
      <x v="6486"/>
    </i>
    <i>
      <x v="8333"/>
    </i>
    <i>
      <x v="6487"/>
    </i>
    <i>
      <x v="8335"/>
    </i>
    <i>
      <x v="6488"/>
    </i>
    <i>
      <x v="8337"/>
    </i>
    <i>
      <x v="6489"/>
    </i>
    <i>
      <x v="8339"/>
    </i>
    <i>
      <x v="6490"/>
    </i>
    <i>
      <x v="8341"/>
    </i>
    <i>
      <x v="6491"/>
    </i>
    <i>
      <x v="8343"/>
    </i>
    <i>
      <x v="8345"/>
    </i>
    <i>
      <x v="4643"/>
    </i>
    <i>
      <x v="8346"/>
    </i>
    <i>
      <x v="8347"/>
    </i>
    <i>
      <x v="6493"/>
    </i>
    <i>
      <x v="8349"/>
    </i>
    <i>
      <x v="6494"/>
    </i>
    <i>
      <x v="8351"/>
    </i>
    <i>
      <x v="6495"/>
    </i>
    <i>
      <x v="8353"/>
    </i>
    <i>
      <x v="6496"/>
    </i>
    <i>
      <x v="8355"/>
    </i>
    <i>
      <x v="6497"/>
    </i>
    <i>
      <x v="8357"/>
    </i>
    <i>
      <x v="6498"/>
    </i>
    <i>
      <x v="8359"/>
    </i>
    <i>
      <x v="6499"/>
    </i>
    <i>
      <x v="8361"/>
    </i>
    <i>
      <x v="6500"/>
    </i>
    <i>
      <x v="8363"/>
    </i>
    <i>
      <x v="6501"/>
    </i>
    <i>
      <x v="8365"/>
    </i>
    <i>
      <x v="6502"/>
    </i>
    <i>
      <x v="8367"/>
    </i>
    <i>
      <x v="6503"/>
    </i>
    <i>
      <x v="8369"/>
    </i>
    <i>
      <x v="6504"/>
    </i>
    <i>
      <x v="8371"/>
    </i>
    <i>
      <x v="6505"/>
    </i>
    <i>
      <x v="8373"/>
    </i>
    <i>
      <x v="6506"/>
    </i>
    <i>
      <x v="8375"/>
    </i>
    <i>
      <x v="6507"/>
    </i>
    <i>
      <x v="8377"/>
    </i>
    <i>
      <x v="6508"/>
    </i>
    <i>
      <x v="8379"/>
    </i>
    <i>
      <x v="6509"/>
    </i>
    <i>
      <x v="8381"/>
    </i>
    <i>
      <x v="6510"/>
    </i>
    <i>
      <x v="8383"/>
    </i>
    <i>
      <x v="6511"/>
    </i>
    <i>
      <x v="8385"/>
    </i>
    <i>
      <x v="6512"/>
    </i>
    <i>
      <x v="8387"/>
    </i>
    <i>
      <x v="6513"/>
    </i>
    <i>
      <x v="8389"/>
    </i>
    <i>
      <x v="6514"/>
    </i>
    <i>
      <x v="8391"/>
    </i>
    <i>
      <x v="6515"/>
    </i>
    <i>
      <x v="8393"/>
    </i>
    <i>
      <x v="6516"/>
    </i>
    <i>
      <x v="8395"/>
    </i>
    <i>
      <x v="6517"/>
    </i>
    <i>
      <x v="8397"/>
    </i>
    <i>
      <x v="6518"/>
    </i>
    <i>
      <x v="8399"/>
    </i>
    <i>
      <x v="6519"/>
    </i>
    <i>
      <x v="8401"/>
    </i>
    <i>
      <x v="6520"/>
    </i>
    <i>
      <x v="8403"/>
    </i>
    <i>
      <x v="6521"/>
    </i>
    <i>
      <x v="8405"/>
    </i>
    <i>
      <x v="6522"/>
    </i>
    <i>
      <x v="8407"/>
    </i>
    <i>
      <x v="6523"/>
    </i>
    <i>
      <x v="8409"/>
    </i>
    <i>
      <x v="6524"/>
    </i>
    <i>
      <x v="8411"/>
    </i>
    <i>
      <x v="6525"/>
    </i>
    <i>
      <x v="8413"/>
    </i>
    <i>
      <x v="6526"/>
    </i>
    <i>
      <x v="8415"/>
    </i>
    <i>
      <x v="6527"/>
    </i>
    <i>
      <x v="8417"/>
    </i>
    <i>
      <x v="6528"/>
    </i>
    <i>
      <x v="8419"/>
    </i>
    <i>
      <x v="6529"/>
    </i>
    <i>
      <x v="8421"/>
    </i>
    <i>
      <x v="6530"/>
    </i>
    <i>
      <x v="8423"/>
    </i>
    <i>
      <x v="6531"/>
    </i>
    <i>
      <x v="8425"/>
    </i>
    <i>
      <x v="6532"/>
    </i>
    <i>
      <x v="8427"/>
    </i>
    <i>
      <x v="6533"/>
    </i>
    <i>
      <x v="8429"/>
    </i>
    <i>
      <x v="6534"/>
    </i>
    <i>
      <x v="8431"/>
    </i>
    <i>
      <x v="6535"/>
    </i>
    <i>
      <x v="8433"/>
    </i>
    <i>
      <x v="6536"/>
    </i>
    <i>
      <x v="8435"/>
    </i>
    <i>
      <x v="6537"/>
    </i>
    <i>
      <x v="8437"/>
    </i>
    <i>
      <x v="6538"/>
    </i>
    <i>
      <x v="8439"/>
    </i>
    <i>
      <x v="6539"/>
    </i>
    <i>
      <x v="8441"/>
    </i>
    <i>
      <x v="6540"/>
    </i>
    <i>
      <x v="8443"/>
    </i>
    <i>
      <x v="6541"/>
    </i>
    <i>
      <x v="8445"/>
    </i>
    <i>
      <x v="6542"/>
    </i>
    <i>
      <x v="8447"/>
    </i>
    <i>
      <x v="6543"/>
    </i>
    <i>
      <x v="8449"/>
    </i>
    <i>
      <x v="6544"/>
    </i>
    <i>
      <x v="8451"/>
    </i>
    <i>
      <x v="6545"/>
    </i>
    <i>
      <x v="8453"/>
    </i>
    <i>
      <x v="6546"/>
    </i>
    <i>
      <x v="8455"/>
    </i>
    <i>
      <x v="6547"/>
    </i>
    <i>
      <x v="8457"/>
    </i>
    <i>
      <x v="6548"/>
    </i>
    <i>
      <x v="8459"/>
    </i>
    <i>
      <x v="6549"/>
    </i>
    <i>
      <x v="8461"/>
    </i>
    <i>
      <x v="6550"/>
    </i>
    <i>
      <x v="8463"/>
    </i>
    <i>
      <x v="6551"/>
    </i>
    <i>
      <x v="8465"/>
    </i>
    <i>
      <x v="6552"/>
    </i>
    <i>
      <x v="8467"/>
    </i>
    <i>
      <x v="6553"/>
    </i>
    <i>
      <x v="8469"/>
    </i>
    <i>
      <x v="6554"/>
    </i>
    <i>
      <x v="8471"/>
    </i>
    <i>
      <x v="6555"/>
    </i>
    <i>
      <x v="8473"/>
    </i>
    <i>
      <x v="6556"/>
    </i>
    <i>
      <x v="8475"/>
    </i>
    <i>
      <x v="6557"/>
    </i>
    <i>
      <x v="8477"/>
    </i>
    <i>
      <x v="6558"/>
    </i>
    <i>
      <x v="8479"/>
    </i>
    <i>
      <x v="6559"/>
    </i>
    <i>
      <x v="8481"/>
    </i>
    <i>
      <x v="6560"/>
    </i>
    <i>
      <x v="8483"/>
    </i>
    <i>
      <x v="6561"/>
    </i>
    <i>
      <x v="8485"/>
    </i>
    <i>
      <x v="6562"/>
    </i>
    <i>
      <x v="8487"/>
    </i>
    <i>
      <x v="6563"/>
    </i>
    <i>
      <x v="8489"/>
    </i>
    <i>
      <x v="6564"/>
    </i>
    <i>
      <x v="8491"/>
    </i>
    <i>
      <x v="6565"/>
    </i>
    <i>
      <x v="8493"/>
    </i>
    <i>
      <x v="6566"/>
    </i>
    <i>
      <x v="8495"/>
    </i>
    <i>
      <x v="6567"/>
    </i>
    <i>
      <x v="8497"/>
    </i>
    <i>
      <x v="6568"/>
    </i>
    <i>
      <x v="8499"/>
    </i>
    <i>
      <x v="6569"/>
    </i>
    <i>
      <x v="8501"/>
    </i>
    <i>
      <x v="6570"/>
    </i>
    <i>
      <x v="8503"/>
    </i>
    <i>
      <x v="6571"/>
    </i>
    <i>
      <x v="8505"/>
    </i>
    <i>
      <x v="6572"/>
    </i>
    <i>
      <x v="8507"/>
    </i>
    <i>
      <x v="6573"/>
    </i>
    <i>
      <x v="8509"/>
    </i>
    <i>
      <x v="6574"/>
    </i>
    <i>
      <x v="8511"/>
    </i>
    <i>
      <x v="6575"/>
    </i>
    <i>
      <x v="8513"/>
    </i>
    <i>
      <x v="6576"/>
    </i>
    <i>
      <x v="8515"/>
    </i>
    <i>
      <x v="6577"/>
    </i>
    <i>
      <x v="8517"/>
    </i>
    <i>
      <x v="6578"/>
    </i>
    <i>
      <x v="8519"/>
    </i>
    <i>
      <x v="6579"/>
    </i>
    <i>
      <x v="8521"/>
    </i>
    <i>
      <x v="6580"/>
    </i>
    <i>
      <x v="8523"/>
    </i>
    <i>
      <x v="6581"/>
    </i>
    <i>
      <x v="8525"/>
    </i>
    <i>
      <x v="6582"/>
    </i>
    <i>
      <x v="8527"/>
    </i>
    <i>
      <x v="6583"/>
    </i>
    <i>
      <x v="8529"/>
    </i>
    <i>
      <x v="6584"/>
    </i>
    <i>
      <x v="8531"/>
    </i>
    <i>
      <x v="6585"/>
    </i>
    <i>
      <x v="8533"/>
    </i>
    <i>
      <x v="6586"/>
    </i>
    <i>
      <x v="8535"/>
    </i>
    <i>
      <x v="6587"/>
    </i>
    <i>
      <x v="8537"/>
    </i>
    <i>
      <x v="6588"/>
    </i>
    <i>
      <x v="8539"/>
    </i>
    <i>
      <x v="6589"/>
    </i>
    <i>
      <x v="8541"/>
    </i>
    <i>
      <x v="6590"/>
    </i>
    <i>
      <x v="8543"/>
    </i>
    <i>
      <x v="6591"/>
    </i>
    <i>
      <x v="8545"/>
    </i>
    <i>
      <x v="6592"/>
    </i>
    <i>
      <x v="8547"/>
    </i>
    <i>
      <x v="6593"/>
    </i>
    <i>
      <x v="8549"/>
    </i>
    <i>
      <x v="6594"/>
    </i>
    <i>
      <x v="8551"/>
    </i>
    <i>
      <x v="6595"/>
    </i>
    <i>
      <x v="8553"/>
    </i>
    <i>
      <x v="6596"/>
    </i>
    <i>
      <x v="8555"/>
    </i>
    <i>
      <x v="6597"/>
    </i>
    <i>
      <x v="8557"/>
    </i>
    <i>
      <x v="6598"/>
    </i>
    <i>
      <x v="8559"/>
    </i>
    <i>
      <x v="6599"/>
    </i>
    <i>
      <x v="8561"/>
    </i>
    <i>
      <x v="6600"/>
    </i>
    <i>
      <x v="8563"/>
    </i>
    <i>
      <x v="6601"/>
    </i>
    <i>
      <x v="8565"/>
    </i>
    <i>
      <x v="6602"/>
    </i>
    <i>
      <x v="8567"/>
    </i>
    <i>
      <x v="6603"/>
    </i>
    <i>
      <x v="8569"/>
    </i>
    <i>
      <x v="6604"/>
    </i>
    <i>
      <x v="8571"/>
    </i>
    <i>
      <x v="6605"/>
    </i>
    <i>
      <x v="8573"/>
    </i>
    <i>
      <x v="6606"/>
    </i>
    <i>
      <x v="8575"/>
    </i>
    <i>
      <x v="6607"/>
    </i>
    <i>
      <x v="8577"/>
    </i>
    <i>
      <x v="6608"/>
    </i>
    <i>
      <x v="8579"/>
    </i>
    <i>
      <x v="6609"/>
    </i>
    <i>
      <x v="8581"/>
    </i>
    <i>
      <x v="6610"/>
    </i>
    <i>
      <x v="8583"/>
    </i>
    <i>
      <x v="6611"/>
    </i>
    <i>
      <x v="8585"/>
    </i>
    <i>
      <x v="6612"/>
    </i>
    <i>
      <x v="8587"/>
    </i>
    <i>
      <x v="6613"/>
    </i>
    <i>
      <x v="8589"/>
    </i>
    <i>
      <x v="6614"/>
    </i>
    <i>
      <x v="8591"/>
    </i>
    <i>
      <x v="6615"/>
    </i>
    <i>
      <x v="8593"/>
    </i>
    <i>
      <x v="6616"/>
    </i>
    <i>
      <x v="8595"/>
    </i>
    <i>
      <x v="6617"/>
    </i>
    <i>
      <x v="8597"/>
    </i>
    <i>
      <x v="6618"/>
    </i>
    <i>
      <x v="8599"/>
    </i>
    <i>
      <x v="6619"/>
    </i>
    <i>
      <x v="8601"/>
    </i>
    <i>
      <x v="6620"/>
    </i>
    <i>
      <x v="8603"/>
    </i>
    <i>
      <x v="6621"/>
    </i>
    <i>
      <x v="8605"/>
    </i>
    <i>
      <x v="6622"/>
    </i>
    <i>
      <x v="8607"/>
    </i>
    <i>
      <x v="6623"/>
    </i>
    <i>
      <x v="8609"/>
    </i>
    <i>
      <x v="6624"/>
    </i>
    <i>
      <x v="8611"/>
    </i>
    <i>
      <x v="6625"/>
    </i>
    <i>
      <x v="8613"/>
    </i>
    <i>
      <x v="6626"/>
    </i>
    <i>
      <x v="8615"/>
    </i>
    <i>
      <x v="6627"/>
    </i>
    <i>
      <x v="8617"/>
    </i>
    <i>
      <x v="6628"/>
    </i>
    <i>
      <x v="8619"/>
    </i>
    <i>
      <x v="6629"/>
    </i>
    <i>
      <x v="8621"/>
    </i>
    <i>
      <x v="6630"/>
    </i>
    <i>
      <x v="8623"/>
    </i>
    <i>
      <x v="6631"/>
    </i>
    <i>
      <x v="8625"/>
    </i>
    <i>
      <x v="6632"/>
    </i>
    <i>
      <x v="8627"/>
    </i>
    <i>
      <x v="6633"/>
    </i>
    <i>
      <x v="8629"/>
    </i>
    <i>
      <x v="6634"/>
    </i>
    <i>
      <x v="8631"/>
    </i>
    <i>
      <x v="6635"/>
    </i>
    <i>
      <x v="8633"/>
    </i>
    <i>
      <x v="6636"/>
    </i>
    <i>
      <x v="8635"/>
    </i>
    <i>
      <x v="6637"/>
    </i>
    <i>
      <x v="8637"/>
    </i>
    <i>
      <x v="6638"/>
    </i>
    <i>
      <x v="8639"/>
    </i>
    <i>
      <x v="6639"/>
    </i>
    <i>
      <x v="8641"/>
    </i>
    <i>
      <x v="6640"/>
    </i>
    <i>
      <x v="8643"/>
    </i>
    <i>
      <x v="6641"/>
    </i>
    <i>
      <x v="8645"/>
    </i>
    <i>
      <x v="6642"/>
    </i>
    <i>
      <x v="8647"/>
    </i>
    <i>
      <x v="6643"/>
    </i>
    <i>
      <x v="8649"/>
    </i>
    <i>
      <x v="6644"/>
    </i>
    <i>
      <x v="8651"/>
    </i>
    <i>
      <x v="6645"/>
    </i>
    <i>
      <x v="8653"/>
    </i>
    <i>
      <x v="6646"/>
    </i>
    <i>
      <x v="8655"/>
    </i>
    <i>
      <x v="6647"/>
    </i>
    <i>
      <x v="8657"/>
    </i>
    <i>
      <x v="6648"/>
    </i>
    <i>
      <x v="8659"/>
    </i>
    <i>
      <x v="6649"/>
    </i>
    <i>
      <x v="8661"/>
    </i>
    <i>
      <x v="6650"/>
    </i>
    <i>
      <x v="8663"/>
    </i>
    <i>
      <x v="6651"/>
    </i>
    <i>
      <x v="8665"/>
    </i>
    <i>
      <x v="6652"/>
    </i>
    <i>
      <x v="8667"/>
    </i>
    <i>
      <x v="6653"/>
    </i>
    <i>
      <x v="8669"/>
    </i>
    <i>
      <x v="6654"/>
    </i>
    <i>
      <x v="8671"/>
    </i>
    <i>
      <x v="6655"/>
    </i>
    <i>
      <x v="8673"/>
    </i>
    <i>
      <x v="6656"/>
    </i>
    <i>
      <x v="8675"/>
    </i>
    <i>
      <x v="6657"/>
    </i>
    <i>
      <x v="8677"/>
    </i>
    <i>
      <x v="6658"/>
    </i>
    <i>
      <x v="8679"/>
    </i>
    <i>
      <x v="6659"/>
    </i>
    <i>
      <x v="8681"/>
    </i>
    <i>
      <x v="6660"/>
    </i>
    <i>
      <x v="8683"/>
    </i>
    <i>
      <x v="6661"/>
    </i>
    <i>
      <x v="8685"/>
    </i>
    <i>
      <x v="6662"/>
    </i>
    <i>
      <x v="8687"/>
    </i>
    <i>
      <x v="6663"/>
    </i>
    <i>
      <x v="8689"/>
    </i>
    <i>
      <x v="6664"/>
    </i>
    <i>
      <x v="8691"/>
    </i>
    <i>
      <x v="6665"/>
    </i>
    <i>
      <x v="8693"/>
    </i>
    <i>
      <x v="6666"/>
    </i>
    <i>
      <x v="8695"/>
    </i>
    <i>
      <x v="6667"/>
    </i>
    <i>
      <x v="8697"/>
    </i>
    <i>
      <x v="6668"/>
    </i>
    <i>
      <x v="8699"/>
    </i>
    <i>
      <x v="6669"/>
    </i>
    <i>
      <x v="8701"/>
    </i>
    <i>
      <x v="6670"/>
    </i>
    <i>
      <x v="8703"/>
    </i>
    <i>
      <x v="6671"/>
    </i>
    <i>
      <x v="8705"/>
    </i>
    <i>
      <x v="6672"/>
    </i>
    <i>
      <x v="8707"/>
    </i>
    <i>
      <x v="6673"/>
    </i>
    <i>
      <x v="8709"/>
    </i>
    <i>
      <x v="6674"/>
    </i>
    <i>
      <x v="8711"/>
    </i>
    <i>
      <x v="6675"/>
    </i>
    <i>
      <x v="8713"/>
    </i>
    <i>
      <x v="6676"/>
    </i>
    <i>
      <x v="8715"/>
    </i>
    <i>
      <x v="6677"/>
    </i>
    <i>
      <x v="8717"/>
    </i>
    <i>
      <x v="6678"/>
    </i>
    <i>
      <x v="8719"/>
    </i>
    <i>
      <x v="6679"/>
    </i>
    <i>
      <x v="8721"/>
    </i>
    <i>
      <x v="6680"/>
    </i>
    <i>
      <x v="8723"/>
    </i>
    <i>
      <x v="6681"/>
    </i>
    <i>
      <x v="8725"/>
    </i>
    <i>
      <x v="6682"/>
    </i>
    <i>
      <x v="8727"/>
    </i>
    <i>
      <x v="6683"/>
    </i>
    <i>
      <x v="8729"/>
    </i>
    <i>
      <x v="6684"/>
    </i>
    <i>
      <x v="8731"/>
    </i>
    <i>
      <x v="6685"/>
    </i>
    <i>
      <x v="8733"/>
    </i>
    <i>
      <x v="6686"/>
    </i>
    <i>
      <x v="8735"/>
    </i>
    <i>
      <x v="6687"/>
    </i>
    <i>
      <x v="8737"/>
    </i>
    <i>
      <x v="6688"/>
    </i>
    <i>
      <x v="8739"/>
    </i>
    <i>
      <x v="6689"/>
    </i>
    <i>
      <x v="8741"/>
    </i>
    <i>
      <x v="6690"/>
    </i>
    <i>
      <x v="8743"/>
    </i>
    <i>
      <x v="6691"/>
    </i>
    <i>
      <x v="8745"/>
    </i>
    <i>
      <x v="6692"/>
    </i>
    <i>
      <x v="8747"/>
    </i>
    <i>
      <x v="6693"/>
    </i>
    <i>
      <x v="8749"/>
    </i>
    <i>
      <x v="6694"/>
    </i>
    <i>
      <x v="8751"/>
    </i>
    <i>
      <x v="6695"/>
    </i>
    <i>
      <x v="8753"/>
    </i>
    <i>
      <x v="6696"/>
    </i>
    <i>
      <x v="8755"/>
    </i>
    <i>
      <x v="6697"/>
    </i>
    <i>
      <x v="8757"/>
    </i>
    <i>
      <x v="6698"/>
    </i>
    <i>
      <x v="8759"/>
    </i>
    <i>
      <x v="6699"/>
    </i>
    <i>
      <x v="8761"/>
    </i>
    <i>
      <x v="6700"/>
    </i>
    <i>
      <x v="8763"/>
    </i>
    <i>
      <x v="6701"/>
    </i>
    <i>
      <x v="8765"/>
    </i>
    <i>
      <x v="6702"/>
    </i>
    <i>
      <x v="8767"/>
    </i>
    <i>
      <x v="6703"/>
    </i>
    <i>
      <x v="8769"/>
    </i>
    <i>
      <x v="6704"/>
    </i>
    <i>
      <x v="8771"/>
    </i>
    <i>
      <x v="6705"/>
    </i>
    <i>
      <x v="8773"/>
    </i>
    <i>
      <x v="6706"/>
    </i>
    <i>
      <x v="8775"/>
    </i>
    <i>
      <x v="6707"/>
    </i>
    <i>
      <x v="8777"/>
    </i>
    <i>
      <x v="6708"/>
    </i>
    <i>
      <x v="8779"/>
    </i>
    <i>
      <x v="6709"/>
    </i>
    <i>
      <x v="8781"/>
    </i>
    <i>
      <x v="8791"/>
    </i>
    <i>
      <x v="8783"/>
    </i>
    <i>
      <x v="8793"/>
    </i>
    <i>
      <x v="8785"/>
    </i>
    <i>
      <x v="8795"/>
    </i>
    <i>
      <x v="8787"/>
    </i>
    <i>
      <x v="8797"/>
    </i>
    <i>
      <x v="8789"/>
    </i>
    <i>
      <x v="8799"/>
    </i>
    <i>
      <x v="4641"/>
    </i>
    <i>
      <x v="8801"/>
    </i>
    <i>
      <x v="6710"/>
    </i>
    <i>
      <x v="8794"/>
    </i>
    <i>
      <x v="6711"/>
    </i>
    <i>
      <x v="8796"/>
    </i>
    <i>
      <x v="6712"/>
    </i>
    <i>
      <x v="8798"/>
    </i>
    <i>
      <x v="6713"/>
    </i>
    <i>
      <x v="8800"/>
    </i>
    <i>
      <x v="6714"/>
    </i>
    <i>
      <x v="8802"/>
    </i>
    <i>
      <x v="6715"/>
    </i>
    <i>
      <x v="8804"/>
    </i>
    <i>
      <x v="6716"/>
    </i>
    <i>
      <x v="8806"/>
    </i>
    <i>
      <x v="6717"/>
    </i>
    <i>
      <x v="8808"/>
    </i>
    <i>
      <x v="6718"/>
    </i>
    <i>
      <x v="8810"/>
    </i>
    <i>
      <x v="6719"/>
    </i>
    <i>
      <x v="8812"/>
    </i>
    <i>
      <x v="6720"/>
    </i>
    <i>
      <x v="8814"/>
    </i>
    <i>
      <x v="6721"/>
    </i>
    <i>
      <x v="8816"/>
    </i>
    <i>
      <x v="6722"/>
    </i>
    <i>
      <x v="8818"/>
    </i>
    <i>
      <x v="6723"/>
    </i>
    <i>
      <x v="8820"/>
    </i>
    <i>
      <x v="6724"/>
    </i>
    <i>
      <x v="8822"/>
    </i>
    <i>
      <x v="6725"/>
    </i>
    <i>
      <x v="8824"/>
    </i>
    <i>
      <x v="6726"/>
    </i>
    <i>
      <x v="8826"/>
    </i>
    <i>
      <x v="6727"/>
    </i>
    <i>
      <x v="8828"/>
    </i>
    <i>
      <x v="6728"/>
    </i>
    <i>
      <x v="8830"/>
    </i>
    <i>
      <x v="6729"/>
    </i>
    <i>
      <x v="8832"/>
    </i>
    <i>
      <x v="6730"/>
    </i>
    <i>
      <x v="8834"/>
    </i>
    <i>
      <x v="6731"/>
    </i>
    <i>
      <x v="8836"/>
    </i>
    <i>
      <x v="6732"/>
    </i>
    <i>
      <x v="8838"/>
    </i>
    <i>
      <x v="6733"/>
    </i>
    <i>
      <x v="8840"/>
    </i>
    <i>
      <x v="6734"/>
    </i>
    <i>
      <x v="8842"/>
    </i>
    <i>
      <x v="6735"/>
    </i>
    <i>
      <x v="8844"/>
    </i>
    <i>
      <x v="6736"/>
    </i>
    <i>
      <x v="8846"/>
    </i>
    <i>
      <x v="6737"/>
    </i>
    <i>
      <x v="8848"/>
    </i>
    <i>
      <x v="6738"/>
    </i>
    <i>
      <x v="8850"/>
    </i>
    <i>
      <x v="6739"/>
    </i>
    <i>
      <x v="8852"/>
    </i>
    <i>
      <x v="6740"/>
    </i>
    <i>
      <x v="8854"/>
    </i>
    <i>
      <x v="6741"/>
    </i>
    <i>
      <x v="8856"/>
    </i>
    <i>
      <x v="6742"/>
    </i>
    <i>
      <x v="8858"/>
    </i>
    <i>
      <x v="6743"/>
    </i>
    <i>
      <x v="8860"/>
    </i>
    <i>
      <x v="6744"/>
    </i>
    <i>
      <x v="8862"/>
    </i>
    <i>
      <x v="6745"/>
    </i>
    <i>
      <x v="8864"/>
    </i>
    <i>
      <x v="6746"/>
    </i>
    <i>
      <x v="8866"/>
    </i>
    <i>
      <x v="6747"/>
    </i>
    <i>
      <x v="8868"/>
    </i>
    <i>
      <x v="6748"/>
    </i>
    <i>
      <x v="8870"/>
    </i>
    <i>
      <x v="6749"/>
    </i>
    <i>
      <x v="8872"/>
    </i>
    <i>
      <x v="6750"/>
    </i>
    <i>
      <x v="8874"/>
    </i>
    <i>
      <x v="6751"/>
    </i>
    <i>
      <x v="8876"/>
    </i>
    <i>
      <x v="6752"/>
    </i>
    <i>
      <x v="8878"/>
    </i>
    <i>
      <x v="6753"/>
    </i>
    <i>
      <x v="8880"/>
    </i>
    <i>
      <x v="6754"/>
    </i>
    <i>
      <x v="8882"/>
    </i>
    <i>
      <x v="6755"/>
    </i>
    <i>
      <x v="4630"/>
    </i>
    <i>
      <x v="8884"/>
    </i>
    <i>
      <x v="6756"/>
    </i>
    <i>
      <x v="8887"/>
    </i>
    <i>
      <x v="6757"/>
    </i>
    <i>
      <x v="8889"/>
    </i>
    <i>
      <x v="6758"/>
    </i>
    <i>
      <x v="8891"/>
    </i>
    <i>
      <x v="6759"/>
    </i>
    <i>
      <x v="8893"/>
    </i>
    <i>
      <x v="6760"/>
    </i>
    <i>
      <x v="8895"/>
    </i>
    <i>
      <x v="6761"/>
    </i>
    <i>
      <x v="8897"/>
    </i>
    <i>
      <x v="6762"/>
    </i>
    <i>
      <x v="8899"/>
    </i>
    <i>
      <x v="6763"/>
    </i>
    <i>
      <x v="8901"/>
    </i>
    <i>
      <x v="6764"/>
    </i>
    <i>
      <x v="8903"/>
    </i>
    <i>
      <x v="6765"/>
    </i>
    <i>
      <x v="8905"/>
    </i>
    <i>
      <x v="6766"/>
    </i>
    <i>
      <x v="8907"/>
    </i>
    <i>
      <x v="6767"/>
    </i>
    <i>
      <x v="8909"/>
    </i>
    <i>
      <x v="6768"/>
    </i>
    <i>
      <x v="8911"/>
    </i>
    <i>
      <x v="6769"/>
    </i>
    <i>
      <x v="8913"/>
    </i>
    <i>
      <x v="6770"/>
    </i>
    <i>
      <x v="8915"/>
    </i>
    <i>
      <x v="6771"/>
    </i>
    <i>
      <x v="4628"/>
    </i>
    <i>
      <x v="6772"/>
    </i>
    <i>
      <x v="8919"/>
    </i>
    <i>
      <x v="6773"/>
    </i>
    <i>
      <x v="8921"/>
    </i>
    <i>
      <x v="6774"/>
    </i>
    <i>
      <x v="8923"/>
    </i>
    <i>
      <x v="6775"/>
    </i>
    <i>
      <x v="8925"/>
    </i>
    <i>
      <x v="8954"/>
    </i>
    <i>
      <x v="8927"/>
    </i>
    <i>
      <x v="8955"/>
    </i>
    <i>
      <x v="8929"/>
    </i>
    <i>
      <x v="8957"/>
    </i>
    <i>
      <x v="8931"/>
    </i>
    <i>
      <x v="8959"/>
    </i>
    <i>
      <x v="8933"/>
    </i>
    <i>
      <x v="8961"/>
    </i>
    <i>
      <x v="8935"/>
    </i>
    <i>
      <x v="8963"/>
    </i>
    <i>
      <x v="8937"/>
    </i>
    <i>
      <x v="8965"/>
    </i>
    <i>
      <x v="8939"/>
    </i>
    <i>
      <x v="8967"/>
    </i>
    <i>
      <x v="8941"/>
    </i>
    <i>
      <x v="8969"/>
    </i>
    <i>
      <x v="8943"/>
    </i>
    <i>
      <x v="8971"/>
    </i>
    <i>
      <x v="8945"/>
    </i>
    <i>
      <x v="8973"/>
    </i>
    <i>
      <x v="8947"/>
    </i>
    <i>
      <x v="8975"/>
    </i>
    <i>
      <x v="8949"/>
    </i>
    <i>
      <x v="8977"/>
    </i>
    <i>
      <x v="8951"/>
    </i>
    <i>
      <x v="8979"/>
    </i>
    <i>
      <x v="8953"/>
    </i>
    <i>
      <x v="8981"/>
    </i>
    <i>
      <x v="8983"/>
    </i>
    <i>
      <x v="8956"/>
    </i>
    <i>
      <x v="6777"/>
    </i>
    <i>
      <x v="8958"/>
    </i>
    <i>
      <x v="6778"/>
    </i>
    <i>
      <x v="8960"/>
    </i>
    <i>
      <x v="6779"/>
    </i>
    <i>
      <x v="8962"/>
    </i>
    <i>
      <x v="6780"/>
    </i>
    <i>
      <x v="8964"/>
    </i>
    <i>
      <x v="6781"/>
    </i>
    <i>
      <x v="8966"/>
    </i>
    <i>
      <x v="6782"/>
    </i>
    <i>
      <x v="8968"/>
    </i>
    <i>
      <x v="6783"/>
    </i>
    <i>
      <x v="8970"/>
    </i>
    <i>
      <x v="6784"/>
    </i>
    <i>
      <x v="8972"/>
    </i>
    <i>
      <x v="6785"/>
    </i>
    <i>
      <x v="8974"/>
    </i>
    <i>
      <x v="6786"/>
    </i>
    <i>
      <x v="8976"/>
    </i>
    <i>
      <x v="6787"/>
    </i>
    <i>
      <x v="8978"/>
    </i>
    <i>
      <x v="6788"/>
    </i>
    <i>
      <x v="8980"/>
    </i>
    <i>
      <x v="6789"/>
    </i>
    <i>
      <x v="8982"/>
    </i>
    <i>
      <x v="6790"/>
    </i>
    <i>
      <x v="8984"/>
    </i>
    <i>
      <x v="6791"/>
    </i>
    <i>
      <x v="8986"/>
    </i>
    <i>
      <x v="6792"/>
    </i>
    <i>
      <x v="8988"/>
    </i>
    <i>
      <x v="6793"/>
    </i>
    <i>
      <x v="8990"/>
    </i>
    <i>
      <x v="6794"/>
    </i>
    <i>
      <x v="8992"/>
    </i>
    <i>
      <x v="6795"/>
    </i>
    <i>
      <x v="8994"/>
    </i>
    <i>
      <x v="6796"/>
    </i>
    <i>
      <x v="8996"/>
    </i>
    <i>
      <x v="6797"/>
    </i>
    <i>
      <x v="8998"/>
    </i>
    <i>
      <x v="6798"/>
    </i>
    <i>
      <x v="9000"/>
    </i>
    <i>
      <x v="6799"/>
    </i>
    <i>
      <x v="9002"/>
    </i>
    <i>
      <x v="6800"/>
    </i>
    <i>
      <x v="9004"/>
    </i>
    <i>
      <x v="6801"/>
    </i>
    <i>
      <x v="9006"/>
    </i>
    <i>
      <x v="6802"/>
    </i>
    <i>
      <x v="9008"/>
    </i>
    <i>
      <x v="6803"/>
    </i>
    <i>
      <x v="9010"/>
    </i>
    <i>
      <x v="6804"/>
    </i>
    <i>
      <x v="9012"/>
    </i>
    <i>
      <x v="6805"/>
    </i>
    <i>
      <x v="9014"/>
    </i>
    <i>
      <x v="6806"/>
    </i>
    <i>
      <x v="9016"/>
    </i>
    <i>
      <x v="6807"/>
    </i>
    <i>
      <x v="9018"/>
    </i>
    <i>
      <x v="6808"/>
    </i>
    <i>
      <x v="9020"/>
    </i>
    <i>
      <x v="6809"/>
    </i>
    <i>
      <x v="9022"/>
    </i>
    <i>
      <x v="6810"/>
    </i>
    <i>
      <x v="9024"/>
    </i>
    <i>
      <x v="6811"/>
    </i>
    <i>
      <x v="9026"/>
    </i>
    <i>
      <x v="6812"/>
    </i>
    <i>
      <x v="9028"/>
    </i>
    <i>
      <x v="6813"/>
    </i>
    <i>
      <x v="9030"/>
    </i>
    <i>
      <x v="6814"/>
    </i>
    <i>
      <x v="9032"/>
    </i>
    <i>
      <x v="6815"/>
    </i>
    <i>
      <x v="9034"/>
    </i>
    <i>
      <x v="6816"/>
    </i>
    <i>
      <x v="9036"/>
    </i>
    <i>
      <x v="6817"/>
    </i>
    <i>
      <x v="9038"/>
    </i>
    <i>
      <x v="6818"/>
    </i>
    <i>
      <x v="9040"/>
    </i>
    <i>
      <x v="6819"/>
    </i>
    <i>
      <x v="9042"/>
    </i>
    <i>
      <x v="6820"/>
    </i>
    <i>
      <x v="9044"/>
    </i>
    <i>
      <x v="6821"/>
    </i>
    <i>
      <x v="9046"/>
    </i>
    <i>
      <x v="6822"/>
    </i>
    <i>
      <x v="9048"/>
    </i>
    <i>
      <x v="6823"/>
    </i>
    <i>
      <x v="9050"/>
    </i>
    <i>
      <x v="6824"/>
    </i>
    <i>
      <x v="9052"/>
    </i>
    <i>
      <x v="6825"/>
    </i>
    <i>
      <x v="9054"/>
    </i>
    <i>
      <x v="6826"/>
    </i>
    <i>
      <x v="9056"/>
    </i>
    <i>
      <x v="6827"/>
    </i>
    <i>
      <x v="9058"/>
    </i>
    <i>
      <x v="6828"/>
    </i>
    <i>
      <x v="9060"/>
    </i>
    <i>
      <x v="6829"/>
    </i>
    <i>
      <x v="9062"/>
    </i>
    <i>
      <x v="6830"/>
    </i>
    <i>
      <x v="9064"/>
    </i>
    <i>
      <x v="6831"/>
    </i>
    <i>
      <x v="9066"/>
    </i>
    <i>
      <x v="6832"/>
    </i>
    <i>
      <x v="9068"/>
    </i>
    <i>
      <x v="6833"/>
    </i>
    <i>
      <x v="9070"/>
    </i>
    <i>
      <x v="6834"/>
    </i>
    <i>
      <x v="9072"/>
    </i>
    <i>
      <x v="6835"/>
    </i>
    <i>
      <x v="9074"/>
    </i>
    <i>
      <x v="6836"/>
    </i>
    <i>
      <x v="9076"/>
    </i>
    <i>
      <x v="6837"/>
    </i>
    <i>
      <x v="9078"/>
    </i>
    <i>
      <x v="6838"/>
    </i>
    <i>
      <x v="9080"/>
    </i>
    <i>
      <x v="6839"/>
    </i>
    <i>
      <x v="9082"/>
    </i>
    <i>
      <x v="6840"/>
    </i>
    <i>
      <x v="9084"/>
    </i>
    <i>
      <x v="6841"/>
    </i>
    <i>
      <x v="9086"/>
    </i>
    <i>
      <x v="6842"/>
    </i>
    <i>
      <x v="9088"/>
    </i>
    <i>
      <x v="6843"/>
    </i>
    <i>
      <x v="9090"/>
    </i>
    <i>
      <x v="6844"/>
    </i>
    <i>
      <x v="9092"/>
    </i>
    <i>
      <x v="6845"/>
    </i>
    <i>
      <x v="9094"/>
    </i>
    <i>
      <x v="6846"/>
    </i>
    <i>
      <x v="9096"/>
    </i>
    <i>
      <x v="6847"/>
    </i>
    <i>
      <x v="9098"/>
    </i>
    <i>
      <x v="6848"/>
    </i>
    <i>
      <x v="9100"/>
    </i>
    <i>
      <x v="6849"/>
    </i>
    <i>
      <x v="9102"/>
    </i>
    <i>
      <x v="6850"/>
    </i>
    <i>
      <x v="9104"/>
    </i>
    <i>
      <x v="6851"/>
    </i>
    <i>
      <x v="9106"/>
    </i>
    <i>
      <x v="6852"/>
    </i>
    <i>
      <x v="9108"/>
    </i>
    <i>
      <x v="6853"/>
    </i>
    <i>
      <x v="9110"/>
    </i>
    <i>
      <x v="6854"/>
    </i>
    <i>
      <x v="9112"/>
    </i>
    <i>
      <x v="6855"/>
    </i>
    <i>
      <x v="9114"/>
    </i>
    <i>
      <x v="6856"/>
    </i>
    <i>
      <x v="9116"/>
    </i>
    <i>
      <x v="6857"/>
    </i>
    <i>
      <x v="9118"/>
    </i>
    <i>
      <x v="6858"/>
    </i>
    <i>
      <x v="9120"/>
    </i>
    <i>
      <x v="6859"/>
    </i>
    <i>
      <x v="9122"/>
    </i>
    <i>
      <x v="6860"/>
    </i>
    <i>
      <x v="9124"/>
    </i>
    <i>
      <x v="6861"/>
    </i>
    <i>
      <x v="9126"/>
    </i>
    <i>
      <x v="6862"/>
    </i>
    <i>
      <x v="9128"/>
    </i>
    <i>
      <x v="6863"/>
    </i>
    <i>
      <x v="9130"/>
    </i>
    <i>
      <x v="6864"/>
    </i>
    <i>
      <x v="9132"/>
    </i>
    <i>
      <x v="6865"/>
    </i>
    <i>
      <x v="9134"/>
    </i>
    <i>
      <x v="6866"/>
    </i>
    <i>
      <x v="9136"/>
    </i>
    <i>
      <x v="6867"/>
    </i>
    <i>
      <x v="9138"/>
    </i>
    <i>
      <x v="6868"/>
    </i>
    <i>
      <x v="9140"/>
    </i>
    <i>
      <x v="6869"/>
    </i>
    <i>
      <x v="9142"/>
    </i>
    <i>
      <x v="6870"/>
    </i>
    <i>
      <x v="9144"/>
    </i>
    <i>
      <x v="6871"/>
    </i>
    <i>
      <x v="9146"/>
    </i>
    <i>
      <x v="6872"/>
    </i>
    <i>
      <x v="9148"/>
    </i>
    <i>
      <x v="6873"/>
    </i>
    <i>
      <x v="9150"/>
    </i>
    <i>
      <x v="6874"/>
    </i>
    <i>
      <x v="9152"/>
    </i>
    <i>
      <x v="6875"/>
    </i>
    <i>
      <x v="9154"/>
    </i>
    <i>
      <x v="6876"/>
    </i>
    <i>
      <x v="9156"/>
    </i>
    <i>
      <x v="6877"/>
    </i>
    <i>
      <x v="9158"/>
    </i>
    <i>
      <x v="6878"/>
    </i>
    <i>
      <x v="9160"/>
    </i>
    <i>
      <x v="6879"/>
    </i>
    <i>
      <x v="9162"/>
    </i>
    <i>
      <x v="6880"/>
    </i>
    <i>
      <x v="9164"/>
    </i>
    <i>
      <x v="6881"/>
    </i>
    <i>
      <x v="9166"/>
    </i>
    <i>
      <x v="6882"/>
    </i>
    <i>
      <x v="9168"/>
    </i>
    <i>
      <x v="6883"/>
    </i>
    <i>
      <x v="9170"/>
    </i>
    <i>
      <x v="6884"/>
    </i>
    <i>
      <x v="9172"/>
    </i>
    <i>
      <x v="6885"/>
    </i>
    <i>
      <x v="9174"/>
    </i>
    <i>
      <x v="6886"/>
    </i>
    <i>
      <x v="9176"/>
    </i>
    <i>
      <x v="6887"/>
    </i>
    <i>
      <x v="9178"/>
    </i>
    <i>
      <x v="6888"/>
    </i>
    <i>
      <x v="9180"/>
    </i>
    <i>
      <x v="6889"/>
    </i>
    <i>
      <x v="9182"/>
    </i>
    <i>
      <x v="6890"/>
    </i>
    <i>
      <x v="9184"/>
    </i>
    <i>
      <x v="6891"/>
    </i>
    <i>
      <x v="9186"/>
    </i>
    <i>
      <x v="6892"/>
    </i>
    <i>
      <x v="9188"/>
    </i>
    <i>
      <x v="6893"/>
    </i>
    <i>
      <x v="9190"/>
    </i>
    <i>
      <x v="6894"/>
    </i>
    <i>
      <x v="9192"/>
    </i>
    <i>
      <x v="6895"/>
    </i>
    <i>
      <x v="9194"/>
    </i>
    <i>
      <x v="6896"/>
    </i>
    <i>
      <x v="9196"/>
    </i>
    <i>
      <x v="6897"/>
    </i>
    <i>
      <x v="9198"/>
    </i>
    <i>
      <x v="6898"/>
    </i>
    <i>
      <x v="4600"/>
    </i>
    <i>
      <x v="6899"/>
    </i>
    <i>
      <x v="4163"/>
    </i>
    <i>
      <x v="3132"/>
    </i>
    <i>
      <x v="2620"/>
    </i>
    <i>
      <x v="62"/>
    </i>
    <i>
      <x v="3647"/>
    </i>
    <i>
      <x v="63"/>
    </i>
    <i>
      <x v="2364"/>
    </i>
    <i>
      <x v="64"/>
    </i>
    <i>
      <x v="2876"/>
    </i>
    <i>
      <x v="65"/>
    </i>
    <i>
      <x v="3389"/>
    </i>
    <i>
      <x v="66"/>
    </i>
    <i>
      <x v="3903"/>
    </i>
    <i>
      <x v="67"/>
    </i>
    <i>
      <x v="4419"/>
    </i>
    <i>
      <x v="68"/>
    </i>
    <i>
      <x v="2492"/>
    </i>
    <i>
      <x v="69"/>
    </i>
    <i>
      <x v="2748"/>
    </i>
    <i>
      <x v="70"/>
    </i>
    <i>
      <x v="3004"/>
    </i>
    <i>
      <x v="71"/>
    </i>
    <i>
      <x v="3261"/>
    </i>
    <i>
      <x v="72"/>
    </i>
    <i>
      <x v="3519"/>
    </i>
    <i>
      <x v="73"/>
    </i>
    <i>
      <x v="3775"/>
    </i>
    <i>
      <x v="74"/>
    </i>
    <i>
      <x v="4031"/>
    </i>
    <i>
      <x v="75"/>
    </i>
    <i>
      <x v="4291"/>
    </i>
    <i>
      <x v="76"/>
    </i>
    <i>
      <x v="2300"/>
    </i>
    <i>
      <x v="77"/>
    </i>
    <i>
      <x v="2428"/>
    </i>
    <i>
      <x v="78"/>
    </i>
    <i>
      <x v="2556"/>
    </i>
    <i>
      <x v="79"/>
    </i>
    <i>
      <x v="2684"/>
    </i>
    <i>
      <x v="80"/>
    </i>
    <i>
      <x v="2812"/>
    </i>
    <i>
      <x v="81"/>
    </i>
    <i>
      <x v="2940"/>
    </i>
    <i>
      <x v="82"/>
    </i>
    <i>
      <x v="3068"/>
    </i>
    <i>
      <x v="1"/>
    </i>
    <i>
      <x v="3197"/>
    </i>
    <i>
      <x v="84"/>
    </i>
    <i>
      <x v="3325"/>
    </i>
    <i>
      <x v="85"/>
    </i>
    <i>
      <x v="3453"/>
    </i>
    <i>
      <x v="86"/>
    </i>
    <i>
      <x v="3583"/>
    </i>
    <i>
      <x v="87"/>
    </i>
    <i>
      <x v="3711"/>
    </i>
    <i>
      <x v="88"/>
    </i>
    <i>
      <x v="3839"/>
    </i>
    <i>
      <x v="89"/>
    </i>
    <i>
      <x v="3967"/>
    </i>
    <i>
      <x v="90"/>
    </i>
    <i>
      <x v="4099"/>
    </i>
    <i>
      <x v="91"/>
    </i>
    <i>
      <x v="4227"/>
    </i>
    <i>
      <x v="92"/>
    </i>
    <i>
      <x v="4355"/>
    </i>
    <i>
      <x v="93"/>
    </i>
    <i>
      <x v="4483"/>
    </i>
    <i>
      <x v="94"/>
    </i>
    <i>
      <x v="2332"/>
    </i>
    <i>
      <x v="95"/>
    </i>
    <i>
      <x v="2396"/>
    </i>
    <i>
      <x v="96"/>
    </i>
    <i>
      <x v="2460"/>
    </i>
    <i>
      <x v="97"/>
    </i>
    <i>
      <x v="2524"/>
    </i>
    <i>
      <x v="98"/>
    </i>
    <i>
      <x v="2588"/>
    </i>
    <i>
      <x v="99"/>
    </i>
    <i>
      <x v="2652"/>
    </i>
    <i>
      <x v="100"/>
    </i>
    <i>
      <x v="2716"/>
    </i>
    <i>
      <x v="101"/>
    </i>
    <i>
      <x v="2780"/>
    </i>
    <i>
      <x v="102"/>
    </i>
    <i>
      <x v="2844"/>
    </i>
    <i>
      <x v="103"/>
    </i>
    <i>
      <x v="2908"/>
    </i>
    <i>
      <x v="104"/>
    </i>
    <i>
      <x v="2972"/>
    </i>
    <i>
      <x v="105"/>
    </i>
    <i>
      <x v="3036"/>
    </i>
    <i>
      <x v="106"/>
    </i>
    <i>
      <x v="3100"/>
    </i>
    <i>
      <x v="3"/>
    </i>
    <i>
      <x v="3165"/>
    </i>
    <i>
      <x v="108"/>
    </i>
    <i>
      <x v="3229"/>
    </i>
    <i>
      <x v="109"/>
    </i>
    <i>
      <x v="3293"/>
    </i>
    <i>
      <x v="110"/>
    </i>
    <i>
      <x v="3357"/>
    </i>
    <i>
      <x v="111"/>
    </i>
    <i>
      <x v="3421"/>
    </i>
    <i>
      <x v="112"/>
    </i>
    <i>
      <x v="3487"/>
    </i>
    <i>
      <x v="113"/>
    </i>
    <i>
      <x v="3551"/>
    </i>
    <i>
      <x v="114"/>
    </i>
    <i>
      <x v="3615"/>
    </i>
    <i>
      <x v="115"/>
    </i>
    <i>
      <x v="3679"/>
    </i>
    <i>
      <x v="116"/>
    </i>
    <i>
      <x v="3743"/>
    </i>
    <i>
      <x v="117"/>
    </i>
    <i>
      <x v="3807"/>
    </i>
    <i>
      <x v="118"/>
    </i>
    <i>
      <x v="3871"/>
    </i>
    <i>
      <x v="119"/>
    </i>
    <i>
      <x v="3935"/>
    </i>
    <i>
      <x v="120"/>
    </i>
    <i>
      <x v="3999"/>
    </i>
    <i>
      <x v="121"/>
    </i>
    <i>
      <x v="4067"/>
    </i>
    <i>
      <x v="122"/>
    </i>
    <i>
      <x v="4131"/>
    </i>
    <i>
      <x v="123"/>
    </i>
    <i>
      <x v="4195"/>
    </i>
    <i>
      <x v="124"/>
    </i>
    <i>
      <x v="4259"/>
    </i>
    <i>
      <x v="125"/>
    </i>
    <i>
      <x v="4323"/>
    </i>
    <i>
      <x v="126"/>
    </i>
    <i>
      <x v="4387"/>
    </i>
    <i>
      <x v="127"/>
    </i>
    <i>
      <x v="4451"/>
    </i>
    <i>
      <x v="128"/>
    </i>
    <i>
      <x v="4515"/>
    </i>
    <i>
      <x v="4"/>
    </i>
    <i>
      <x v="2316"/>
    </i>
    <i>
      <x v="130"/>
    </i>
    <i>
      <x v="29"/>
    </i>
    <i>
      <x v="131"/>
    </i>
    <i>
      <x v="2380"/>
    </i>
    <i>
      <x v="132"/>
    </i>
    <i>
      <x v="2412"/>
    </i>
    <i>
      <x v="133"/>
    </i>
    <i>
      <x v="2444"/>
    </i>
    <i>
      <x v="134"/>
    </i>
    <i>
      <x v="2476"/>
    </i>
    <i>
      <x v="135"/>
    </i>
    <i>
      <x v="2508"/>
    </i>
    <i>
      <x v="136"/>
    </i>
    <i>
      <x v="2540"/>
    </i>
    <i>
      <x v="137"/>
    </i>
    <i>
      <x v="2572"/>
    </i>
    <i>
      <x v="5"/>
    </i>
    <i>
      <x v="2604"/>
    </i>
    <i>
      <x v="139"/>
    </i>
    <i>
      <x v="2636"/>
    </i>
    <i>
      <x v="140"/>
    </i>
    <i>
      <x v="2668"/>
    </i>
    <i>
      <x v="141"/>
    </i>
    <i>
      <x v="2700"/>
    </i>
    <i>
      <x v="142"/>
    </i>
    <i>
      <x v="2732"/>
    </i>
    <i>
      <x v="143"/>
    </i>
    <i>
      <x v="2764"/>
    </i>
    <i>
      <x v="144"/>
    </i>
    <i>
      <x v="2796"/>
    </i>
    <i>
      <x v="145"/>
    </i>
    <i>
      <x v="2828"/>
    </i>
    <i>
      <x v="146"/>
    </i>
    <i>
      <x v="2860"/>
    </i>
    <i>
      <x v="147"/>
    </i>
    <i>
      <x v="2892"/>
    </i>
    <i>
      <x v="148"/>
    </i>
    <i>
      <x v="2924"/>
    </i>
    <i>
      <x v="149"/>
    </i>
    <i>
      <x v="2956"/>
    </i>
    <i>
      <x v="150"/>
    </i>
    <i>
      <x v="2988"/>
    </i>
    <i>
      <x v="151"/>
    </i>
    <i>
      <x v="3020"/>
    </i>
    <i>
      <x v="152"/>
    </i>
    <i>
      <x v="3052"/>
    </i>
    <i>
      <x v="153"/>
    </i>
    <i>
      <x v="3084"/>
    </i>
    <i>
      <x v="154"/>
    </i>
    <i>
      <x v="3116"/>
    </i>
    <i>
      <x v="155"/>
    </i>
    <i>
      <x v="3148"/>
    </i>
    <i>
      <x v="156"/>
    </i>
    <i>
      <x v="3181"/>
    </i>
    <i>
      <x v="157"/>
    </i>
    <i>
      <x v="3213"/>
    </i>
    <i>
      <x v="158"/>
    </i>
    <i>
      <x v="3245"/>
    </i>
    <i>
      <x v="6"/>
    </i>
    <i>
      <x v="3277"/>
    </i>
    <i>
      <x v="160"/>
    </i>
    <i>
      <x v="3309"/>
    </i>
    <i>
      <x v="161"/>
    </i>
    <i>
      <x v="3341"/>
    </i>
    <i>
      <x v="162"/>
    </i>
    <i>
      <x v="3373"/>
    </i>
    <i>
      <x v="163"/>
    </i>
    <i>
      <x v="3405"/>
    </i>
    <i>
      <x v="164"/>
    </i>
    <i>
      <x v="3437"/>
    </i>
    <i>
      <x v="165"/>
    </i>
    <i>
      <x v="3471"/>
    </i>
    <i>
      <x v="166"/>
    </i>
    <i>
      <x v="3503"/>
    </i>
    <i>
      <x v="167"/>
    </i>
    <i>
      <x v="3535"/>
    </i>
    <i>
      <x v="168"/>
    </i>
    <i>
      <x v="3567"/>
    </i>
    <i>
      <x v="169"/>
    </i>
    <i>
      <x v="3599"/>
    </i>
    <i>
      <x v="170"/>
    </i>
    <i>
      <x v="3631"/>
    </i>
    <i>
      <x v="171"/>
    </i>
    <i>
      <x v="3663"/>
    </i>
    <i>
      <x v="172"/>
    </i>
    <i>
      <x v="3695"/>
    </i>
    <i>
      <x v="7"/>
    </i>
    <i>
      <x v="3727"/>
    </i>
    <i>
      <x v="174"/>
    </i>
    <i>
      <x v="3759"/>
    </i>
    <i>
      <x v="175"/>
    </i>
    <i>
      <x v="3791"/>
    </i>
    <i>
      <x v="176"/>
    </i>
    <i>
      <x v="3823"/>
    </i>
    <i>
      <x v="177"/>
    </i>
    <i>
      <x v="3855"/>
    </i>
    <i>
      <x v="178"/>
    </i>
    <i>
      <x v="3887"/>
    </i>
    <i>
      <x v="179"/>
    </i>
    <i>
      <x v="3919"/>
    </i>
    <i>
      <x v="180"/>
    </i>
    <i>
      <x v="3951"/>
    </i>
    <i>
      <x v="181"/>
    </i>
    <i>
      <x v="3983"/>
    </i>
    <i>
      <x v="182"/>
    </i>
    <i>
      <x v="4015"/>
    </i>
    <i>
      <x v="183"/>
    </i>
    <i>
      <x v="4051"/>
    </i>
    <i>
      <x v="184"/>
    </i>
    <i>
      <x v="4083"/>
    </i>
    <i>
      <x v="185"/>
    </i>
    <i>
      <x v="4115"/>
    </i>
    <i>
      <x v="186"/>
    </i>
    <i>
      <x v="4147"/>
    </i>
    <i>
      <x v="187"/>
    </i>
    <i>
      <x v="4179"/>
    </i>
    <i>
      <x v="188"/>
    </i>
    <i>
      <x v="50"/>
    </i>
    <i>
      <x v="189"/>
    </i>
    <i>
      <x v="4243"/>
    </i>
    <i>
      <x v="190"/>
    </i>
    <i>
      <x v="4275"/>
    </i>
    <i>
      <x v="191"/>
    </i>
    <i>
      <x v="4307"/>
    </i>
    <i>
      <x v="192"/>
    </i>
    <i>
      <x v="4339"/>
    </i>
    <i>
      <x v="193"/>
    </i>
    <i>
      <x v="4371"/>
    </i>
    <i>
      <x v="194"/>
    </i>
    <i>
      <x v="4403"/>
    </i>
    <i>
      <x v="195"/>
    </i>
    <i>
      <x v="4435"/>
    </i>
    <i>
      <x v="196"/>
    </i>
    <i>
      <x v="4467"/>
    </i>
    <i>
      <x v="197"/>
    </i>
    <i>
      <x v="4499"/>
    </i>
    <i>
      <x v="198"/>
    </i>
    <i>
      <x v="4531"/>
    </i>
    <i>
      <x v="199"/>
    </i>
    <i>
      <x v="2308"/>
    </i>
    <i>
      <x v="200"/>
    </i>
    <i>
      <x v="2324"/>
    </i>
    <i>
      <x v="201"/>
    </i>
    <i>
      <x v="2340"/>
    </i>
    <i>
      <x v="202"/>
    </i>
    <i>
      <x v="2356"/>
    </i>
    <i>
      <x v="203"/>
    </i>
    <i>
      <x v="2372"/>
    </i>
    <i>
      <x v="204"/>
    </i>
    <i>
      <x v="2388"/>
    </i>
    <i>
      <x v="205"/>
    </i>
    <i>
      <x v="2404"/>
    </i>
    <i>
      <x v="206"/>
    </i>
    <i>
      <x v="2420"/>
    </i>
    <i>
      <x v="207"/>
    </i>
    <i>
      <x v="2436"/>
    </i>
    <i>
      <x v="208"/>
    </i>
    <i>
      <x v="2452"/>
    </i>
    <i>
      <x v="209"/>
    </i>
    <i>
      <x v="2468"/>
    </i>
    <i>
      <x v="210"/>
    </i>
    <i>
      <x v="2484"/>
    </i>
    <i>
      <x v="211"/>
    </i>
    <i>
      <x v="2500"/>
    </i>
    <i>
      <x v="212"/>
    </i>
    <i>
      <x v="2516"/>
    </i>
    <i>
      <x v="213"/>
    </i>
    <i>
      <x v="2532"/>
    </i>
    <i>
      <x v="214"/>
    </i>
    <i>
      <x v="2548"/>
    </i>
    <i>
      <x v="215"/>
    </i>
    <i>
      <x v="2564"/>
    </i>
    <i>
      <x v="216"/>
    </i>
    <i>
      <x v="2580"/>
    </i>
    <i>
      <x v="217"/>
    </i>
    <i>
      <x v="2596"/>
    </i>
    <i>
      <x v="218"/>
    </i>
    <i>
      <x v="2612"/>
    </i>
    <i>
      <x v="219"/>
    </i>
    <i>
      <x v="2628"/>
    </i>
    <i>
      <x v="220"/>
    </i>
    <i>
      <x v="2644"/>
    </i>
    <i>
      <x v="221"/>
    </i>
    <i>
      <x v="2660"/>
    </i>
    <i>
      <x v="222"/>
    </i>
    <i>
      <x v="2676"/>
    </i>
    <i>
      <x v="223"/>
    </i>
    <i>
      <x v="2692"/>
    </i>
    <i>
      <x v="224"/>
    </i>
    <i>
      <x v="2708"/>
    </i>
    <i>
      <x v="225"/>
    </i>
    <i>
      <x v="2724"/>
    </i>
    <i>
      <x v="226"/>
    </i>
    <i>
      <x v="2740"/>
    </i>
    <i>
      <x v="227"/>
    </i>
    <i>
      <x v="2756"/>
    </i>
    <i>
      <x v="228"/>
    </i>
    <i>
      <x v="2772"/>
    </i>
    <i>
      <x v="229"/>
    </i>
    <i>
      <x v="2788"/>
    </i>
    <i>
      <x v="230"/>
    </i>
    <i>
      <x v="2804"/>
    </i>
    <i>
      <x v="231"/>
    </i>
    <i>
      <x v="2820"/>
    </i>
    <i>
      <x v="232"/>
    </i>
    <i>
      <x v="2836"/>
    </i>
    <i>
      <x v="233"/>
    </i>
    <i>
      <x v="2852"/>
    </i>
    <i>
      <x v="234"/>
    </i>
    <i>
      <x v="2868"/>
    </i>
    <i>
      <x v="235"/>
    </i>
    <i>
      <x v="2884"/>
    </i>
    <i>
      <x v="236"/>
    </i>
    <i>
      <x v="2900"/>
    </i>
    <i>
      <x v="237"/>
    </i>
    <i>
      <x v="2916"/>
    </i>
    <i>
      <x v="238"/>
    </i>
    <i>
      <x v="2932"/>
    </i>
    <i>
      <x v="239"/>
    </i>
    <i>
      <x v="2948"/>
    </i>
    <i>
      <x v="240"/>
    </i>
    <i>
      <x v="2964"/>
    </i>
    <i>
      <x v="241"/>
    </i>
    <i>
      <x v="2980"/>
    </i>
    <i>
      <x v="242"/>
    </i>
    <i>
      <x v="2996"/>
    </i>
    <i>
      <x v="243"/>
    </i>
    <i>
      <x v="3012"/>
    </i>
    <i>
      <x v="244"/>
    </i>
    <i>
      <x v="3028"/>
    </i>
    <i>
      <x v="245"/>
    </i>
    <i>
      <x v="3044"/>
    </i>
    <i>
      <x v="246"/>
    </i>
    <i>
      <x v="3060"/>
    </i>
    <i>
      <x v="247"/>
    </i>
    <i>
      <x v="3076"/>
    </i>
    <i>
      <x v="248"/>
    </i>
    <i>
      <x v="3092"/>
    </i>
    <i>
      <x v="249"/>
    </i>
    <i>
      <x v="3108"/>
    </i>
    <i>
      <x v="250"/>
    </i>
    <i>
      <x v="3124"/>
    </i>
    <i>
      <x v="251"/>
    </i>
    <i>
      <x v="3140"/>
    </i>
    <i>
      <x v="252"/>
    </i>
    <i>
      <x v="3157"/>
    </i>
    <i>
      <x v="253"/>
    </i>
    <i>
      <x v="3173"/>
    </i>
    <i>
      <x v="254"/>
    </i>
    <i>
      <x v="3189"/>
    </i>
    <i>
      <x v="255"/>
    </i>
    <i>
      <x v="3205"/>
    </i>
    <i>
      <x v="8"/>
    </i>
    <i>
      <x v="3221"/>
    </i>
    <i>
      <x v="257"/>
    </i>
    <i>
      <x v="3237"/>
    </i>
    <i>
      <x v="258"/>
    </i>
    <i>
      <x v="3253"/>
    </i>
    <i>
      <x v="259"/>
    </i>
    <i>
      <x v="3269"/>
    </i>
    <i>
      <x v="260"/>
    </i>
    <i>
      <x v="3285"/>
    </i>
    <i>
      <x v="261"/>
    </i>
    <i>
      <x v="3301"/>
    </i>
    <i>
      <x v="262"/>
    </i>
    <i>
      <x v="3317"/>
    </i>
    <i>
      <x v="263"/>
    </i>
    <i>
      <x v="3333"/>
    </i>
    <i>
      <x v="264"/>
    </i>
    <i>
      <x v="3349"/>
    </i>
    <i>
      <x v="265"/>
    </i>
    <i>
      <x v="3365"/>
    </i>
    <i>
      <x v="266"/>
    </i>
    <i>
      <x v="3381"/>
    </i>
    <i>
      <x v="267"/>
    </i>
    <i>
      <x v="3397"/>
    </i>
    <i>
      <x v="268"/>
    </i>
    <i>
      <x v="3413"/>
    </i>
    <i>
      <x v="269"/>
    </i>
    <i>
      <x v="3429"/>
    </i>
    <i>
      <x v="270"/>
    </i>
    <i>
      <x v="3445"/>
    </i>
    <i>
      <x v="271"/>
    </i>
    <i>
      <x v="3463"/>
    </i>
    <i>
      <x v="272"/>
    </i>
    <i>
      <x v="3479"/>
    </i>
    <i>
      <x v="273"/>
    </i>
    <i>
      <x v="3495"/>
    </i>
    <i>
      <x v="274"/>
    </i>
    <i>
      <x v="3511"/>
    </i>
    <i>
      <x v="275"/>
    </i>
    <i>
      <x v="3527"/>
    </i>
    <i>
      <x v="276"/>
    </i>
    <i>
      <x v="3543"/>
    </i>
    <i>
      <x v="277"/>
    </i>
    <i>
      <x v="3559"/>
    </i>
    <i>
      <x v="278"/>
    </i>
    <i>
      <x v="3575"/>
    </i>
    <i>
      <x v="279"/>
    </i>
    <i>
      <x v="3591"/>
    </i>
    <i>
      <x v="280"/>
    </i>
    <i>
      <x v="3607"/>
    </i>
    <i>
      <x v="281"/>
    </i>
    <i>
      <x v="3623"/>
    </i>
    <i>
      <x v="282"/>
    </i>
    <i>
      <x v="3639"/>
    </i>
    <i>
      <x v="283"/>
    </i>
    <i>
      <x v="3655"/>
    </i>
    <i>
      <x v="284"/>
    </i>
    <i>
      <x v="3671"/>
    </i>
    <i>
      <x v="285"/>
    </i>
    <i>
      <x v="3687"/>
    </i>
    <i>
      <x v="286"/>
    </i>
    <i>
      <x v="43"/>
    </i>
    <i>
      <x v="287"/>
    </i>
    <i>
      <x v="3719"/>
    </i>
    <i>
      <x v="288"/>
    </i>
    <i>
      <x v="3735"/>
    </i>
    <i>
      <x v="289"/>
    </i>
    <i>
      <x v="3751"/>
    </i>
    <i>
      <x v="290"/>
    </i>
    <i>
      <x v="3767"/>
    </i>
    <i>
      <x v="291"/>
    </i>
    <i>
      <x v="3783"/>
    </i>
    <i>
      <x v="292"/>
    </i>
    <i>
      <x v="3799"/>
    </i>
    <i>
      <x v="293"/>
    </i>
    <i>
      <x v="3815"/>
    </i>
    <i>
      <x v="294"/>
    </i>
    <i>
      <x v="3831"/>
    </i>
    <i>
      <x v="295"/>
    </i>
    <i>
      <x v="3847"/>
    </i>
    <i>
      <x v="296"/>
    </i>
    <i>
      <x v="3863"/>
    </i>
    <i>
      <x v="297"/>
    </i>
    <i>
      <x v="3879"/>
    </i>
    <i>
      <x v="298"/>
    </i>
    <i>
      <x v="3895"/>
    </i>
    <i>
      <x v="299"/>
    </i>
    <i>
      <x v="3911"/>
    </i>
    <i>
      <x v="300"/>
    </i>
    <i>
      <x v="3927"/>
    </i>
    <i>
      <x v="301"/>
    </i>
    <i>
      <x v="3943"/>
    </i>
    <i>
      <x v="302"/>
    </i>
    <i>
      <x v="3959"/>
    </i>
    <i>
      <x v="303"/>
    </i>
    <i>
      <x v="3975"/>
    </i>
    <i>
      <x v="304"/>
    </i>
    <i>
      <x v="3991"/>
    </i>
    <i>
      <x v="305"/>
    </i>
    <i>
      <x v="4007"/>
    </i>
    <i>
      <x v="306"/>
    </i>
    <i>
      <x v="4023"/>
    </i>
    <i>
      <x v="307"/>
    </i>
    <i>
      <x v="4039"/>
    </i>
    <i>
      <x v="308"/>
    </i>
    <i>
      <x v="4059"/>
    </i>
    <i>
      <x v="309"/>
    </i>
    <i>
      <x v="4075"/>
    </i>
    <i>
      <x v="310"/>
    </i>
    <i>
      <x v="4091"/>
    </i>
    <i>
      <x v="311"/>
    </i>
    <i>
      <x v="4107"/>
    </i>
    <i>
      <x v="312"/>
    </i>
    <i>
      <x v="4123"/>
    </i>
    <i>
      <x v="313"/>
    </i>
    <i>
      <x v="4139"/>
    </i>
    <i>
      <x v="314"/>
    </i>
    <i>
      <x v="4155"/>
    </i>
    <i>
      <x v="315"/>
    </i>
    <i>
      <x v="4171"/>
    </i>
    <i>
      <x v="316"/>
    </i>
    <i>
      <x v="4187"/>
    </i>
    <i>
      <x v="317"/>
    </i>
    <i>
      <x v="4203"/>
    </i>
    <i>
      <x v="318"/>
    </i>
    <i>
      <x v="4219"/>
    </i>
    <i>
      <x v="319"/>
    </i>
    <i>
      <x v="52"/>
    </i>
    <i>
      <x v="320"/>
    </i>
    <i>
      <x v="4251"/>
    </i>
    <i>
      <x v="321"/>
    </i>
    <i>
      <x v="4267"/>
    </i>
    <i>
      <x v="322"/>
    </i>
    <i>
      <x v="4283"/>
    </i>
    <i>
      <x v="323"/>
    </i>
    <i>
      <x v="4299"/>
    </i>
    <i>
      <x v="324"/>
    </i>
    <i>
      <x v="4315"/>
    </i>
    <i>
      <x v="325"/>
    </i>
    <i>
      <x v="4331"/>
    </i>
    <i>
      <x v="326"/>
    </i>
    <i>
      <x v="4347"/>
    </i>
    <i>
      <x v="327"/>
    </i>
    <i>
      <x v="4363"/>
    </i>
    <i>
      <x v="328"/>
    </i>
    <i>
      <x v="4379"/>
    </i>
    <i>
      <x v="329"/>
    </i>
    <i>
      <x v="4395"/>
    </i>
    <i>
      <x v="330"/>
    </i>
    <i>
      <x v="4411"/>
    </i>
    <i>
      <x v="331"/>
    </i>
    <i>
      <x v="4427"/>
    </i>
    <i>
      <x v="332"/>
    </i>
    <i>
      <x v="4443"/>
    </i>
    <i>
      <x v="333"/>
    </i>
    <i>
      <x v="4459"/>
    </i>
    <i>
      <x v="334"/>
    </i>
    <i>
      <x v="4475"/>
    </i>
    <i>
      <x v="335"/>
    </i>
    <i>
      <x v="4491"/>
    </i>
    <i>
      <x v="336"/>
    </i>
    <i>
      <x v="4507"/>
    </i>
    <i>
      <x v="337"/>
    </i>
    <i>
      <x v="4523"/>
    </i>
    <i>
      <x v="338"/>
    </i>
    <i>
      <x v="4593"/>
    </i>
    <i>
      <x v="339"/>
    </i>
    <i>
      <x v="2304"/>
    </i>
    <i>
      <x v="340"/>
    </i>
    <i>
      <x v="2312"/>
    </i>
    <i>
      <x v="341"/>
    </i>
    <i>
      <x v="2320"/>
    </i>
    <i>
      <x v="342"/>
    </i>
    <i>
      <x v="2328"/>
    </i>
    <i>
      <x v="343"/>
    </i>
    <i>
      <x v="2336"/>
    </i>
    <i>
      <x v="344"/>
    </i>
    <i>
      <x v="2344"/>
    </i>
    <i>
      <x v="345"/>
    </i>
    <i>
      <x v="2352"/>
    </i>
    <i>
      <x v="346"/>
    </i>
    <i>
      <x v="2360"/>
    </i>
    <i>
      <x v="347"/>
    </i>
    <i>
      <x v="2368"/>
    </i>
    <i>
      <x v="348"/>
    </i>
    <i>
      <x v="2376"/>
    </i>
    <i>
      <x v="349"/>
    </i>
    <i>
      <x v="2384"/>
    </i>
    <i>
      <x v="350"/>
    </i>
    <i>
      <x v="2392"/>
    </i>
    <i>
      <x v="351"/>
    </i>
    <i>
      <x v="2400"/>
    </i>
    <i>
      <x v="352"/>
    </i>
    <i>
      <x v="2408"/>
    </i>
    <i>
      <x v="353"/>
    </i>
    <i>
      <x v="2416"/>
    </i>
    <i>
      <x v="354"/>
    </i>
    <i>
      <x v="2424"/>
    </i>
    <i>
      <x v="355"/>
    </i>
    <i>
      <x v="2432"/>
    </i>
    <i>
      <x v="356"/>
    </i>
    <i>
      <x v="2440"/>
    </i>
    <i>
      <x v="357"/>
    </i>
    <i>
      <x v="2448"/>
    </i>
    <i>
      <x v="358"/>
    </i>
    <i>
      <x v="2456"/>
    </i>
    <i>
      <x v="359"/>
    </i>
    <i>
      <x v="2464"/>
    </i>
    <i>
      <x v="360"/>
    </i>
    <i>
      <x v="2472"/>
    </i>
    <i>
      <x v="361"/>
    </i>
    <i>
      <x v="2480"/>
    </i>
    <i>
      <x v="362"/>
    </i>
    <i>
      <x v="2488"/>
    </i>
    <i>
      <x v="363"/>
    </i>
    <i>
      <x v="2496"/>
    </i>
    <i>
      <x v="364"/>
    </i>
    <i>
      <x v="2504"/>
    </i>
    <i>
      <x v="365"/>
    </i>
    <i>
      <x v="2512"/>
    </i>
    <i>
      <x v="366"/>
    </i>
    <i>
      <x v="2520"/>
    </i>
    <i>
      <x v="367"/>
    </i>
    <i>
      <x v="2528"/>
    </i>
    <i>
      <x v="368"/>
    </i>
    <i>
      <x v="2536"/>
    </i>
    <i>
      <x v="369"/>
    </i>
    <i>
      <x v="2544"/>
    </i>
    <i>
      <x v="370"/>
    </i>
    <i>
      <x v="2552"/>
    </i>
    <i>
      <x v="371"/>
    </i>
    <i>
      <x v="30"/>
    </i>
    <i>
      <x v="372"/>
    </i>
    <i>
      <x v="2568"/>
    </i>
    <i>
      <x v="373"/>
    </i>
    <i>
      <x v="2576"/>
    </i>
    <i>
      <x v="374"/>
    </i>
    <i>
      <x v="2584"/>
    </i>
    <i>
      <x v="375"/>
    </i>
    <i>
      <x v="2592"/>
    </i>
    <i>
      <x v="376"/>
    </i>
    <i>
      <x v="2600"/>
    </i>
    <i>
      <x v="377"/>
    </i>
    <i>
      <x v="2608"/>
    </i>
    <i>
      <x v="378"/>
    </i>
    <i>
      <x v="2616"/>
    </i>
    <i>
      <x v="379"/>
    </i>
    <i>
      <x v="2624"/>
    </i>
    <i>
      <x v="380"/>
    </i>
    <i>
      <x v="2632"/>
    </i>
    <i>
      <x v="381"/>
    </i>
    <i>
      <x v="2640"/>
    </i>
    <i>
      <x v="382"/>
    </i>
    <i>
      <x v="2648"/>
    </i>
    <i>
      <x v="383"/>
    </i>
    <i>
      <x v="2656"/>
    </i>
    <i>
      <x v="384"/>
    </i>
    <i>
      <x v="2664"/>
    </i>
    <i>
      <x v="385"/>
    </i>
    <i>
      <x v="2672"/>
    </i>
    <i>
      <x v="386"/>
    </i>
    <i>
      <x v="2680"/>
    </i>
    <i>
      <x v="387"/>
    </i>
    <i>
      <x v="2688"/>
    </i>
    <i>
      <x v="388"/>
    </i>
    <i>
      <x v="2696"/>
    </i>
    <i>
      <x v="389"/>
    </i>
    <i>
      <x v="2704"/>
    </i>
    <i>
      <x v="390"/>
    </i>
    <i>
      <x v="2712"/>
    </i>
    <i>
      <x v="391"/>
    </i>
    <i>
      <x v="2720"/>
    </i>
    <i>
      <x v="392"/>
    </i>
    <i>
      <x v="2728"/>
    </i>
    <i>
      <x v="393"/>
    </i>
    <i>
      <x v="2736"/>
    </i>
    <i>
      <x v="394"/>
    </i>
    <i>
      <x v="2744"/>
    </i>
    <i>
      <x v="395"/>
    </i>
    <i>
      <x v="2752"/>
    </i>
    <i>
      <x v="396"/>
    </i>
    <i>
      <x v="2760"/>
    </i>
    <i>
      <x v="397"/>
    </i>
    <i>
      <x v="2768"/>
    </i>
    <i>
      <x v="398"/>
    </i>
    <i>
      <x v="2776"/>
    </i>
    <i>
      <x v="399"/>
    </i>
    <i>
      <x v="2784"/>
    </i>
    <i>
      <x v="400"/>
    </i>
    <i>
      <x v="2792"/>
    </i>
    <i>
      <x v="401"/>
    </i>
    <i>
      <x v="2800"/>
    </i>
    <i>
      <x v="402"/>
    </i>
    <i>
      <x v="2808"/>
    </i>
    <i>
      <x v="403"/>
    </i>
    <i>
      <x v="2816"/>
    </i>
    <i>
      <x v="404"/>
    </i>
    <i>
      <x v="2824"/>
    </i>
    <i>
      <x v="405"/>
    </i>
    <i>
      <x v="2832"/>
    </i>
    <i>
      <x v="406"/>
    </i>
    <i>
      <x v="2840"/>
    </i>
    <i>
      <x v="407"/>
    </i>
    <i>
      <x v="2848"/>
    </i>
    <i>
      <x v="408"/>
    </i>
    <i>
      <x v="2856"/>
    </i>
    <i>
      <x v="409"/>
    </i>
    <i>
      <x v="2864"/>
    </i>
    <i>
      <x v="410"/>
    </i>
    <i>
      <x v="2872"/>
    </i>
    <i>
      <x v="411"/>
    </i>
    <i>
      <x v="2880"/>
    </i>
    <i>
      <x v="412"/>
    </i>
    <i>
      <x v="2888"/>
    </i>
    <i>
      <x v="413"/>
    </i>
    <i>
      <x v="2896"/>
    </i>
    <i>
      <x v="414"/>
    </i>
    <i>
      <x v="2904"/>
    </i>
    <i>
      <x v="415"/>
    </i>
    <i>
      <x v="2912"/>
    </i>
    <i>
      <x v="416"/>
    </i>
    <i>
      <x v="2920"/>
    </i>
    <i>
      <x v="417"/>
    </i>
    <i>
      <x v="2928"/>
    </i>
    <i>
      <x v="418"/>
    </i>
    <i>
      <x v="2936"/>
    </i>
    <i>
      <x v="419"/>
    </i>
    <i>
      <x v="2944"/>
    </i>
    <i>
      <x v="420"/>
    </i>
    <i>
      <x v="2952"/>
    </i>
    <i>
      <x v="421"/>
    </i>
    <i>
      <x v="2960"/>
    </i>
    <i>
      <x v="422"/>
    </i>
    <i>
      <x v="56"/>
    </i>
    <i>
      <x v="423"/>
    </i>
    <i>
      <x v="2976"/>
    </i>
    <i>
      <x v="424"/>
    </i>
    <i>
      <x v="2984"/>
    </i>
    <i>
      <x v="425"/>
    </i>
    <i>
      <x v="2992"/>
    </i>
    <i>
      <x v="426"/>
    </i>
    <i>
      <x v="3000"/>
    </i>
    <i>
      <x v="427"/>
    </i>
    <i>
      <x v="3008"/>
    </i>
    <i>
      <x v="428"/>
    </i>
    <i>
      <x v="3016"/>
    </i>
    <i>
      <x v="429"/>
    </i>
    <i>
      <x v="3024"/>
    </i>
    <i>
      <x v="430"/>
    </i>
    <i>
      <x v="3032"/>
    </i>
    <i>
      <x v="431"/>
    </i>
    <i>
      <x v="3040"/>
    </i>
    <i>
      <x v="432"/>
    </i>
    <i>
      <x v="3048"/>
    </i>
    <i>
      <x v="433"/>
    </i>
    <i>
      <x v="3056"/>
    </i>
    <i>
      <x v="434"/>
    </i>
    <i>
      <x v="3064"/>
    </i>
    <i>
      <x v="435"/>
    </i>
    <i>
      <x v="3072"/>
    </i>
    <i>
      <x v="436"/>
    </i>
    <i>
      <x v="3080"/>
    </i>
    <i>
      <x v="437"/>
    </i>
    <i>
      <x v="3088"/>
    </i>
    <i>
      <x v="438"/>
    </i>
    <i>
      <x v="3096"/>
    </i>
    <i>
      <x v="439"/>
    </i>
    <i>
      <x v="3104"/>
    </i>
    <i>
      <x v="440"/>
    </i>
    <i>
      <x v="3112"/>
    </i>
    <i>
      <x v="441"/>
    </i>
    <i>
      <x v="3120"/>
    </i>
    <i>
      <x v="442"/>
    </i>
    <i>
      <x v="3128"/>
    </i>
    <i>
      <x v="443"/>
    </i>
    <i>
      <x v="3136"/>
    </i>
    <i>
      <x v="444"/>
    </i>
    <i>
      <x v="3144"/>
    </i>
    <i>
      <x v="445"/>
    </i>
    <i>
      <x v="3153"/>
    </i>
    <i>
      <x v="446"/>
    </i>
    <i>
      <x v="3161"/>
    </i>
    <i>
      <x v="447"/>
    </i>
    <i>
      <x v="3169"/>
    </i>
    <i>
      <x v="448"/>
    </i>
    <i>
      <x v="3177"/>
    </i>
    <i>
      <x v="449"/>
    </i>
    <i>
      <x v="3185"/>
    </i>
    <i>
      <x v="450"/>
    </i>
    <i>
      <x v="3193"/>
    </i>
    <i>
      <x v="451"/>
    </i>
    <i>
      <x v="3201"/>
    </i>
    <i>
      <x v="452"/>
    </i>
    <i>
      <x v="3209"/>
    </i>
    <i>
      <x v="453"/>
    </i>
    <i>
      <x v="3217"/>
    </i>
    <i>
      <x v="454"/>
    </i>
    <i>
      <x v="3225"/>
    </i>
    <i>
      <x v="455"/>
    </i>
    <i>
      <x v="3233"/>
    </i>
    <i>
      <x v="456"/>
    </i>
    <i>
      <x v="3241"/>
    </i>
    <i>
      <x v="457"/>
    </i>
    <i>
      <x v="3249"/>
    </i>
    <i>
      <x v="458"/>
    </i>
    <i>
      <x v="3257"/>
    </i>
    <i>
      <x v="459"/>
    </i>
    <i>
      <x v="3265"/>
    </i>
    <i>
      <x v="460"/>
    </i>
    <i>
      <x v="3273"/>
    </i>
    <i>
      <x v="461"/>
    </i>
    <i>
      <x v="3281"/>
    </i>
    <i>
      <x v="462"/>
    </i>
    <i>
      <x v="38"/>
    </i>
    <i>
      <x v="463"/>
    </i>
    <i>
      <x v="3297"/>
    </i>
    <i>
      <x v="464"/>
    </i>
    <i>
      <x v="3305"/>
    </i>
    <i>
      <x v="465"/>
    </i>
    <i>
      <x v="3313"/>
    </i>
    <i>
      <x v="466"/>
    </i>
    <i>
      <x v="3321"/>
    </i>
    <i>
      <x v="467"/>
    </i>
    <i>
      <x v="3329"/>
    </i>
    <i>
      <x v="9"/>
    </i>
    <i>
      <x v="3337"/>
    </i>
    <i>
      <x v="469"/>
    </i>
    <i>
      <x v="3345"/>
    </i>
    <i>
      <x v="470"/>
    </i>
    <i>
      <x v="3353"/>
    </i>
    <i>
      <x v="471"/>
    </i>
    <i>
      <x v="3361"/>
    </i>
    <i>
      <x v="472"/>
    </i>
    <i>
      <x v="3369"/>
    </i>
    <i>
      <x v="473"/>
    </i>
    <i>
      <x v="3377"/>
    </i>
    <i>
      <x v="474"/>
    </i>
    <i>
      <x v="3385"/>
    </i>
    <i>
      <x v="475"/>
    </i>
    <i>
      <x v="3393"/>
    </i>
    <i>
      <x v="476"/>
    </i>
    <i>
      <x v="3401"/>
    </i>
    <i>
      <x v="477"/>
    </i>
    <i>
      <x v="3409"/>
    </i>
    <i>
      <x v="478"/>
    </i>
    <i>
      <x v="3417"/>
    </i>
    <i>
      <x v="479"/>
    </i>
    <i>
      <x v="3425"/>
    </i>
    <i>
      <x v="480"/>
    </i>
    <i>
      <x v="3433"/>
    </i>
    <i>
      <x v="481"/>
    </i>
    <i>
      <x v="3441"/>
    </i>
    <i>
      <x v="482"/>
    </i>
    <i>
      <x v="3449"/>
    </i>
    <i>
      <x v="483"/>
    </i>
    <i>
      <x v="3457"/>
    </i>
    <i>
      <x v="484"/>
    </i>
    <i>
      <x v="3467"/>
    </i>
    <i>
      <x v="485"/>
    </i>
    <i>
      <x v="3475"/>
    </i>
    <i>
      <x v="486"/>
    </i>
    <i>
      <x v="3483"/>
    </i>
    <i>
      <x v="487"/>
    </i>
    <i>
      <x v="3491"/>
    </i>
    <i>
      <x v="488"/>
    </i>
    <i>
      <x v="3499"/>
    </i>
    <i>
      <x v="489"/>
    </i>
    <i>
      <x v="3507"/>
    </i>
    <i>
      <x v="490"/>
    </i>
    <i>
      <x v="3515"/>
    </i>
    <i>
      <x v="491"/>
    </i>
    <i>
      <x v="3523"/>
    </i>
    <i>
      <x v="492"/>
    </i>
    <i>
      <x v="3531"/>
    </i>
    <i>
      <x v="493"/>
    </i>
    <i>
      <x v="3539"/>
    </i>
    <i>
      <x v="494"/>
    </i>
    <i>
      <x v="3547"/>
    </i>
    <i>
      <x v="495"/>
    </i>
    <i>
      <x v="3555"/>
    </i>
    <i>
      <x v="496"/>
    </i>
    <i>
      <x v="3563"/>
    </i>
    <i>
      <x v="497"/>
    </i>
    <i>
      <x v="3571"/>
    </i>
    <i>
      <x v="498"/>
    </i>
    <i>
      <x v="3579"/>
    </i>
    <i>
      <x v="499"/>
    </i>
    <i>
      <x v="3587"/>
    </i>
    <i>
      <x v="500"/>
    </i>
    <i>
      <x v="3595"/>
    </i>
    <i>
      <x v="501"/>
    </i>
    <i>
      <x v="3603"/>
    </i>
    <i>
      <x v="502"/>
    </i>
    <i>
      <x v="3611"/>
    </i>
    <i>
      <x v="503"/>
    </i>
    <i>
      <x v="3619"/>
    </i>
    <i>
      <x v="504"/>
    </i>
    <i>
      <x v="3627"/>
    </i>
    <i>
      <x v="505"/>
    </i>
    <i>
      <x v="3635"/>
    </i>
    <i>
      <x v="506"/>
    </i>
    <i>
      <x v="3643"/>
    </i>
    <i>
      <x v="507"/>
    </i>
    <i>
      <x v="3651"/>
    </i>
    <i>
      <x v="508"/>
    </i>
    <i>
      <x v="3659"/>
    </i>
    <i>
      <x v="509"/>
    </i>
    <i>
      <x v="3667"/>
    </i>
    <i>
      <x v="510"/>
    </i>
    <i>
      <x v="3675"/>
    </i>
    <i>
      <x v="511"/>
    </i>
    <i>
      <x v="3683"/>
    </i>
    <i>
      <x v="512"/>
    </i>
    <i>
      <x v="3691"/>
    </i>
    <i>
      <x v="513"/>
    </i>
    <i>
      <x v="3699"/>
    </i>
    <i>
      <x v="514"/>
    </i>
    <i>
      <x v="3707"/>
    </i>
    <i>
      <x v="515"/>
    </i>
    <i>
      <x v="3715"/>
    </i>
    <i>
      <x v="516"/>
    </i>
    <i>
      <x v="3723"/>
    </i>
    <i>
      <x v="517"/>
    </i>
    <i>
      <x v="3731"/>
    </i>
    <i>
      <x v="518"/>
    </i>
    <i>
      <x v="3739"/>
    </i>
    <i>
      <x v="519"/>
    </i>
    <i>
      <x v="3747"/>
    </i>
    <i>
      <x v="520"/>
    </i>
    <i>
      <x v="3755"/>
    </i>
    <i>
      <x v="521"/>
    </i>
    <i>
      <x v="3763"/>
    </i>
    <i>
      <x v="522"/>
    </i>
    <i>
      <x v="3771"/>
    </i>
    <i>
      <x v="523"/>
    </i>
    <i>
      <x v="3779"/>
    </i>
    <i>
      <x v="524"/>
    </i>
    <i>
      <x v="3787"/>
    </i>
    <i>
      <x v="525"/>
    </i>
    <i>
      <x v="3795"/>
    </i>
    <i>
      <x v="526"/>
    </i>
    <i>
      <x v="3803"/>
    </i>
    <i>
      <x v="527"/>
    </i>
    <i>
      <x v="3811"/>
    </i>
    <i>
      <x v="528"/>
    </i>
    <i>
      <x v="3819"/>
    </i>
    <i>
      <x v="529"/>
    </i>
    <i>
      <x v="3827"/>
    </i>
    <i>
      <x v="530"/>
    </i>
    <i>
      <x v="3835"/>
    </i>
    <i>
      <x v="531"/>
    </i>
    <i>
      <x v="3843"/>
    </i>
    <i>
      <x v="532"/>
    </i>
    <i>
      <x v="3851"/>
    </i>
    <i>
      <x v="533"/>
    </i>
    <i>
      <x v="3859"/>
    </i>
    <i>
      <x v="534"/>
    </i>
    <i>
      <x v="3867"/>
    </i>
    <i>
      <x v="535"/>
    </i>
    <i>
      <x v="3875"/>
    </i>
    <i>
      <x v="536"/>
    </i>
    <i>
      <x v="3883"/>
    </i>
    <i>
      <x v="537"/>
    </i>
    <i>
      <x v="3891"/>
    </i>
    <i>
      <x v="538"/>
    </i>
    <i>
      <x v="3899"/>
    </i>
    <i>
      <x v="539"/>
    </i>
    <i>
      <x v="3907"/>
    </i>
    <i>
      <x v="540"/>
    </i>
    <i>
      <x v="3915"/>
    </i>
    <i>
      <x v="541"/>
    </i>
    <i>
      <x v="3923"/>
    </i>
    <i>
      <x v="542"/>
    </i>
    <i>
      <x v="3931"/>
    </i>
    <i>
      <x v="543"/>
    </i>
    <i>
      <x v="3939"/>
    </i>
    <i>
      <x v="544"/>
    </i>
    <i>
      <x v="3947"/>
    </i>
    <i>
      <x v="545"/>
    </i>
    <i>
      <x v="3955"/>
    </i>
    <i>
      <x v="546"/>
    </i>
    <i>
      <x v="3963"/>
    </i>
    <i>
      <x v="547"/>
    </i>
    <i>
      <x v="3971"/>
    </i>
    <i>
      <x v="548"/>
    </i>
    <i>
      <x v="3979"/>
    </i>
    <i>
      <x v="549"/>
    </i>
    <i>
      <x v="3987"/>
    </i>
    <i>
      <x v="550"/>
    </i>
    <i>
      <x v="3995"/>
    </i>
    <i>
      <x v="551"/>
    </i>
    <i>
      <x v="4003"/>
    </i>
    <i>
      <x v="552"/>
    </i>
    <i>
      <x v="4011"/>
    </i>
    <i>
      <x v="553"/>
    </i>
    <i>
      <x v="4019"/>
    </i>
    <i>
      <x v="554"/>
    </i>
    <i>
      <x v="4027"/>
    </i>
    <i>
      <x v="555"/>
    </i>
    <i>
      <x v="4035"/>
    </i>
    <i>
      <x v="556"/>
    </i>
    <i>
      <x v="4043"/>
    </i>
    <i>
      <x v="557"/>
    </i>
    <i>
      <x v="4055"/>
    </i>
    <i>
      <x v="558"/>
    </i>
    <i>
      <x v="4063"/>
    </i>
    <i>
      <x v="559"/>
    </i>
    <i>
      <x v="4071"/>
    </i>
    <i>
      <x v="560"/>
    </i>
    <i>
      <x v="4079"/>
    </i>
    <i>
      <x v="561"/>
    </i>
    <i>
      <x v="4087"/>
    </i>
    <i>
      <x v="562"/>
    </i>
    <i>
      <x v="4095"/>
    </i>
    <i>
      <x v="563"/>
    </i>
    <i>
      <x v="4103"/>
    </i>
    <i>
      <x v="564"/>
    </i>
    <i>
      <x v="4111"/>
    </i>
    <i>
      <x v="565"/>
    </i>
    <i>
      <x v="4119"/>
    </i>
    <i>
      <x v="566"/>
    </i>
    <i>
      <x v="4127"/>
    </i>
    <i>
      <x v="567"/>
    </i>
    <i>
      <x v="4135"/>
    </i>
    <i>
      <x v="568"/>
    </i>
    <i>
      <x v="4143"/>
    </i>
    <i>
      <x v="569"/>
    </i>
    <i>
      <x v="4151"/>
    </i>
    <i>
      <x v="10"/>
    </i>
    <i>
      <x v="4159"/>
    </i>
    <i>
      <x v="571"/>
    </i>
    <i>
      <x v="4167"/>
    </i>
    <i>
      <x v="572"/>
    </i>
    <i>
      <x v="4175"/>
    </i>
    <i>
      <x v="573"/>
    </i>
    <i>
      <x v="4183"/>
    </i>
    <i>
      <x v="574"/>
    </i>
    <i>
      <x v="4191"/>
    </i>
    <i>
      <x v="11"/>
    </i>
    <i>
      <x v="4199"/>
    </i>
    <i>
      <x v="576"/>
    </i>
    <i>
      <x v="4207"/>
    </i>
    <i>
      <x v="577"/>
    </i>
    <i>
      <x v="4215"/>
    </i>
    <i>
      <x v="578"/>
    </i>
    <i>
      <x v="4223"/>
    </i>
    <i>
      <x v="579"/>
    </i>
    <i>
      <x v="4231"/>
    </i>
    <i>
      <x v="580"/>
    </i>
    <i>
      <x v="4239"/>
    </i>
    <i>
      <x v="581"/>
    </i>
    <i>
      <x v="4247"/>
    </i>
    <i>
      <x v="582"/>
    </i>
    <i>
      <x v="4255"/>
    </i>
    <i>
      <x v="583"/>
    </i>
    <i>
      <x v="4263"/>
    </i>
    <i>
      <x v="584"/>
    </i>
    <i>
      <x v="4271"/>
    </i>
    <i>
      <x v="585"/>
    </i>
    <i>
      <x v="4279"/>
    </i>
    <i>
      <x v="586"/>
    </i>
    <i>
      <x v="4287"/>
    </i>
    <i>
      <x v="587"/>
    </i>
    <i>
      <x v="4295"/>
    </i>
    <i>
      <x v="588"/>
    </i>
    <i>
      <x v="4303"/>
    </i>
    <i>
      <x v="589"/>
    </i>
    <i>
      <x v="4311"/>
    </i>
    <i>
      <x v="590"/>
    </i>
    <i>
      <x v="4319"/>
    </i>
    <i>
      <x v="591"/>
    </i>
    <i>
      <x v="4327"/>
    </i>
    <i>
      <x v="592"/>
    </i>
    <i>
      <x v="4335"/>
    </i>
    <i>
      <x v="593"/>
    </i>
    <i>
      <x v="4343"/>
    </i>
    <i>
      <x v="594"/>
    </i>
    <i>
      <x v="4351"/>
    </i>
    <i>
      <x v="595"/>
    </i>
    <i>
      <x v="4359"/>
    </i>
    <i>
      <x v="596"/>
    </i>
    <i>
      <x v="4367"/>
    </i>
    <i>
      <x v="597"/>
    </i>
    <i>
      <x v="4375"/>
    </i>
    <i>
      <x v="598"/>
    </i>
    <i>
      <x v="4383"/>
    </i>
    <i>
      <x v="599"/>
    </i>
    <i>
      <x v="4391"/>
    </i>
    <i>
      <x v="600"/>
    </i>
    <i>
      <x v="4399"/>
    </i>
    <i>
      <x v="601"/>
    </i>
    <i>
      <x v="4407"/>
    </i>
    <i>
      <x v="602"/>
    </i>
    <i>
      <x v="4415"/>
    </i>
    <i>
      <x v="603"/>
    </i>
    <i>
      <x v="4423"/>
    </i>
    <i>
      <x v="12"/>
    </i>
    <i>
      <x v="4431"/>
    </i>
    <i>
      <x v="605"/>
    </i>
    <i>
      <x v="4439"/>
    </i>
    <i>
      <x v="606"/>
    </i>
    <i>
      <x v="4447"/>
    </i>
    <i>
      <x v="607"/>
    </i>
    <i>
      <x v="4455"/>
    </i>
    <i>
      <x v="608"/>
    </i>
    <i>
      <x v="4463"/>
    </i>
    <i>
      <x v="609"/>
    </i>
    <i>
      <x v="4471"/>
    </i>
    <i>
      <x v="610"/>
    </i>
    <i>
      <x v="4479"/>
    </i>
    <i>
      <x v="611"/>
    </i>
    <i>
      <x v="4487"/>
    </i>
    <i>
      <x v="612"/>
    </i>
    <i>
      <x v="4495"/>
    </i>
    <i>
      <x v="613"/>
    </i>
    <i>
      <x v="4503"/>
    </i>
    <i>
      <x v="614"/>
    </i>
    <i>
      <x v="4511"/>
    </i>
    <i>
      <x v="615"/>
    </i>
    <i>
      <x v="4519"/>
    </i>
    <i>
      <x v="616"/>
    </i>
    <i>
      <x v="4527"/>
    </i>
    <i>
      <x v="617"/>
    </i>
    <i>
      <x v="4535"/>
    </i>
    <i>
      <x v="618"/>
    </i>
    <i>
      <x v="4597"/>
    </i>
    <i>
      <x v="619"/>
    </i>
    <i>
      <x v="2302"/>
    </i>
    <i>
      <x v="620"/>
    </i>
    <i>
      <x v="2306"/>
    </i>
    <i>
      <x v="621"/>
    </i>
    <i>
      <x v="2310"/>
    </i>
    <i>
      <x v="622"/>
    </i>
    <i>
      <x v="2314"/>
    </i>
    <i>
      <x v="623"/>
    </i>
    <i>
      <x v="2318"/>
    </i>
    <i>
      <x v="624"/>
    </i>
    <i>
      <x v="2322"/>
    </i>
    <i>
      <x v="625"/>
    </i>
    <i>
      <x v="2326"/>
    </i>
    <i>
      <x v="626"/>
    </i>
    <i>
      <x v="2330"/>
    </i>
    <i>
      <x v="627"/>
    </i>
    <i>
      <x v="2334"/>
    </i>
    <i>
      <x v="628"/>
    </i>
    <i>
      <x v="2338"/>
    </i>
    <i>
      <x v="629"/>
    </i>
    <i>
      <x v="2342"/>
    </i>
    <i>
      <x v="630"/>
    </i>
    <i>
      <x v="2346"/>
    </i>
    <i>
      <x v="631"/>
    </i>
    <i>
      <x v="2350"/>
    </i>
    <i>
      <x v="632"/>
    </i>
    <i>
      <x v="2354"/>
    </i>
    <i>
      <x v="13"/>
    </i>
    <i>
      <x v="2358"/>
    </i>
    <i>
      <x v="634"/>
    </i>
    <i>
      <x v="2362"/>
    </i>
    <i>
      <x v="635"/>
    </i>
    <i>
      <x v="2366"/>
    </i>
    <i>
      <x v="636"/>
    </i>
    <i>
      <x v="2370"/>
    </i>
    <i>
      <x v="637"/>
    </i>
    <i>
      <x v="2374"/>
    </i>
    <i>
      <x v="638"/>
    </i>
    <i>
      <x v="2378"/>
    </i>
    <i>
      <x v="639"/>
    </i>
    <i>
      <x v="2382"/>
    </i>
    <i>
      <x v="640"/>
    </i>
    <i>
      <x v="2386"/>
    </i>
    <i>
      <x v="641"/>
    </i>
    <i>
      <x v="2390"/>
    </i>
    <i>
      <x v="642"/>
    </i>
    <i>
      <x v="2394"/>
    </i>
    <i>
      <x v="643"/>
    </i>
    <i>
      <x v="2398"/>
    </i>
    <i>
      <x v="644"/>
    </i>
    <i>
      <x v="2402"/>
    </i>
    <i>
      <x v="645"/>
    </i>
    <i>
      <x v="2406"/>
    </i>
    <i>
      <x v="646"/>
    </i>
    <i>
      <x v="2410"/>
    </i>
    <i>
      <x v="647"/>
    </i>
    <i>
      <x v="2414"/>
    </i>
    <i>
      <x v="648"/>
    </i>
    <i>
      <x v="2418"/>
    </i>
    <i>
      <x v="649"/>
    </i>
    <i>
      <x v="2422"/>
    </i>
    <i>
      <x v="650"/>
    </i>
    <i>
      <x v="2426"/>
    </i>
    <i>
      <x v="651"/>
    </i>
    <i>
      <x v="2430"/>
    </i>
    <i>
      <x v="652"/>
    </i>
    <i>
      <x v="2434"/>
    </i>
    <i>
      <x v="653"/>
    </i>
    <i>
      <x v="2438"/>
    </i>
    <i>
      <x v="654"/>
    </i>
    <i>
      <x v="2442"/>
    </i>
    <i>
      <x v="655"/>
    </i>
    <i>
      <x v="2446"/>
    </i>
    <i>
      <x v="656"/>
    </i>
    <i>
      <x v="2450"/>
    </i>
    <i>
      <x v="657"/>
    </i>
    <i>
      <x v="2454"/>
    </i>
    <i>
      <x v="658"/>
    </i>
    <i>
      <x v="2458"/>
    </i>
    <i>
      <x v="659"/>
    </i>
    <i>
      <x v="2462"/>
    </i>
    <i>
      <x v="660"/>
    </i>
    <i>
      <x v="2466"/>
    </i>
    <i>
      <x v="661"/>
    </i>
    <i>
      <x v="2470"/>
    </i>
    <i>
      <x v="662"/>
    </i>
    <i>
      <x v="2474"/>
    </i>
    <i>
      <x v="663"/>
    </i>
    <i>
      <x v="2478"/>
    </i>
    <i>
      <x v="664"/>
    </i>
    <i>
      <x v="2482"/>
    </i>
    <i>
      <x v="665"/>
    </i>
    <i>
      <x v="2486"/>
    </i>
    <i>
      <x v="666"/>
    </i>
    <i>
      <x v="2490"/>
    </i>
    <i>
      <x v="667"/>
    </i>
    <i>
      <x v="2494"/>
    </i>
    <i>
      <x v="668"/>
    </i>
    <i>
      <x v="2498"/>
    </i>
    <i>
      <x v="669"/>
    </i>
    <i>
      <x v="2502"/>
    </i>
    <i>
      <x v="670"/>
    </i>
    <i>
      <x v="2506"/>
    </i>
    <i>
      <x v="671"/>
    </i>
    <i>
      <x v="2510"/>
    </i>
    <i>
      <x v="672"/>
    </i>
    <i>
      <x v="2514"/>
    </i>
    <i>
      <x v="673"/>
    </i>
    <i>
      <x v="2518"/>
    </i>
    <i>
      <x v="674"/>
    </i>
    <i>
      <x v="2522"/>
    </i>
    <i>
      <x v="675"/>
    </i>
    <i>
      <x v="2526"/>
    </i>
    <i>
      <x v="676"/>
    </i>
    <i>
      <x v="2530"/>
    </i>
    <i>
      <x v="677"/>
    </i>
    <i>
      <x v="2534"/>
    </i>
    <i>
      <x v="678"/>
    </i>
    <i>
      <x v="2538"/>
    </i>
    <i>
      <x v="679"/>
    </i>
    <i>
      <x v="2542"/>
    </i>
    <i>
      <x v="680"/>
    </i>
    <i>
      <x v="2546"/>
    </i>
    <i>
      <x v="14"/>
    </i>
    <i>
      <x v="2550"/>
    </i>
    <i>
      <x v="682"/>
    </i>
    <i>
      <x v="2554"/>
    </i>
    <i>
      <x v="683"/>
    </i>
    <i>
      <x v="2558"/>
    </i>
    <i>
      <x v="684"/>
    </i>
    <i>
      <x v="2562"/>
    </i>
    <i>
      <x v="685"/>
    </i>
    <i>
      <x v="2566"/>
    </i>
    <i>
      <x v="686"/>
    </i>
    <i>
      <x v="2570"/>
    </i>
    <i>
      <x v="687"/>
    </i>
    <i>
      <x v="2574"/>
    </i>
    <i>
      <x v="688"/>
    </i>
    <i>
      <x v="2578"/>
    </i>
    <i>
      <x v="689"/>
    </i>
    <i>
      <x v="2582"/>
    </i>
    <i>
      <x v="690"/>
    </i>
    <i>
      <x v="2586"/>
    </i>
    <i>
      <x v="691"/>
    </i>
    <i>
      <x v="2590"/>
    </i>
    <i>
      <x v="692"/>
    </i>
    <i>
      <x v="2594"/>
    </i>
    <i>
      <x v="693"/>
    </i>
    <i>
      <x v="2598"/>
    </i>
    <i>
      <x v="694"/>
    </i>
    <i>
      <x v="2602"/>
    </i>
    <i>
      <x v="695"/>
    </i>
    <i>
      <x v="2606"/>
    </i>
    <i>
      <x v="696"/>
    </i>
    <i>
      <x v="2610"/>
    </i>
    <i>
      <x v="697"/>
    </i>
    <i>
      <x v="2614"/>
    </i>
    <i>
      <x v="698"/>
    </i>
    <i>
      <x v="2618"/>
    </i>
    <i>
      <x v="699"/>
    </i>
    <i>
      <x v="2622"/>
    </i>
    <i>
      <x v="700"/>
    </i>
    <i>
      <x v="2626"/>
    </i>
    <i>
      <x v="701"/>
    </i>
    <i>
      <x v="2630"/>
    </i>
    <i>
      <x v="702"/>
    </i>
    <i>
      <x v="2634"/>
    </i>
    <i>
      <x v="703"/>
    </i>
    <i>
      <x v="2638"/>
    </i>
    <i>
      <x v="704"/>
    </i>
    <i>
      <x v="2642"/>
    </i>
    <i>
      <x v="705"/>
    </i>
    <i>
      <x v="2646"/>
    </i>
    <i>
      <x v="706"/>
    </i>
    <i>
      <x v="2650"/>
    </i>
    <i>
      <x v="707"/>
    </i>
    <i>
      <x v="2654"/>
    </i>
    <i>
      <x v="708"/>
    </i>
    <i>
      <x v="2658"/>
    </i>
    <i>
      <x v="709"/>
    </i>
    <i>
      <x v="2662"/>
    </i>
    <i>
      <x v="710"/>
    </i>
    <i>
      <x v="2666"/>
    </i>
    <i>
      <x v="711"/>
    </i>
    <i>
      <x v="2670"/>
    </i>
    <i>
      <x v="712"/>
    </i>
    <i>
      <x v="2674"/>
    </i>
    <i>
      <x v="713"/>
    </i>
    <i>
      <x v="2678"/>
    </i>
    <i>
      <x v="714"/>
    </i>
    <i>
      <x v="2682"/>
    </i>
    <i>
      <x v="715"/>
    </i>
    <i>
      <x v="2686"/>
    </i>
    <i>
      <x v="716"/>
    </i>
    <i>
      <x v="2690"/>
    </i>
    <i>
      <x v="717"/>
    </i>
    <i>
      <x v="2694"/>
    </i>
    <i>
      <x v="718"/>
    </i>
    <i>
      <x v="32"/>
    </i>
    <i>
      <x v="719"/>
    </i>
    <i>
      <x v="2702"/>
    </i>
    <i>
      <x v="720"/>
    </i>
    <i>
      <x v="2706"/>
    </i>
    <i>
      <x v="721"/>
    </i>
    <i>
      <x v="2710"/>
    </i>
    <i>
      <x v="722"/>
    </i>
    <i>
      <x v="2714"/>
    </i>
    <i>
      <x v="723"/>
    </i>
    <i>
      <x v="2718"/>
    </i>
    <i>
      <x v="724"/>
    </i>
    <i>
      <x v="2722"/>
    </i>
    <i>
      <x v="725"/>
    </i>
    <i>
      <x v="2726"/>
    </i>
    <i>
      <x v="726"/>
    </i>
    <i>
      <x v="2730"/>
    </i>
    <i>
      <x v="727"/>
    </i>
    <i>
      <x v="2734"/>
    </i>
    <i>
      <x v="728"/>
    </i>
    <i>
      <x v="2738"/>
    </i>
    <i>
      <x v="729"/>
    </i>
    <i>
      <x v="2742"/>
    </i>
    <i>
      <x v="730"/>
    </i>
    <i>
      <x v="2746"/>
    </i>
    <i>
      <x v="731"/>
    </i>
    <i>
      <x v="2750"/>
    </i>
    <i>
      <x v="732"/>
    </i>
    <i>
      <x v="2754"/>
    </i>
    <i>
      <x v="733"/>
    </i>
    <i>
      <x v="2758"/>
    </i>
    <i>
      <x v="734"/>
    </i>
    <i>
      <x v="2762"/>
    </i>
    <i>
      <x v="735"/>
    </i>
    <i>
      <x v="2766"/>
    </i>
    <i>
      <x v="736"/>
    </i>
    <i>
      <x v="2770"/>
    </i>
    <i>
      <x v="737"/>
    </i>
    <i>
      <x v="2774"/>
    </i>
    <i>
      <x v="738"/>
    </i>
    <i>
      <x v="2778"/>
    </i>
    <i>
      <x v="739"/>
    </i>
    <i>
      <x v="2782"/>
    </i>
    <i>
      <x v="740"/>
    </i>
    <i>
      <x v="2786"/>
    </i>
    <i>
      <x v="741"/>
    </i>
    <i>
      <x v="2790"/>
    </i>
    <i>
      <x v="742"/>
    </i>
    <i>
      <x v="2794"/>
    </i>
    <i>
      <x v="743"/>
    </i>
    <i>
      <x v="2798"/>
    </i>
    <i>
      <x v="744"/>
    </i>
    <i>
      <x v="2802"/>
    </i>
    <i>
      <x v="745"/>
    </i>
    <i>
      <x v="2806"/>
    </i>
    <i>
      <x v="746"/>
    </i>
    <i>
      <x v="2810"/>
    </i>
    <i>
      <x v="747"/>
    </i>
    <i>
      <x v="2814"/>
    </i>
    <i>
      <x v="748"/>
    </i>
    <i>
      <x v="2818"/>
    </i>
    <i>
      <x v="749"/>
    </i>
    <i>
      <x v="2822"/>
    </i>
    <i>
      <x v="750"/>
    </i>
    <i>
      <x v="2826"/>
    </i>
    <i>
      <x v="751"/>
    </i>
    <i>
      <x v="2830"/>
    </i>
    <i>
      <x v="752"/>
    </i>
    <i>
      <x v="2834"/>
    </i>
    <i>
      <x v="753"/>
    </i>
    <i>
      <x v="2838"/>
    </i>
    <i>
      <x v="754"/>
    </i>
    <i>
      <x v="2842"/>
    </i>
    <i>
      <x v="755"/>
    </i>
    <i>
      <x v="2846"/>
    </i>
    <i>
      <x v="756"/>
    </i>
    <i>
      <x v="2850"/>
    </i>
    <i>
      <x v="757"/>
    </i>
    <i>
      <x v="2854"/>
    </i>
    <i>
      <x v="758"/>
    </i>
    <i>
      <x v="2858"/>
    </i>
    <i>
      <x v="759"/>
    </i>
    <i>
      <x v="2862"/>
    </i>
    <i>
      <x v="760"/>
    </i>
    <i>
      <x v="2866"/>
    </i>
    <i>
      <x v="761"/>
    </i>
    <i>
      <x v="2870"/>
    </i>
    <i>
      <x v="762"/>
    </i>
    <i>
      <x v="2874"/>
    </i>
    <i>
      <x v="763"/>
    </i>
    <i>
      <x v="2878"/>
    </i>
    <i>
      <x v="764"/>
    </i>
    <i>
      <x v="2882"/>
    </i>
    <i>
      <x v="765"/>
    </i>
    <i>
      <x v="2886"/>
    </i>
    <i>
      <x v="766"/>
    </i>
    <i>
      <x v="2890"/>
    </i>
    <i>
      <x v="767"/>
    </i>
    <i>
      <x v="2894"/>
    </i>
    <i>
      <x v="768"/>
    </i>
    <i>
      <x v="2898"/>
    </i>
    <i>
      <x v="769"/>
    </i>
    <i>
      <x v="2902"/>
    </i>
    <i>
      <x v="770"/>
    </i>
    <i>
      <x v="2906"/>
    </i>
    <i>
      <x v="771"/>
    </i>
    <i>
      <x v="2910"/>
    </i>
    <i>
      <x v="772"/>
    </i>
    <i>
      <x v="2914"/>
    </i>
    <i>
      <x v="773"/>
    </i>
    <i>
      <x v="2918"/>
    </i>
    <i>
      <x v="774"/>
    </i>
    <i>
      <x v="2922"/>
    </i>
    <i>
      <x v="15"/>
    </i>
    <i>
      <x v="2926"/>
    </i>
    <i>
      <x v="776"/>
    </i>
    <i>
      <x v="2930"/>
    </i>
    <i>
      <x v="777"/>
    </i>
    <i>
      <x v="2934"/>
    </i>
    <i>
      <x v="778"/>
    </i>
    <i>
      <x v="2938"/>
    </i>
    <i>
      <x v="779"/>
    </i>
    <i>
      <x v="2942"/>
    </i>
    <i>
      <x v="780"/>
    </i>
    <i>
      <x v="2946"/>
    </i>
    <i>
      <x v="781"/>
    </i>
    <i>
      <x v="2950"/>
    </i>
    <i>
      <x v="782"/>
    </i>
    <i>
      <x v="2954"/>
    </i>
    <i>
      <x v="783"/>
    </i>
    <i>
      <x v="2958"/>
    </i>
    <i>
      <x v="784"/>
    </i>
    <i>
      <x v="2962"/>
    </i>
    <i>
      <x v="785"/>
    </i>
    <i>
      <x v="2966"/>
    </i>
    <i>
      <x v="786"/>
    </i>
    <i>
      <x v="2970"/>
    </i>
    <i>
      <x v="787"/>
    </i>
    <i>
      <x v="2974"/>
    </i>
    <i>
      <x v="788"/>
    </i>
    <i>
      <x v="2978"/>
    </i>
    <i>
      <x v="789"/>
    </i>
    <i>
      <x v="2982"/>
    </i>
    <i>
      <x v="790"/>
    </i>
    <i>
      <x v="2986"/>
    </i>
    <i>
      <x v="791"/>
    </i>
    <i>
      <x v="2990"/>
    </i>
    <i>
      <x v="792"/>
    </i>
    <i>
      <x v="2994"/>
    </i>
    <i>
      <x v="793"/>
    </i>
    <i>
      <x v="2998"/>
    </i>
    <i>
      <x v="794"/>
    </i>
    <i>
      <x v="3002"/>
    </i>
    <i>
      <x v="795"/>
    </i>
    <i>
      <x v="3006"/>
    </i>
    <i>
      <x v="796"/>
    </i>
    <i>
      <x v="3010"/>
    </i>
    <i>
      <x v="797"/>
    </i>
    <i>
      <x v="3014"/>
    </i>
    <i>
      <x v="798"/>
    </i>
    <i>
      <x v="3018"/>
    </i>
    <i>
      <x v="799"/>
    </i>
    <i>
      <x v="3022"/>
    </i>
    <i>
      <x v="800"/>
    </i>
    <i>
      <x v="3026"/>
    </i>
    <i>
      <x v="801"/>
    </i>
    <i>
      <x v="3030"/>
    </i>
    <i>
      <x v="802"/>
    </i>
    <i>
      <x v="3034"/>
    </i>
    <i>
      <x v="803"/>
    </i>
    <i>
      <x v="3038"/>
    </i>
    <i>
      <x v="804"/>
    </i>
    <i>
      <x v="3042"/>
    </i>
    <i>
      <x v="805"/>
    </i>
    <i>
      <x v="3046"/>
    </i>
    <i>
      <x v="806"/>
    </i>
    <i>
      <x v="3050"/>
    </i>
    <i>
      <x v="807"/>
    </i>
    <i>
      <x v="3054"/>
    </i>
    <i>
      <x v="808"/>
    </i>
    <i>
      <x v="3058"/>
    </i>
    <i>
      <x v="809"/>
    </i>
    <i>
      <x v="3062"/>
    </i>
    <i>
      <x v="810"/>
    </i>
    <i>
      <x v="3066"/>
    </i>
    <i>
      <x v="811"/>
    </i>
    <i>
      <x v="3070"/>
    </i>
    <i>
      <x v="812"/>
    </i>
    <i>
      <x v="3074"/>
    </i>
    <i>
      <x v="813"/>
    </i>
    <i>
      <x v="3078"/>
    </i>
    <i>
      <x v="814"/>
    </i>
    <i>
      <x v="3082"/>
    </i>
    <i>
      <x v="815"/>
    </i>
    <i>
      <x v="3086"/>
    </i>
    <i>
      <x v="816"/>
    </i>
    <i>
      <x v="3090"/>
    </i>
    <i>
      <x v="817"/>
    </i>
    <i>
      <x v="3094"/>
    </i>
    <i>
      <x v="818"/>
    </i>
    <i>
      <x v="3098"/>
    </i>
    <i>
      <x v="819"/>
    </i>
    <i>
      <x v="3102"/>
    </i>
    <i>
      <x v="820"/>
    </i>
    <i>
      <x v="3106"/>
    </i>
    <i>
      <x v="821"/>
    </i>
    <i>
      <x v="3110"/>
    </i>
    <i>
      <x v="822"/>
    </i>
    <i>
      <x v="3114"/>
    </i>
    <i>
      <x v="823"/>
    </i>
    <i>
      <x v="3118"/>
    </i>
    <i>
      <x v="824"/>
    </i>
    <i>
      <x v="3122"/>
    </i>
    <i>
      <x v="825"/>
    </i>
    <i>
      <x v="3126"/>
    </i>
    <i>
      <x v="826"/>
    </i>
    <i>
      <x v="3130"/>
    </i>
    <i>
      <x v="827"/>
    </i>
    <i>
      <x v="3134"/>
    </i>
    <i>
      <x v="828"/>
    </i>
    <i>
      <x v="3138"/>
    </i>
    <i>
      <x v="829"/>
    </i>
    <i>
      <x v="3142"/>
    </i>
    <i>
      <x v="830"/>
    </i>
    <i>
      <x v="3146"/>
    </i>
    <i>
      <x v="831"/>
    </i>
    <i>
      <x v="3150"/>
    </i>
    <i>
      <x v="832"/>
    </i>
    <i>
      <x v="3155"/>
    </i>
    <i>
      <x v="833"/>
    </i>
    <i>
      <x v="3159"/>
    </i>
    <i>
      <x v="834"/>
    </i>
    <i>
      <x v="3163"/>
    </i>
    <i>
      <x v="835"/>
    </i>
    <i>
      <x v="3167"/>
    </i>
    <i>
      <x v="836"/>
    </i>
    <i>
      <x v="3171"/>
    </i>
    <i>
      <x v="837"/>
    </i>
    <i>
      <x v="3175"/>
    </i>
    <i>
      <x v="838"/>
    </i>
    <i>
      <x v="3179"/>
    </i>
    <i>
      <x v="839"/>
    </i>
    <i>
      <x v="3183"/>
    </i>
    <i>
      <x v="840"/>
    </i>
    <i>
      <x v="3187"/>
    </i>
    <i>
      <x v="841"/>
    </i>
    <i>
      <x v="3191"/>
    </i>
    <i>
      <x v="842"/>
    </i>
    <i>
      <x v="3195"/>
    </i>
    <i>
      <x v="843"/>
    </i>
    <i>
      <x v="3199"/>
    </i>
    <i>
      <x v="844"/>
    </i>
    <i>
      <x v="3203"/>
    </i>
    <i>
      <x v="845"/>
    </i>
    <i>
      <x v="3207"/>
    </i>
    <i>
      <x v="846"/>
    </i>
    <i>
      <x v="3211"/>
    </i>
    <i>
      <x v="847"/>
    </i>
    <i>
      <x v="3215"/>
    </i>
    <i>
      <x v="848"/>
    </i>
    <i>
      <x v="3219"/>
    </i>
    <i>
      <x v="849"/>
    </i>
    <i>
      <x v="3223"/>
    </i>
    <i>
      <x v="850"/>
    </i>
    <i>
      <x v="3227"/>
    </i>
    <i>
      <x v="851"/>
    </i>
    <i>
      <x v="3231"/>
    </i>
    <i>
      <x v="852"/>
    </i>
    <i>
      <x v="3235"/>
    </i>
    <i>
      <x v="853"/>
    </i>
    <i>
      <x v="3239"/>
    </i>
    <i>
      <x v="854"/>
    </i>
    <i>
      <x v="3243"/>
    </i>
    <i>
      <x v="855"/>
    </i>
    <i>
      <x v="3247"/>
    </i>
    <i>
      <x v="856"/>
    </i>
    <i>
      <x v="3251"/>
    </i>
    <i>
      <x v="857"/>
    </i>
    <i>
      <x v="3255"/>
    </i>
    <i>
      <x v="858"/>
    </i>
    <i>
      <x v="3259"/>
    </i>
    <i>
      <x v="859"/>
    </i>
    <i>
      <x v="3263"/>
    </i>
    <i>
      <x v="16"/>
    </i>
    <i>
      <x v="3267"/>
    </i>
    <i>
      <x v="861"/>
    </i>
    <i>
      <x v="3271"/>
    </i>
    <i>
      <x v="862"/>
    </i>
    <i>
      <x v="3275"/>
    </i>
    <i>
      <x v="863"/>
    </i>
    <i>
      <x v="3279"/>
    </i>
    <i>
      <x v="864"/>
    </i>
    <i>
      <x v="3283"/>
    </i>
    <i>
      <x v="865"/>
    </i>
    <i>
      <x v="3287"/>
    </i>
    <i>
      <x v="866"/>
    </i>
    <i>
      <x v="3291"/>
    </i>
    <i>
      <x v="867"/>
    </i>
    <i>
      <x v="3295"/>
    </i>
    <i>
      <x v="868"/>
    </i>
    <i>
      <x v="3299"/>
    </i>
    <i>
      <x v="869"/>
    </i>
    <i>
      <x v="3303"/>
    </i>
    <i>
      <x v="870"/>
    </i>
    <i>
      <x v="3307"/>
    </i>
    <i>
      <x v="871"/>
    </i>
    <i>
      <x v="3311"/>
    </i>
    <i>
      <x v="872"/>
    </i>
    <i>
      <x v="3315"/>
    </i>
    <i>
      <x v="873"/>
    </i>
    <i>
      <x v="3319"/>
    </i>
    <i>
      <x v="874"/>
    </i>
    <i>
      <x v="3323"/>
    </i>
    <i>
      <x v="875"/>
    </i>
    <i>
      <x v="3327"/>
    </i>
    <i>
      <x v="876"/>
    </i>
    <i>
      <x v="3331"/>
    </i>
    <i>
      <x v="877"/>
    </i>
    <i>
      <x v="3335"/>
    </i>
    <i>
      <x v="878"/>
    </i>
    <i>
      <x v="3339"/>
    </i>
    <i>
      <x v="879"/>
    </i>
    <i>
      <x v="3343"/>
    </i>
    <i>
      <x v="880"/>
    </i>
    <i>
      <x v="3347"/>
    </i>
    <i>
      <x v="881"/>
    </i>
    <i>
      <x v="3351"/>
    </i>
    <i>
      <x v="882"/>
    </i>
    <i>
      <x v="3355"/>
    </i>
    <i>
      <x v="883"/>
    </i>
    <i>
      <x v="3359"/>
    </i>
    <i>
      <x v="884"/>
    </i>
    <i>
      <x v="3363"/>
    </i>
    <i>
      <x v="885"/>
    </i>
    <i>
      <x v="3367"/>
    </i>
    <i>
      <x v="886"/>
    </i>
    <i>
      <x v="3371"/>
    </i>
    <i>
      <x v="887"/>
    </i>
    <i>
      <x v="3375"/>
    </i>
    <i>
      <x v="888"/>
    </i>
    <i>
      <x v="39"/>
    </i>
    <i>
      <x v="889"/>
    </i>
    <i>
      <x v="3383"/>
    </i>
    <i>
      <x v="890"/>
    </i>
    <i>
      <x v="3387"/>
    </i>
    <i>
      <x v="891"/>
    </i>
    <i>
      <x v="3391"/>
    </i>
    <i>
      <x v="892"/>
    </i>
    <i>
      <x v="3395"/>
    </i>
    <i>
      <x v="893"/>
    </i>
    <i>
      <x v="3399"/>
    </i>
    <i>
      <x v="894"/>
    </i>
    <i>
      <x v="3403"/>
    </i>
    <i>
      <x v="895"/>
    </i>
    <i>
      <x v="3407"/>
    </i>
    <i>
      <x v="896"/>
    </i>
    <i>
      <x v="3411"/>
    </i>
    <i>
      <x v="897"/>
    </i>
    <i>
      <x v="3415"/>
    </i>
    <i>
      <x v="898"/>
    </i>
    <i>
      <x v="3419"/>
    </i>
    <i>
      <x v="899"/>
    </i>
    <i>
      <x v="3423"/>
    </i>
    <i>
      <x v="900"/>
    </i>
    <i>
      <x v="3427"/>
    </i>
    <i>
      <x v="901"/>
    </i>
    <i>
      <x v="3431"/>
    </i>
    <i>
      <x v="902"/>
    </i>
    <i>
      <x v="3435"/>
    </i>
    <i>
      <x v="903"/>
    </i>
    <i>
      <x v="3439"/>
    </i>
    <i>
      <x v="904"/>
    </i>
    <i>
      <x v="3443"/>
    </i>
    <i>
      <x v="905"/>
    </i>
    <i>
      <x v="3447"/>
    </i>
    <i>
      <x v="906"/>
    </i>
    <i>
      <x v="3451"/>
    </i>
    <i>
      <x v="907"/>
    </i>
    <i>
      <x v="3455"/>
    </i>
    <i>
      <x v="908"/>
    </i>
    <i>
      <x v="3461"/>
    </i>
    <i>
      <x v="909"/>
    </i>
    <i>
      <x v="3465"/>
    </i>
    <i>
      <x v="910"/>
    </i>
    <i>
      <x v="3469"/>
    </i>
    <i>
      <x v="911"/>
    </i>
    <i>
      <x v="3473"/>
    </i>
    <i>
      <x v="912"/>
    </i>
    <i>
      <x v="3477"/>
    </i>
    <i>
      <x v="913"/>
    </i>
    <i>
      <x v="3481"/>
    </i>
    <i>
      <x v="914"/>
    </i>
    <i>
      <x v="3485"/>
    </i>
    <i>
      <x v="915"/>
    </i>
    <i>
      <x v="3489"/>
    </i>
    <i>
      <x v="916"/>
    </i>
    <i>
      <x v="3493"/>
    </i>
    <i>
      <x v="917"/>
    </i>
    <i>
      <x v="3497"/>
    </i>
    <i>
      <x v="918"/>
    </i>
    <i>
      <x v="3501"/>
    </i>
    <i>
      <x v="919"/>
    </i>
    <i>
      <x v="3505"/>
    </i>
    <i>
      <x v="920"/>
    </i>
    <i>
      <x v="3509"/>
    </i>
    <i>
      <x v="921"/>
    </i>
    <i>
      <x v="3513"/>
    </i>
    <i>
      <x v="922"/>
    </i>
    <i>
      <x v="3517"/>
    </i>
    <i>
      <x v="923"/>
    </i>
    <i>
      <x v="40"/>
    </i>
    <i>
      <x v="924"/>
    </i>
    <i>
      <x v="3525"/>
    </i>
    <i>
      <x v="925"/>
    </i>
    <i>
      <x v="3529"/>
    </i>
    <i>
      <x v="926"/>
    </i>
    <i>
      <x v="3533"/>
    </i>
    <i>
      <x v="927"/>
    </i>
    <i>
      <x v="3537"/>
    </i>
    <i>
      <x v="928"/>
    </i>
    <i>
      <x v="3541"/>
    </i>
    <i>
      <x v="929"/>
    </i>
    <i>
      <x v="3545"/>
    </i>
    <i>
      <x v="930"/>
    </i>
    <i>
      <x v="3549"/>
    </i>
    <i>
      <x v="931"/>
    </i>
    <i>
      <x v="3553"/>
    </i>
    <i>
      <x v="932"/>
    </i>
    <i>
      <x v="3557"/>
    </i>
    <i>
      <x v="933"/>
    </i>
    <i>
      <x v="3561"/>
    </i>
    <i>
      <x v="934"/>
    </i>
    <i>
      <x v="3565"/>
    </i>
    <i>
      <x v="935"/>
    </i>
    <i>
      <x v="3569"/>
    </i>
    <i>
      <x v="936"/>
    </i>
    <i>
      <x v="3573"/>
    </i>
    <i>
      <x v="937"/>
    </i>
    <i>
      <x v="41"/>
    </i>
    <i>
      <x v="938"/>
    </i>
    <i>
      <x v="3581"/>
    </i>
    <i>
      <x v="939"/>
    </i>
    <i>
      <x v="3585"/>
    </i>
    <i>
      <x v="940"/>
    </i>
    <i>
      <x v="3589"/>
    </i>
    <i>
      <x v="941"/>
    </i>
    <i>
      <x v="3593"/>
    </i>
    <i>
      <x v="942"/>
    </i>
    <i>
      <x v="3597"/>
    </i>
    <i>
      <x v="943"/>
    </i>
    <i>
      <x v="3601"/>
    </i>
    <i>
      <x v="944"/>
    </i>
    <i>
      <x v="3605"/>
    </i>
    <i>
      <x v="945"/>
    </i>
    <i>
      <x v="3609"/>
    </i>
    <i>
      <x v="946"/>
    </i>
    <i>
      <x v="3613"/>
    </i>
    <i>
      <x v="947"/>
    </i>
    <i>
      <x v="3617"/>
    </i>
    <i>
      <x v="948"/>
    </i>
    <i>
      <x v="3621"/>
    </i>
    <i>
      <x v="949"/>
    </i>
    <i>
      <x v="3625"/>
    </i>
    <i>
      <x v="950"/>
    </i>
    <i>
      <x v="3629"/>
    </i>
    <i>
      <x v="951"/>
    </i>
    <i>
      <x v="3633"/>
    </i>
    <i>
      <x v="952"/>
    </i>
    <i>
      <x v="3637"/>
    </i>
    <i>
      <x v="953"/>
    </i>
    <i>
      <x v="3641"/>
    </i>
    <i>
      <x v="954"/>
    </i>
    <i>
      <x v="3645"/>
    </i>
    <i>
      <x v="955"/>
    </i>
    <i>
      <x v="3649"/>
    </i>
    <i>
      <x v="956"/>
    </i>
    <i>
      <x v="3653"/>
    </i>
    <i>
      <x v="957"/>
    </i>
    <i>
      <x v="3657"/>
    </i>
    <i>
      <x v="958"/>
    </i>
    <i>
      <x v="3661"/>
    </i>
    <i>
      <x v="959"/>
    </i>
    <i>
      <x v="3665"/>
    </i>
    <i>
      <x v="960"/>
    </i>
    <i>
      <x v="3669"/>
    </i>
    <i>
      <x v="961"/>
    </i>
    <i>
      <x v="3673"/>
    </i>
    <i>
      <x v="962"/>
    </i>
    <i>
      <x v="3677"/>
    </i>
    <i>
      <x v="963"/>
    </i>
    <i>
      <x v="3681"/>
    </i>
    <i>
      <x v="964"/>
    </i>
    <i>
      <x v="3685"/>
    </i>
    <i>
      <x v="965"/>
    </i>
    <i>
      <x v="3689"/>
    </i>
    <i>
      <x v="966"/>
    </i>
    <i>
      <x v="3693"/>
    </i>
    <i>
      <x v="967"/>
    </i>
    <i>
      <x v="3697"/>
    </i>
    <i>
      <x v="968"/>
    </i>
    <i>
      <x v="3701"/>
    </i>
    <i>
      <x v="969"/>
    </i>
    <i>
      <x v="3705"/>
    </i>
    <i>
      <x v="970"/>
    </i>
    <i>
      <x v="3709"/>
    </i>
    <i>
      <x v="971"/>
    </i>
    <i>
      <x v="3713"/>
    </i>
    <i>
      <x v="972"/>
    </i>
    <i>
      <x v="3717"/>
    </i>
    <i>
      <x v="973"/>
    </i>
    <i>
      <x v="3721"/>
    </i>
    <i>
      <x v="974"/>
    </i>
    <i>
      <x v="3725"/>
    </i>
    <i>
      <x v="975"/>
    </i>
    <i>
      <x v="3729"/>
    </i>
    <i>
      <x v="976"/>
    </i>
    <i>
      <x v="3733"/>
    </i>
    <i>
      <x v="977"/>
    </i>
    <i>
      <x v="3737"/>
    </i>
    <i>
      <x v="978"/>
    </i>
    <i>
      <x v="3741"/>
    </i>
    <i>
      <x v="979"/>
    </i>
    <i>
      <x v="3745"/>
    </i>
    <i>
      <x v="980"/>
    </i>
    <i>
      <x v="45"/>
    </i>
    <i>
      <x v="981"/>
    </i>
    <i>
      <x v="3753"/>
    </i>
    <i>
      <x v="982"/>
    </i>
    <i>
      <x v="3757"/>
    </i>
    <i>
      <x v="983"/>
    </i>
    <i>
      <x v="3761"/>
    </i>
    <i>
      <x v="984"/>
    </i>
    <i>
      <x v="3765"/>
    </i>
    <i>
      <x v="985"/>
    </i>
    <i>
      <x v="3769"/>
    </i>
    <i>
      <x v="986"/>
    </i>
    <i>
      <x v="3773"/>
    </i>
    <i>
      <x v="987"/>
    </i>
    <i>
      <x v="3777"/>
    </i>
    <i>
      <x v="988"/>
    </i>
    <i>
      <x v="3781"/>
    </i>
    <i>
      <x v="989"/>
    </i>
    <i>
      <x v="3785"/>
    </i>
    <i>
      <x v="990"/>
    </i>
    <i>
      <x v="3789"/>
    </i>
    <i>
      <x v="991"/>
    </i>
    <i>
      <x v="3793"/>
    </i>
    <i>
      <x v="992"/>
    </i>
    <i>
      <x v="3797"/>
    </i>
    <i>
      <x v="993"/>
    </i>
    <i>
      <x v="48"/>
    </i>
    <i>
      <x v="994"/>
    </i>
    <i>
      <x v="3805"/>
    </i>
    <i>
      <x v="995"/>
    </i>
    <i>
      <x v="3809"/>
    </i>
    <i>
      <x v="996"/>
    </i>
    <i>
      <x v="3813"/>
    </i>
    <i>
      <x v="997"/>
    </i>
    <i>
      <x v="3817"/>
    </i>
    <i>
      <x v="998"/>
    </i>
    <i>
      <x v="3821"/>
    </i>
    <i>
      <x v="999"/>
    </i>
    <i>
      <x v="3825"/>
    </i>
    <i>
      <x v="1000"/>
    </i>
    <i>
      <x v="3829"/>
    </i>
    <i>
      <x v="1001"/>
    </i>
    <i>
      <x v="3833"/>
    </i>
    <i>
      <x v="1002"/>
    </i>
    <i>
      <x v="3837"/>
    </i>
    <i>
      <x v="1003"/>
    </i>
    <i>
      <x v="3841"/>
    </i>
    <i>
      <x v="1004"/>
    </i>
    <i>
      <x v="3845"/>
    </i>
    <i>
      <x v="1005"/>
    </i>
    <i>
      <x v="3849"/>
    </i>
    <i>
      <x v="1006"/>
    </i>
    <i>
      <x v="3853"/>
    </i>
    <i>
      <x v="1007"/>
    </i>
    <i>
      <x v="3857"/>
    </i>
    <i>
      <x v="1008"/>
    </i>
    <i>
      <x v="3861"/>
    </i>
    <i>
      <x v="1009"/>
    </i>
    <i>
      <x v="3865"/>
    </i>
    <i>
      <x v="1010"/>
    </i>
    <i>
      <x v="3869"/>
    </i>
    <i>
      <x v="1011"/>
    </i>
    <i>
      <x v="3873"/>
    </i>
    <i>
      <x v="1012"/>
    </i>
    <i>
      <x v="3877"/>
    </i>
    <i>
      <x v="1013"/>
    </i>
    <i>
      <x v="3881"/>
    </i>
    <i>
      <x v="1014"/>
    </i>
    <i>
      <x v="3885"/>
    </i>
    <i>
      <x v="1015"/>
    </i>
    <i>
      <x v="3889"/>
    </i>
    <i>
      <x v="1016"/>
    </i>
    <i>
      <x v="3893"/>
    </i>
    <i>
      <x v="1017"/>
    </i>
    <i>
      <x v="3897"/>
    </i>
    <i>
      <x v="1018"/>
    </i>
    <i>
      <x v="3901"/>
    </i>
    <i>
      <x v="1019"/>
    </i>
    <i>
      <x v="3905"/>
    </i>
    <i>
      <x v="1020"/>
    </i>
    <i>
      <x v="3909"/>
    </i>
    <i>
      <x v="1021"/>
    </i>
    <i>
      <x v="3913"/>
    </i>
    <i>
      <x v="1022"/>
    </i>
    <i>
      <x v="3917"/>
    </i>
    <i>
      <x v="1023"/>
    </i>
    <i>
      <x v="3921"/>
    </i>
    <i>
      <x v="1024"/>
    </i>
    <i>
      <x v="3925"/>
    </i>
    <i>
      <x v="1025"/>
    </i>
    <i>
      <x v="3929"/>
    </i>
    <i>
      <x v="1026"/>
    </i>
    <i>
      <x v="3933"/>
    </i>
    <i>
      <x v="1027"/>
    </i>
    <i>
      <x v="3937"/>
    </i>
    <i>
      <x v="1028"/>
    </i>
    <i>
      <x v="3941"/>
    </i>
    <i>
      <x v="1029"/>
    </i>
    <i>
      <x v="3945"/>
    </i>
    <i>
      <x v="1030"/>
    </i>
    <i>
      <x v="3949"/>
    </i>
    <i>
      <x v="1031"/>
    </i>
    <i>
      <x v="3953"/>
    </i>
    <i>
      <x v="1032"/>
    </i>
    <i>
      <x v="3957"/>
    </i>
    <i>
      <x v="1033"/>
    </i>
    <i>
      <x v="3961"/>
    </i>
    <i>
      <x v="1034"/>
    </i>
    <i>
      <x v="3965"/>
    </i>
    <i>
      <x v="1035"/>
    </i>
    <i>
      <x v="3969"/>
    </i>
    <i>
      <x v="1036"/>
    </i>
    <i>
      <x v="3973"/>
    </i>
    <i>
      <x v="1037"/>
    </i>
    <i>
      <x v="3977"/>
    </i>
    <i>
      <x v="1038"/>
    </i>
    <i>
      <x v="3981"/>
    </i>
    <i>
      <x v="1039"/>
    </i>
    <i>
      <x v="3985"/>
    </i>
    <i>
      <x v="1040"/>
    </i>
    <i>
      <x v="3989"/>
    </i>
    <i>
      <x v="1041"/>
    </i>
    <i>
      <x v="3993"/>
    </i>
    <i>
      <x v="1042"/>
    </i>
    <i>
      <x v="3997"/>
    </i>
    <i>
      <x v="1043"/>
    </i>
    <i>
      <x v="4001"/>
    </i>
    <i>
      <x v="1044"/>
    </i>
    <i>
      <x v="4005"/>
    </i>
    <i>
      <x v="1045"/>
    </i>
    <i>
      <x v="4009"/>
    </i>
    <i>
      <x v="1046"/>
    </i>
    <i>
      <x v="4013"/>
    </i>
    <i>
      <x v="1047"/>
    </i>
    <i>
      <x v="4017"/>
    </i>
    <i>
      <x v="1048"/>
    </i>
    <i>
      <x v="4021"/>
    </i>
    <i>
      <x v="1049"/>
    </i>
    <i>
      <x v="4025"/>
    </i>
    <i>
      <x v="1050"/>
    </i>
    <i>
      <x v="4029"/>
    </i>
    <i>
      <x v="1051"/>
    </i>
    <i>
      <x v="4033"/>
    </i>
    <i>
      <x v="1052"/>
    </i>
    <i>
      <x v="4037"/>
    </i>
    <i>
      <x v="17"/>
    </i>
    <i>
      <x v="4041"/>
    </i>
    <i>
      <x v="1054"/>
    </i>
    <i>
      <x v="4045"/>
    </i>
    <i>
      <x v="1055"/>
    </i>
    <i>
      <x v="4053"/>
    </i>
    <i>
      <x v="1056"/>
    </i>
    <i>
      <x v="4057"/>
    </i>
    <i>
      <x v="1057"/>
    </i>
    <i>
      <x v="4061"/>
    </i>
    <i>
      <x v="1058"/>
    </i>
    <i>
      <x v="4065"/>
    </i>
    <i>
      <x v="1059"/>
    </i>
    <i>
      <x v="4069"/>
    </i>
    <i>
      <x v="1060"/>
    </i>
    <i>
      <x v="4073"/>
    </i>
    <i>
      <x v="1061"/>
    </i>
    <i>
      <x v="4077"/>
    </i>
    <i>
      <x v="1062"/>
    </i>
    <i>
      <x v="4081"/>
    </i>
    <i>
      <x v="1063"/>
    </i>
    <i>
      <x v="4085"/>
    </i>
    <i>
      <x v="1064"/>
    </i>
    <i>
      <x v="4089"/>
    </i>
    <i>
      <x v="1065"/>
    </i>
    <i>
      <x v="4093"/>
    </i>
    <i>
      <x v="1066"/>
    </i>
    <i>
      <x v="4097"/>
    </i>
    <i>
      <x v="1067"/>
    </i>
    <i>
      <x v="4101"/>
    </i>
    <i>
      <x v="1068"/>
    </i>
    <i>
      <x v="4105"/>
    </i>
    <i>
      <x v="1069"/>
    </i>
    <i>
      <x v="4109"/>
    </i>
    <i>
      <x v="1070"/>
    </i>
    <i>
      <x v="4113"/>
    </i>
    <i>
      <x v="1071"/>
    </i>
    <i>
      <x v="4117"/>
    </i>
    <i>
      <x v="1072"/>
    </i>
    <i>
      <x v="4121"/>
    </i>
    <i>
      <x v="1073"/>
    </i>
    <i>
      <x v="4125"/>
    </i>
    <i>
      <x v="1074"/>
    </i>
    <i>
      <x v="4129"/>
    </i>
    <i>
      <x v="1075"/>
    </i>
    <i>
      <x v="4133"/>
    </i>
    <i>
      <x v="1076"/>
    </i>
    <i>
      <x v="4137"/>
    </i>
    <i>
      <x v="1077"/>
    </i>
    <i>
      <x v="4141"/>
    </i>
    <i>
      <x v="1078"/>
    </i>
    <i>
      <x v="4145"/>
    </i>
    <i>
      <x v="1079"/>
    </i>
    <i>
      <x v="4149"/>
    </i>
    <i>
      <x v="1080"/>
    </i>
    <i>
      <x v="4153"/>
    </i>
    <i>
      <x v="1081"/>
    </i>
    <i>
      <x v="4157"/>
    </i>
    <i>
      <x v="1082"/>
    </i>
    <i>
      <x v="4161"/>
    </i>
    <i>
      <x v="1083"/>
    </i>
    <i>
      <x v="4165"/>
    </i>
    <i>
      <x v="1084"/>
    </i>
    <i>
      <x v="4169"/>
    </i>
    <i>
      <x v="1085"/>
    </i>
    <i>
      <x v="4173"/>
    </i>
    <i>
      <x v="1086"/>
    </i>
    <i>
      <x v="4177"/>
    </i>
    <i>
      <x v="1087"/>
    </i>
    <i>
      <x v="4181"/>
    </i>
    <i>
      <x v="1088"/>
    </i>
    <i>
      <x v="4185"/>
    </i>
    <i>
      <x v="1089"/>
    </i>
    <i>
      <x v="4189"/>
    </i>
    <i>
      <x v="1090"/>
    </i>
    <i>
      <x v="4193"/>
    </i>
    <i>
      <x v="1091"/>
    </i>
    <i>
      <x v="4197"/>
    </i>
    <i>
      <x v="1092"/>
    </i>
    <i>
      <x v="4201"/>
    </i>
    <i>
      <x v="1093"/>
    </i>
    <i>
      <x v="4205"/>
    </i>
    <i>
      <x v="1094"/>
    </i>
    <i>
      <x v="4209"/>
    </i>
    <i>
      <x v="1095"/>
    </i>
    <i>
      <x v="4213"/>
    </i>
    <i>
      <x v="1096"/>
    </i>
    <i>
      <x v="4217"/>
    </i>
    <i>
      <x v="1097"/>
    </i>
    <i>
      <x v="4221"/>
    </i>
    <i>
      <x v="1098"/>
    </i>
    <i>
      <x v="4225"/>
    </i>
    <i>
      <x v="1099"/>
    </i>
    <i>
      <x v="4229"/>
    </i>
    <i>
      <x v="1100"/>
    </i>
    <i>
      <x v="4233"/>
    </i>
    <i>
      <x v="1101"/>
    </i>
    <i>
      <x v="4237"/>
    </i>
    <i>
      <x v="1102"/>
    </i>
    <i>
      <x v="4241"/>
    </i>
    <i>
      <x v="1103"/>
    </i>
    <i>
      <x v="4245"/>
    </i>
    <i>
      <x v="1104"/>
    </i>
    <i>
      <x v="4249"/>
    </i>
    <i>
      <x v="1105"/>
    </i>
    <i>
      <x v="4253"/>
    </i>
    <i>
      <x v="1106"/>
    </i>
    <i>
      <x v="4257"/>
    </i>
    <i>
      <x v="1107"/>
    </i>
    <i>
      <x v="4261"/>
    </i>
    <i>
      <x v="1108"/>
    </i>
    <i>
      <x v="4265"/>
    </i>
    <i>
      <x v="1109"/>
    </i>
    <i>
      <x v="4269"/>
    </i>
    <i>
      <x v="1110"/>
    </i>
    <i>
      <x v="4273"/>
    </i>
    <i>
      <x v="1111"/>
    </i>
    <i>
      <x v="4277"/>
    </i>
    <i>
      <x v="1112"/>
    </i>
    <i>
      <x v="4281"/>
    </i>
    <i>
      <x v="1113"/>
    </i>
    <i>
      <x v="4285"/>
    </i>
    <i>
      <x v="1114"/>
    </i>
    <i>
      <x v="4289"/>
    </i>
    <i>
      <x v="1115"/>
    </i>
    <i>
      <x v="4293"/>
    </i>
    <i>
      <x v="1116"/>
    </i>
    <i>
      <x v="4297"/>
    </i>
    <i>
      <x v="1117"/>
    </i>
    <i>
      <x v="4301"/>
    </i>
    <i>
      <x v="1118"/>
    </i>
    <i>
      <x v="4305"/>
    </i>
    <i>
      <x v="1119"/>
    </i>
    <i>
      <x v="4309"/>
    </i>
    <i>
      <x v="1120"/>
    </i>
    <i>
      <x v="4313"/>
    </i>
    <i>
      <x v="1121"/>
    </i>
    <i>
      <x v="4317"/>
    </i>
    <i>
      <x v="1122"/>
    </i>
    <i>
      <x v="4321"/>
    </i>
    <i>
      <x v="1123"/>
    </i>
    <i>
      <x v="4325"/>
    </i>
    <i>
      <x v="1124"/>
    </i>
    <i>
      <x v="4329"/>
    </i>
    <i>
      <x v="1125"/>
    </i>
    <i>
      <x v="4333"/>
    </i>
    <i>
      <x v="1126"/>
    </i>
    <i>
      <x v="4337"/>
    </i>
    <i>
      <x v="1127"/>
    </i>
    <i>
      <x v="4341"/>
    </i>
    <i>
      <x v="1128"/>
    </i>
    <i>
      <x v="4345"/>
    </i>
    <i>
      <x v="1129"/>
    </i>
    <i>
      <x v="4349"/>
    </i>
    <i>
      <x v="1130"/>
    </i>
    <i>
      <x v="4353"/>
    </i>
    <i>
      <x v="1131"/>
    </i>
    <i>
      <x v="4357"/>
    </i>
    <i>
      <x v="1132"/>
    </i>
    <i>
      <x v="4361"/>
    </i>
    <i>
      <x v="1133"/>
    </i>
    <i>
      <x v="4365"/>
    </i>
    <i>
      <x v="1134"/>
    </i>
    <i>
      <x v="4369"/>
    </i>
    <i>
      <x v="1135"/>
    </i>
    <i>
      <x v="4373"/>
    </i>
    <i>
      <x v="1136"/>
    </i>
    <i>
      <x v="4377"/>
    </i>
    <i>
      <x v="1137"/>
    </i>
    <i>
      <x v="4381"/>
    </i>
    <i>
      <x v="1138"/>
    </i>
    <i>
      <x v="4385"/>
    </i>
    <i>
      <x v="1139"/>
    </i>
    <i>
      <x v="4389"/>
    </i>
    <i>
      <x v="1140"/>
    </i>
    <i>
      <x v="4393"/>
    </i>
    <i>
      <x v="1141"/>
    </i>
    <i>
      <x v="4397"/>
    </i>
    <i>
      <x v="1142"/>
    </i>
    <i>
      <x v="4401"/>
    </i>
    <i>
      <x v="1143"/>
    </i>
    <i>
      <x v="4405"/>
    </i>
    <i>
      <x v="1144"/>
    </i>
    <i>
      <x v="4409"/>
    </i>
    <i>
      <x v="1145"/>
    </i>
    <i>
      <x v="4413"/>
    </i>
    <i>
      <x v="1146"/>
    </i>
    <i>
      <x v="4417"/>
    </i>
    <i>
      <x v="1147"/>
    </i>
    <i>
      <x v="4421"/>
    </i>
    <i>
      <x v="1148"/>
    </i>
    <i>
      <x v="4425"/>
    </i>
    <i>
      <x v="1149"/>
    </i>
    <i>
      <x v="4429"/>
    </i>
    <i>
      <x v="1150"/>
    </i>
    <i>
      <x v="4433"/>
    </i>
    <i>
      <x v="1151"/>
    </i>
    <i>
      <x v="4437"/>
    </i>
    <i>
      <x v="1152"/>
    </i>
    <i>
      <x v="4441"/>
    </i>
    <i>
      <x v="1153"/>
    </i>
    <i>
      <x v="4445"/>
    </i>
    <i>
      <x v="1154"/>
    </i>
    <i>
      <x v="4449"/>
    </i>
    <i>
      <x v="1155"/>
    </i>
    <i>
      <x v="4453"/>
    </i>
    <i>
      <x v="1156"/>
    </i>
    <i>
      <x v="4457"/>
    </i>
    <i>
      <x v="1157"/>
    </i>
    <i>
      <x v="4461"/>
    </i>
    <i>
      <x v="1158"/>
    </i>
    <i>
      <x v="4465"/>
    </i>
    <i>
      <x v="1159"/>
    </i>
    <i>
      <x v="4469"/>
    </i>
    <i>
      <x v="1160"/>
    </i>
    <i>
      <x v="4473"/>
    </i>
    <i>
      <x v="1161"/>
    </i>
    <i>
      <x v="4477"/>
    </i>
    <i>
      <x v="1162"/>
    </i>
    <i>
      <x v="4481"/>
    </i>
    <i>
      <x v="1163"/>
    </i>
    <i>
      <x v="4485"/>
    </i>
    <i>
      <x v="1164"/>
    </i>
    <i>
      <x v="4489"/>
    </i>
    <i>
      <x v="1165"/>
    </i>
    <i>
      <x v="4493"/>
    </i>
    <i>
      <x v="1166"/>
    </i>
    <i>
      <x v="4497"/>
    </i>
    <i>
      <x v="1167"/>
    </i>
    <i>
      <x v="4501"/>
    </i>
    <i>
      <x v="1168"/>
    </i>
    <i>
      <x v="4505"/>
    </i>
    <i>
      <x v="1169"/>
    </i>
    <i>
      <x v="4509"/>
    </i>
    <i>
      <x v="1170"/>
    </i>
    <i>
      <x v="4513"/>
    </i>
    <i>
      <x v="1171"/>
    </i>
    <i>
      <x v="4517"/>
    </i>
    <i>
      <x v="1172"/>
    </i>
    <i>
      <x v="4521"/>
    </i>
    <i>
      <x v="1173"/>
    </i>
    <i>
      <x v="4525"/>
    </i>
    <i>
      <x v="1174"/>
    </i>
    <i>
      <x v="4529"/>
    </i>
    <i>
      <x v="1175"/>
    </i>
    <i>
      <x v="4533"/>
    </i>
    <i>
      <x v="1176"/>
    </i>
    <i>
      <x v="54"/>
    </i>
    <i>
      <x v="1177"/>
    </i>
    <i>
      <x v="4595"/>
    </i>
    <i>
      <x v="1178"/>
    </i>
    <i>
      <x v="4599"/>
    </i>
    <i>
      <x v="1179"/>
    </i>
    <i>
      <x v="2301"/>
    </i>
    <i>
      <x v="1180"/>
    </i>
    <i>
      <x v="2303"/>
    </i>
    <i>
      <x v="1181"/>
    </i>
    <i>
      <x v="2305"/>
    </i>
    <i>
      <x v="1182"/>
    </i>
    <i>
      <x v="2307"/>
    </i>
    <i>
      <x v="1183"/>
    </i>
    <i>
      <x v="2309"/>
    </i>
    <i>
      <x v="1184"/>
    </i>
    <i>
      <x v="2311"/>
    </i>
    <i>
      <x v="1185"/>
    </i>
    <i>
      <x v="2313"/>
    </i>
    <i>
      <x v="1186"/>
    </i>
    <i>
      <x v="2315"/>
    </i>
    <i>
      <x v="1187"/>
    </i>
    <i>
      <x v="2317"/>
    </i>
    <i>
      <x v="18"/>
    </i>
    <i>
      <x v="2319"/>
    </i>
    <i>
      <x v="1189"/>
    </i>
    <i>
      <x v="2321"/>
    </i>
    <i>
      <x v="59"/>
    </i>
    <i>
      <x v="2323"/>
    </i>
    <i>
      <x v="1191"/>
    </i>
    <i>
      <x v="2325"/>
    </i>
    <i>
      <x v="1192"/>
    </i>
    <i>
      <x v="2327"/>
    </i>
    <i>
      <x v="1193"/>
    </i>
    <i>
      <x v="2329"/>
    </i>
    <i>
      <x v="1194"/>
    </i>
    <i>
      <x v="2331"/>
    </i>
    <i>
      <x v="1195"/>
    </i>
    <i>
      <x v="2333"/>
    </i>
    <i>
      <x v="1196"/>
    </i>
    <i>
      <x v="2335"/>
    </i>
    <i>
      <x v="1197"/>
    </i>
    <i>
      <x v="2337"/>
    </i>
    <i>
      <x v="1198"/>
    </i>
    <i>
      <x v="2339"/>
    </i>
    <i>
      <x v="1199"/>
    </i>
    <i>
      <x v="2341"/>
    </i>
    <i>
      <x v="1200"/>
    </i>
    <i>
      <x v="2343"/>
    </i>
    <i>
      <x v="1201"/>
    </i>
    <i>
      <x v="2345"/>
    </i>
    <i>
      <x v="1202"/>
    </i>
    <i>
      <x v="2347"/>
    </i>
    <i>
      <x v="1203"/>
    </i>
    <i>
      <x v="2349"/>
    </i>
    <i>
      <x v="1204"/>
    </i>
    <i>
      <x v="2351"/>
    </i>
    <i>
      <x v="1205"/>
    </i>
    <i>
      <x v="2353"/>
    </i>
    <i>
      <x v="1206"/>
    </i>
    <i>
      <x v="2355"/>
    </i>
    <i>
      <x v="1207"/>
    </i>
    <i>
      <x v="2357"/>
    </i>
    <i>
      <x v="1208"/>
    </i>
    <i>
      <x v="2359"/>
    </i>
    <i>
      <x v="1209"/>
    </i>
    <i>
      <x v="2361"/>
    </i>
    <i>
      <x v="1210"/>
    </i>
    <i>
      <x v="2363"/>
    </i>
    <i>
      <x v="1211"/>
    </i>
    <i>
      <x v="2365"/>
    </i>
    <i>
      <x v="1212"/>
    </i>
    <i>
      <x v="2367"/>
    </i>
    <i>
      <x v="1213"/>
    </i>
    <i>
      <x v="2369"/>
    </i>
    <i>
      <x v="1214"/>
    </i>
    <i>
      <x v="2371"/>
    </i>
    <i>
      <x v="1215"/>
    </i>
    <i>
      <x v="2373"/>
    </i>
    <i>
      <x v="1216"/>
    </i>
    <i>
      <x v="2375"/>
    </i>
    <i>
      <x v="1217"/>
    </i>
    <i>
      <x v="2377"/>
    </i>
    <i>
      <x v="1218"/>
    </i>
    <i>
      <x v="2379"/>
    </i>
    <i>
      <x v="1219"/>
    </i>
    <i>
      <x v="2381"/>
    </i>
    <i>
      <x v="1220"/>
    </i>
    <i>
      <x v="2383"/>
    </i>
    <i>
      <x v="1221"/>
    </i>
    <i>
      <x v="2385"/>
    </i>
    <i>
      <x v="1222"/>
    </i>
    <i>
      <x v="2387"/>
    </i>
    <i>
      <x v="1223"/>
    </i>
    <i>
      <x v="2389"/>
    </i>
    <i>
      <x v="1224"/>
    </i>
    <i>
      <x v="2391"/>
    </i>
    <i>
      <x v="1225"/>
    </i>
    <i>
      <x v="2393"/>
    </i>
    <i>
      <x v="1226"/>
    </i>
    <i>
      <x v="2395"/>
    </i>
    <i>
      <x v="1227"/>
    </i>
    <i>
      <x v="2397"/>
    </i>
    <i>
      <x v="1228"/>
    </i>
    <i>
      <x v="2399"/>
    </i>
    <i>
      <x v="1229"/>
    </i>
    <i>
      <x v="2401"/>
    </i>
    <i>
      <x v="1230"/>
    </i>
    <i>
      <x v="2403"/>
    </i>
    <i>
      <x v="1231"/>
    </i>
    <i>
      <x v="2405"/>
    </i>
    <i>
      <x v="1232"/>
    </i>
    <i>
      <x v="2407"/>
    </i>
    <i>
      <x v="1233"/>
    </i>
    <i>
      <x v="2409"/>
    </i>
    <i>
      <x v="1234"/>
    </i>
    <i>
      <x v="2411"/>
    </i>
    <i>
      <x v="1235"/>
    </i>
    <i>
      <x v="2413"/>
    </i>
    <i>
      <x v="1236"/>
    </i>
    <i>
      <x v="2415"/>
    </i>
    <i>
      <x v="1237"/>
    </i>
    <i>
      <x v="2417"/>
    </i>
    <i>
      <x v="1238"/>
    </i>
    <i>
      <x v="2419"/>
    </i>
    <i>
      <x v="1239"/>
    </i>
    <i>
      <x v="2421"/>
    </i>
    <i>
      <x v="1240"/>
    </i>
    <i>
      <x v="2423"/>
    </i>
    <i>
      <x v="1241"/>
    </i>
    <i>
      <x v="2425"/>
    </i>
    <i>
      <x v="1242"/>
    </i>
    <i>
      <x v="2427"/>
    </i>
    <i>
      <x v="1243"/>
    </i>
    <i>
      <x v="2429"/>
    </i>
    <i>
      <x v="1244"/>
    </i>
    <i>
      <x v="2431"/>
    </i>
    <i>
      <x v="1245"/>
    </i>
    <i>
      <x v="2433"/>
    </i>
    <i>
      <x v="1246"/>
    </i>
    <i>
      <x v="2435"/>
    </i>
    <i>
      <x v="1247"/>
    </i>
    <i>
      <x v="2437"/>
    </i>
    <i>
      <x v="1248"/>
    </i>
    <i>
      <x v="2439"/>
    </i>
    <i>
      <x v="1249"/>
    </i>
    <i>
      <x v="2441"/>
    </i>
    <i>
      <x v="1250"/>
    </i>
    <i>
      <x v="2443"/>
    </i>
    <i>
      <x v="1251"/>
    </i>
    <i>
      <x v="2445"/>
    </i>
    <i>
      <x v="1252"/>
    </i>
    <i>
      <x v="2447"/>
    </i>
    <i>
      <x v="1253"/>
    </i>
    <i>
      <x v="2449"/>
    </i>
    <i>
      <x v="1254"/>
    </i>
    <i>
      <x v="2451"/>
    </i>
    <i>
      <x v="1255"/>
    </i>
    <i>
      <x v="2453"/>
    </i>
    <i>
      <x v="1256"/>
    </i>
    <i>
      <x v="2455"/>
    </i>
    <i>
      <x v="1257"/>
    </i>
    <i>
      <x v="2457"/>
    </i>
    <i>
      <x v="1258"/>
    </i>
    <i>
      <x v="2459"/>
    </i>
    <i>
      <x v="1259"/>
    </i>
    <i>
      <x v="2461"/>
    </i>
    <i>
      <x v="1260"/>
    </i>
    <i>
      <x v="2463"/>
    </i>
    <i>
      <x v="1261"/>
    </i>
    <i>
      <x v="2465"/>
    </i>
    <i>
      <x v="1262"/>
    </i>
    <i>
      <x v="2467"/>
    </i>
    <i>
      <x v="1263"/>
    </i>
    <i>
      <x v="2469"/>
    </i>
    <i>
      <x v="1264"/>
    </i>
    <i>
      <x v="2471"/>
    </i>
    <i>
      <x v="1265"/>
    </i>
    <i>
      <x v="2473"/>
    </i>
    <i>
      <x v="1266"/>
    </i>
    <i>
      <x v="2475"/>
    </i>
    <i>
      <x v="1267"/>
    </i>
    <i>
      <x v="2477"/>
    </i>
    <i>
      <x v="1268"/>
    </i>
    <i>
      <x v="2479"/>
    </i>
    <i>
      <x v="1269"/>
    </i>
    <i>
      <x v="2481"/>
    </i>
    <i>
      <x v="1270"/>
    </i>
    <i>
      <x v="2483"/>
    </i>
    <i>
      <x v="1271"/>
    </i>
    <i>
      <x v="2485"/>
    </i>
    <i>
      <x v="1272"/>
    </i>
    <i>
      <x v="2487"/>
    </i>
    <i>
      <x v="1273"/>
    </i>
    <i>
      <x v="2489"/>
    </i>
    <i>
      <x v="1274"/>
    </i>
    <i>
      <x v="2491"/>
    </i>
    <i>
      <x v="1275"/>
    </i>
    <i>
      <x v="2493"/>
    </i>
    <i>
      <x v="1276"/>
    </i>
    <i>
      <x v="2495"/>
    </i>
    <i>
      <x v="1277"/>
    </i>
    <i>
      <x v="2497"/>
    </i>
    <i>
      <x v="1278"/>
    </i>
    <i>
      <x v="2499"/>
    </i>
    <i>
      <x v="1279"/>
    </i>
    <i>
      <x v="2501"/>
    </i>
    <i>
      <x v="1280"/>
    </i>
    <i>
      <x v="2503"/>
    </i>
    <i>
      <x v="1281"/>
    </i>
    <i>
      <x v="2505"/>
    </i>
    <i>
      <x v="1282"/>
    </i>
    <i>
      <x v="2507"/>
    </i>
    <i>
      <x v="1283"/>
    </i>
    <i>
      <x v="2509"/>
    </i>
    <i>
      <x v="1284"/>
    </i>
    <i>
      <x v="2511"/>
    </i>
    <i>
      <x v="1285"/>
    </i>
    <i>
      <x v="2513"/>
    </i>
    <i>
      <x v="1286"/>
    </i>
    <i>
      <x v="2515"/>
    </i>
    <i>
      <x v="1287"/>
    </i>
    <i>
      <x v="2517"/>
    </i>
    <i>
      <x v="1288"/>
    </i>
    <i>
      <x v="2519"/>
    </i>
    <i>
      <x v="1289"/>
    </i>
    <i>
      <x v="2521"/>
    </i>
    <i>
      <x v="1290"/>
    </i>
    <i>
      <x v="2523"/>
    </i>
    <i>
      <x v="1291"/>
    </i>
    <i>
      <x v="2525"/>
    </i>
    <i>
      <x v="1292"/>
    </i>
    <i>
      <x v="2527"/>
    </i>
    <i>
      <x v="1293"/>
    </i>
    <i>
      <x v="2529"/>
    </i>
    <i>
      <x v="1294"/>
    </i>
    <i>
      <x v="2531"/>
    </i>
    <i>
      <x v="1295"/>
    </i>
    <i>
      <x v="2533"/>
    </i>
    <i>
      <x v="1296"/>
    </i>
    <i>
      <x v="2535"/>
    </i>
    <i>
      <x v="1297"/>
    </i>
    <i>
      <x v="2537"/>
    </i>
    <i>
      <x v="1298"/>
    </i>
    <i>
      <x v="2539"/>
    </i>
    <i>
      <x v="1299"/>
    </i>
    <i>
      <x v="2541"/>
    </i>
    <i>
      <x v="1300"/>
    </i>
    <i>
      <x v="2543"/>
    </i>
    <i>
      <x v="1301"/>
    </i>
    <i>
      <x v="2545"/>
    </i>
    <i>
      <x v="1302"/>
    </i>
    <i>
      <x v="2547"/>
    </i>
    <i>
      <x v="1303"/>
    </i>
    <i>
      <x v="2549"/>
    </i>
    <i>
      <x v="1304"/>
    </i>
    <i>
      <x v="2551"/>
    </i>
    <i>
      <x v="1305"/>
    </i>
    <i>
      <x v="2553"/>
    </i>
    <i>
      <x v="1306"/>
    </i>
    <i>
      <x v="2555"/>
    </i>
    <i>
      <x v="1307"/>
    </i>
    <i>
      <x v="2557"/>
    </i>
    <i>
      <x v="1308"/>
    </i>
    <i>
      <x v="2559"/>
    </i>
    <i>
      <x v="1309"/>
    </i>
    <i>
      <x v="2561"/>
    </i>
    <i>
      <x v="1310"/>
    </i>
    <i>
      <x v="2563"/>
    </i>
    <i>
      <x v="1311"/>
    </i>
    <i>
      <x v="2565"/>
    </i>
    <i>
      <x v="1312"/>
    </i>
    <i>
      <x v="2567"/>
    </i>
    <i>
      <x v="1313"/>
    </i>
    <i>
      <x v="2569"/>
    </i>
    <i>
      <x v="19"/>
    </i>
    <i>
      <x v="2571"/>
    </i>
    <i>
      <x v="1315"/>
    </i>
    <i>
      <x v="2573"/>
    </i>
    <i>
      <x v="1316"/>
    </i>
    <i>
      <x v="31"/>
    </i>
    <i>
      <x v="1317"/>
    </i>
    <i>
      <x v="2577"/>
    </i>
    <i>
      <x v="1318"/>
    </i>
    <i>
      <x v="2579"/>
    </i>
    <i>
      <x v="1319"/>
    </i>
    <i>
      <x v="2581"/>
    </i>
    <i>
      <x v="1320"/>
    </i>
    <i>
      <x v="2583"/>
    </i>
    <i>
      <x v="1321"/>
    </i>
    <i>
      <x v="2585"/>
    </i>
    <i>
      <x v="1322"/>
    </i>
    <i>
      <x v="2587"/>
    </i>
    <i>
      <x v="1323"/>
    </i>
    <i>
      <x v="2589"/>
    </i>
    <i>
      <x v="1324"/>
    </i>
    <i>
      <x v="2591"/>
    </i>
    <i>
      <x v="1325"/>
    </i>
    <i>
      <x v="2593"/>
    </i>
    <i>
      <x v="1326"/>
    </i>
    <i>
      <x v="2595"/>
    </i>
    <i>
      <x v="1327"/>
    </i>
    <i>
      <x v="2597"/>
    </i>
    <i>
      <x v="1328"/>
    </i>
    <i>
      <x v="2599"/>
    </i>
    <i>
      <x v="1329"/>
    </i>
    <i>
      <x v="2601"/>
    </i>
    <i>
      <x v="1330"/>
    </i>
    <i>
      <x v="2603"/>
    </i>
    <i>
      <x v="1331"/>
    </i>
    <i>
      <x v="2605"/>
    </i>
    <i>
      <x v="1332"/>
    </i>
    <i>
      <x v="2607"/>
    </i>
    <i>
      <x v="1333"/>
    </i>
    <i>
      <x v="2609"/>
    </i>
    <i>
      <x v="1334"/>
    </i>
    <i>
      <x v="2611"/>
    </i>
    <i>
      <x v="1335"/>
    </i>
    <i>
      <x v="2613"/>
    </i>
    <i>
      <x v="1336"/>
    </i>
    <i>
      <x v="2615"/>
    </i>
    <i>
      <x v="1337"/>
    </i>
    <i>
      <x v="2617"/>
    </i>
    <i>
      <x v="1338"/>
    </i>
    <i>
      <x v="2619"/>
    </i>
    <i>
      <x v="1339"/>
    </i>
    <i>
      <x v="2621"/>
    </i>
    <i>
      <x v="1340"/>
    </i>
    <i>
      <x v="2623"/>
    </i>
    <i>
      <x v="1341"/>
    </i>
    <i>
      <x v="2625"/>
    </i>
    <i>
      <x v="1342"/>
    </i>
    <i>
      <x v="2627"/>
    </i>
    <i>
      <x v="1343"/>
    </i>
    <i>
      <x v="2629"/>
    </i>
    <i>
      <x v="1344"/>
    </i>
    <i>
      <x v="2631"/>
    </i>
    <i>
      <x v="1345"/>
    </i>
    <i>
      <x v="2633"/>
    </i>
    <i>
      <x v="1346"/>
    </i>
    <i>
      <x v="2635"/>
    </i>
    <i>
      <x v="1347"/>
    </i>
    <i>
      <x v="2637"/>
    </i>
    <i>
      <x v="1348"/>
    </i>
    <i>
      <x v="2639"/>
    </i>
    <i>
      <x v="1349"/>
    </i>
    <i>
      <x v="2641"/>
    </i>
    <i>
      <x v="1350"/>
    </i>
    <i>
      <x v="2643"/>
    </i>
    <i>
      <x v="1351"/>
    </i>
    <i>
      <x v="2645"/>
    </i>
    <i>
      <x v="1352"/>
    </i>
    <i>
      <x v="2647"/>
    </i>
    <i>
      <x v="1353"/>
    </i>
    <i>
      <x v="2649"/>
    </i>
    <i>
      <x v="1354"/>
    </i>
    <i>
      <x v="2651"/>
    </i>
    <i>
      <x v="1355"/>
    </i>
    <i>
      <x v="2653"/>
    </i>
    <i>
      <x v="1356"/>
    </i>
    <i>
      <x v="2655"/>
    </i>
    <i>
      <x v="1357"/>
    </i>
    <i>
      <x v="2657"/>
    </i>
    <i>
      <x v="1358"/>
    </i>
    <i>
      <x v="2659"/>
    </i>
    <i>
      <x v="1359"/>
    </i>
    <i>
      <x v="2661"/>
    </i>
    <i>
      <x v="1360"/>
    </i>
    <i>
      <x v="2663"/>
    </i>
    <i>
      <x v="1361"/>
    </i>
    <i>
      <x v="2665"/>
    </i>
    <i>
      <x v="1362"/>
    </i>
    <i>
      <x v="2667"/>
    </i>
    <i>
      <x v="1363"/>
    </i>
    <i>
      <x v="2669"/>
    </i>
    <i>
      <x v="1364"/>
    </i>
    <i>
      <x v="2671"/>
    </i>
    <i>
      <x v="1365"/>
    </i>
    <i>
      <x v="2673"/>
    </i>
    <i>
      <x v="1366"/>
    </i>
    <i>
      <x v="2675"/>
    </i>
    <i>
      <x v="1367"/>
    </i>
    <i>
      <x v="2677"/>
    </i>
    <i>
      <x v="1368"/>
    </i>
    <i>
      <x v="2679"/>
    </i>
    <i>
      <x v="1369"/>
    </i>
    <i>
      <x v="2681"/>
    </i>
    <i>
      <x v="1370"/>
    </i>
    <i>
      <x v="2683"/>
    </i>
    <i>
      <x v="1371"/>
    </i>
    <i>
      <x v="2685"/>
    </i>
    <i>
      <x v="1372"/>
    </i>
    <i>
      <x v="2687"/>
    </i>
    <i>
      <x v="1373"/>
    </i>
    <i>
      <x v="2689"/>
    </i>
    <i>
      <x v="1374"/>
    </i>
    <i>
      <x v="2691"/>
    </i>
    <i>
      <x v="1375"/>
    </i>
    <i>
      <x v="2693"/>
    </i>
    <i>
      <x v="1376"/>
    </i>
    <i>
      <x v="2695"/>
    </i>
    <i>
      <x v="1377"/>
    </i>
    <i>
      <x v="2697"/>
    </i>
    <i>
      <x v="1378"/>
    </i>
    <i>
      <x v="2699"/>
    </i>
    <i>
      <x v="1379"/>
    </i>
    <i>
      <x v="2701"/>
    </i>
    <i>
      <x v="1380"/>
    </i>
    <i>
      <x v="2703"/>
    </i>
    <i>
      <x v="1381"/>
    </i>
    <i>
      <x v="2705"/>
    </i>
    <i>
      <x v="1382"/>
    </i>
    <i>
      <x v="2707"/>
    </i>
    <i>
      <x v="1383"/>
    </i>
    <i>
      <x v="2709"/>
    </i>
    <i>
      <x v="1384"/>
    </i>
    <i>
      <x v="2711"/>
    </i>
    <i>
      <x v="1385"/>
    </i>
    <i>
      <x v="2713"/>
    </i>
    <i>
      <x v="1386"/>
    </i>
    <i>
      <x v="2715"/>
    </i>
    <i>
      <x v="1387"/>
    </i>
    <i>
      <x v="2717"/>
    </i>
    <i>
      <x v="1388"/>
    </i>
    <i>
      <x v="2719"/>
    </i>
    <i>
      <x v="1389"/>
    </i>
    <i>
      <x v="2721"/>
    </i>
    <i>
      <x v="1390"/>
    </i>
    <i>
      <x v="2723"/>
    </i>
    <i>
      <x v="1391"/>
    </i>
    <i>
      <x v="2725"/>
    </i>
    <i>
      <x v="1392"/>
    </i>
    <i>
      <x v="2727"/>
    </i>
    <i>
      <x v="1393"/>
    </i>
    <i>
      <x v="2729"/>
    </i>
    <i>
      <x v="1394"/>
    </i>
    <i>
      <x v="2731"/>
    </i>
    <i>
      <x v="1395"/>
    </i>
    <i>
      <x v="2733"/>
    </i>
    <i>
      <x v="1396"/>
    </i>
    <i>
      <x v="2735"/>
    </i>
    <i>
      <x v="1397"/>
    </i>
    <i>
      <x v="2737"/>
    </i>
    <i>
      <x v="1398"/>
    </i>
    <i>
      <x v="2739"/>
    </i>
    <i>
      <x v="1399"/>
    </i>
    <i>
      <x v="2741"/>
    </i>
    <i>
      <x v="1400"/>
    </i>
    <i>
      <x v="2743"/>
    </i>
    <i>
      <x v="1401"/>
    </i>
    <i>
      <x v="2745"/>
    </i>
    <i>
      <x v="1402"/>
    </i>
    <i>
      <x v="2747"/>
    </i>
    <i>
      <x v="1403"/>
    </i>
    <i>
      <x v="2749"/>
    </i>
    <i>
      <x v="1404"/>
    </i>
    <i>
      <x v="2751"/>
    </i>
    <i>
      <x v="1405"/>
    </i>
    <i>
      <x v="2753"/>
    </i>
    <i>
      <x v="1406"/>
    </i>
    <i>
      <x v="2755"/>
    </i>
    <i>
      <x v="1407"/>
    </i>
    <i>
      <x v="2757"/>
    </i>
    <i>
      <x v="1408"/>
    </i>
    <i>
      <x v="2759"/>
    </i>
    <i>
      <x v="1409"/>
    </i>
    <i>
      <x v="2761"/>
    </i>
    <i>
      <x v="1410"/>
    </i>
    <i>
      <x v="2763"/>
    </i>
    <i>
      <x v="1411"/>
    </i>
    <i>
      <x v="2765"/>
    </i>
    <i>
      <x v="1412"/>
    </i>
    <i>
      <x v="2767"/>
    </i>
    <i>
      <x v="1413"/>
    </i>
    <i>
      <x v="2769"/>
    </i>
    <i>
      <x v="1414"/>
    </i>
    <i>
      <x v="2771"/>
    </i>
    <i>
      <x v="1415"/>
    </i>
    <i>
      <x v="2773"/>
    </i>
    <i>
      <x v="1416"/>
    </i>
    <i>
      <x v="2775"/>
    </i>
    <i>
      <x v="1417"/>
    </i>
    <i>
      <x v="2777"/>
    </i>
    <i>
      <x v="1418"/>
    </i>
    <i>
      <x v="2779"/>
    </i>
    <i>
      <x v="1419"/>
    </i>
    <i>
      <x v="2781"/>
    </i>
    <i>
      <x v="1420"/>
    </i>
    <i>
      <x v="2783"/>
    </i>
    <i>
      <x v="1421"/>
    </i>
    <i>
      <x v="2785"/>
    </i>
    <i>
      <x v="1422"/>
    </i>
    <i>
      <x v="2787"/>
    </i>
    <i>
      <x v="1423"/>
    </i>
    <i>
      <x v="2789"/>
    </i>
    <i>
      <x v="1424"/>
    </i>
    <i>
      <x v="2791"/>
    </i>
    <i>
      <x v="1425"/>
    </i>
    <i>
      <x v="2793"/>
    </i>
    <i>
      <x v="1426"/>
    </i>
    <i>
      <x v="2795"/>
    </i>
    <i>
      <x v="1427"/>
    </i>
    <i>
      <x v="2797"/>
    </i>
    <i>
      <x v="1428"/>
    </i>
    <i>
      <x v="2799"/>
    </i>
    <i>
      <x v="1429"/>
    </i>
    <i>
      <x v="2801"/>
    </i>
    <i>
      <x v="1430"/>
    </i>
    <i>
      <x v="2803"/>
    </i>
    <i>
      <x v="1431"/>
    </i>
    <i>
      <x v="2805"/>
    </i>
    <i>
      <x v="1432"/>
    </i>
    <i>
      <x v="2807"/>
    </i>
    <i>
      <x v="1433"/>
    </i>
    <i>
      <x v="2809"/>
    </i>
    <i>
      <x v="1434"/>
    </i>
    <i>
      <x v="2811"/>
    </i>
    <i>
      <x v="1435"/>
    </i>
    <i>
      <x v="2813"/>
    </i>
    <i>
      <x v="1436"/>
    </i>
    <i>
      <x v="2815"/>
    </i>
    <i>
      <x v="1437"/>
    </i>
    <i>
      <x v="33"/>
    </i>
    <i>
      <x v="1438"/>
    </i>
    <i>
      <x v="2819"/>
    </i>
    <i>
      <x v="1439"/>
    </i>
    <i>
      <x v="2821"/>
    </i>
    <i>
      <x v="1440"/>
    </i>
    <i>
      <x v="2823"/>
    </i>
    <i>
      <x v="1441"/>
    </i>
    <i>
      <x v="2825"/>
    </i>
    <i>
      <x v="1442"/>
    </i>
    <i>
      <x v="2827"/>
    </i>
    <i>
      <x v="1443"/>
    </i>
    <i>
      <x v="2829"/>
    </i>
    <i>
      <x v="1444"/>
    </i>
    <i>
      <x v="2831"/>
    </i>
    <i>
      <x v="1445"/>
    </i>
    <i>
      <x v="2833"/>
    </i>
    <i>
      <x v="1446"/>
    </i>
    <i>
      <x v="2835"/>
    </i>
    <i>
      <x v="1447"/>
    </i>
    <i>
      <x v="2837"/>
    </i>
    <i>
      <x v="1448"/>
    </i>
    <i>
      <x v="34"/>
    </i>
    <i>
      <x v="1449"/>
    </i>
    <i>
      <x v="2841"/>
    </i>
    <i>
      <x v="1450"/>
    </i>
    <i>
      <x v="2843"/>
    </i>
    <i>
      <x v="1451"/>
    </i>
    <i>
      <x v="2845"/>
    </i>
    <i>
      <x v="1452"/>
    </i>
    <i>
      <x v="2847"/>
    </i>
    <i>
      <x v="1453"/>
    </i>
    <i>
      <x v="2849"/>
    </i>
    <i>
      <x v="1454"/>
    </i>
    <i>
      <x v="2851"/>
    </i>
    <i>
      <x v="1455"/>
    </i>
    <i>
      <x v="2853"/>
    </i>
    <i>
      <x v="1456"/>
    </i>
    <i>
      <x v="2855"/>
    </i>
    <i>
      <x v="1457"/>
    </i>
    <i>
      <x v="2857"/>
    </i>
    <i>
      <x v="1458"/>
    </i>
    <i>
      <x v="2859"/>
    </i>
    <i>
      <x v="1459"/>
    </i>
    <i>
      <x v="2861"/>
    </i>
    <i>
      <x v="1460"/>
    </i>
    <i>
      <x v="2863"/>
    </i>
    <i>
      <x v="1461"/>
    </i>
    <i>
      <x v="2865"/>
    </i>
    <i>
      <x v="1462"/>
    </i>
    <i>
      <x v="2867"/>
    </i>
    <i>
      <x v="1463"/>
    </i>
    <i>
      <x v="2869"/>
    </i>
    <i>
      <x v="1464"/>
    </i>
    <i>
      <x v="2871"/>
    </i>
    <i>
      <x v="1465"/>
    </i>
    <i>
      <x v="2873"/>
    </i>
    <i>
      <x v="1466"/>
    </i>
    <i>
      <x v="35"/>
    </i>
    <i>
      <x v="1467"/>
    </i>
    <i>
      <x v="2877"/>
    </i>
    <i>
      <x v="1468"/>
    </i>
    <i>
      <x v="2879"/>
    </i>
    <i>
      <x v="1469"/>
    </i>
    <i>
      <x v="2881"/>
    </i>
    <i>
      <x v="1470"/>
    </i>
    <i>
      <x v="2883"/>
    </i>
    <i>
      <x v="1471"/>
    </i>
    <i>
      <x v="2885"/>
    </i>
    <i>
      <x v="1472"/>
    </i>
    <i>
      <x v="2887"/>
    </i>
    <i>
      <x v="1473"/>
    </i>
    <i>
      <x v="2889"/>
    </i>
    <i>
      <x v="1474"/>
    </i>
    <i>
      <x v="2891"/>
    </i>
    <i>
      <x v="1475"/>
    </i>
    <i>
      <x v="2893"/>
    </i>
    <i>
      <x v="1476"/>
    </i>
    <i>
      <x v="2895"/>
    </i>
    <i>
      <x v="1477"/>
    </i>
    <i>
      <x v="2897"/>
    </i>
    <i>
      <x v="1478"/>
    </i>
    <i>
      <x v="2899"/>
    </i>
    <i>
      <x v="1479"/>
    </i>
    <i>
      <x v="2901"/>
    </i>
    <i>
      <x v="1480"/>
    </i>
    <i>
      <x v="2903"/>
    </i>
    <i>
      <x v="1481"/>
    </i>
    <i>
      <x v="2905"/>
    </i>
    <i>
      <x v="1482"/>
    </i>
    <i>
      <x v="2907"/>
    </i>
    <i>
      <x v="1483"/>
    </i>
    <i>
      <x v="2909"/>
    </i>
    <i>
      <x v="1484"/>
    </i>
    <i>
      <x v="2911"/>
    </i>
    <i>
      <x v="1485"/>
    </i>
    <i>
      <x v="2913"/>
    </i>
    <i>
      <x v="1486"/>
    </i>
    <i>
      <x v="2915"/>
    </i>
    <i>
      <x v="1487"/>
    </i>
    <i>
      <x v="2917"/>
    </i>
    <i>
      <x v="1488"/>
    </i>
    <i>
      <x v="2919"/>
    </i>
    <i>
      <x v="1489"/>
    </i>
    <i>
      <x v="2921"/>
    </i>
    <i>
      <x v="55"/>
    </i>
    <i>
      <x v="2923"/>
    </i>
    <i>
      <x v="1491"/>
    </i>
    <i>
      <x v="2925"/>
    </i>
    <i>
      <x v="1492"/>
    </i>
    <i>
      <x v="2927"/>
    </i>
    <i>
      <x v="1493"/>
    </i>
    <i>
      <x v="2929"/>
    </i>
    <i>
      <x v="1494"/>
    </i>
    <i>
      <x v="2931"/>
    </i>
    <i>
      <x v="1495"/>
    </i>
    <i>
      <x v="2933"/>
    </i>
    <i>
      <x v="1496"/>
    </i>
    <i>
      <x v="2935"/>
    </i>
    <i>
      <x v="1497"/>
    </i>
    <i>
      <x v="36"/>
    </i>
    <i>
      <x v="1498"/>
    </i>
    <i>
      <x v="2939"/>
    </i>
    <i>
      <x v="1499"/>
    </i>
    <i>
      <x v="2941"/>
    </i>
    <i>
      <x v="1500"/>
    </i>
    <i>
      <x v="2943"/>
    </i>
    <i>
      <x v="1501"/>
    </i>
    <i>
      <x v="2945"/>
    </i>
    <i>
      <x v="20"/>
    </i>
    <i>
      <x v="2947"/>
    </i>
    <i>
      <x v="1503"/>
    </i>
    <i>
      <x v="2949"/>
    </i>
    <i>
      <x v="1504"/>
    </i>
    <i>
      <x v="2951"/>
    </i>
    <i>
      <x v="1505"/>
    </i>
    <i>
      <x v="2953"/>
    </i>
    <i>
      <x v="1506"/>
    </i>
    <i>
      <x v="2955"/>
    </i>
    <i>
      <x v="1507"/>
    </i>
    <i>
      <x v="2957"/>
    </i>
    <i>
      <x v="1508"/>
    </i>
    <i>
      <x v="2959"/>
    </i>
    <i>
      <x v="1509"/>
    </i>
    <i>
      <x v="2961"/>
    </i>
    <i>
      <x v="1510"/>
    </i>
    <i>
      <x v="2963"/>
    </i>
    <i>
      <x v="1511"/>
    </i>
    <i>
      <x v="2965"/>
    </i>
    <i>
      <x v="1512"/>
    </i>
    <i>
      <x v="2967"/>
    </i>
    <i>
      <x v="1513"/>
    </i>
    <i>
      <x v="2969"/>
    </i>
    <i>
      <x v="1514"/>
    </i>
    <i>
      <x v="2971"/>
    </i>
    <i>
      <x v="1515"/>
    </i>
    <i>
      <x v="2973"/>
    </i>
    <i>
      <x v="1516"/>
    </i>
    <i>
      <x v="2975"/>
    </i>
    <i>
      <x v="1517"/>
    </i>
    <i>
      <x v="2977"/>
    </i>
    <i>
      <x v="1518"/>
    </i>
    <i>
      <x v="2979"/>
    </i>
    <i>
      <x v="1519"/>
    </i>
    <i>
      <x v="2981"/>
    </i>
    <i>
      <x v="1520"/>
    </i>
    <i>
      <x v="2983"/>
    </i>
    <i>
      <x v="1521"/>
    </i>
    <i>
      <x v="2985"/>
    </i>
    <i>
      <x v="1522"/>
    </i>
    <i>
      <x v="2987"/>
    </i>
    <i>
      <x v="1523"/>
    </i>
    <i>
      <x v="2989"/>
    </i>
    <i>
      <x v="1524"/>
    </i>
    <i>
      <x v="2991"/>
    </i>
    <i>
      <x v="1525"/>
    </i>
    <i>
      <x v="2993"/>
    </i>
    <i>
      <x v="1526"/>
    </i>
    <i>
      <x v="2995"/>
    </i>
    <i>
      <x v="1527"/>
    </i>
    <i>
      <x v="2997"/>
    </i>
    <i>
      <x v="1528"/>
    </i>
    <i>
      <x v="2999"/>
    </i>
    <i>
      <x v="1529"/>
    </i>
    <i>
      <x v="3001"/>
    </i>
    <i>
      <x v="1530"/>
    </i>
    <i>
      <x v="3003"/>
    </i>
    <i>
      <x v="1531"/>
    </i>
    <i>
      <x v="3005"/>
    </i>
    <i>
      <x v="1532"/>
    </i>
    <i>
      <x v="3007"/>
    </i>
    <i>
      <x v="1533"/>
    </i>
    <i>
      <x v="3009"/>
    </i>
    <i>
      <x v="1534"/>
    </i>
    <i>
      <x v="3011"/>
    </i>
    <i>
      <x v="1535"/>
    </i>
    <i>
      <x v="3013"/>
    </i>
    <i>
      <x v="1536"/>
    </i>
    <i>
      <x v="3015"/>
    </i>
    <i>
      <x v="1537"/>
    </i>
    <i>
      <x v="3017"/>
    </i>
    <i>
      <x v="1538"/>
    </i>
    <i>
      <x v="3019"/>
    </i>
    <i>
      <x v="1539"/>
    </i>
    <i>
      <x v="3021"/>
    </i>
    <i>
      <x v="1540"/>
    </i>
    <i>
      <x v="3023"/>
    </i>
    <i>
      <x v="1541"/>
    </i>
    <i>
      <x v="3025"/>
    </i>
    <i>
      <x v="1542"/>
    </i>
    <i>
      <x v="3027"/>
    </i>
    <i>
      <x v="1543"/>
    </i>
    <i>
      <x v="3029"/>
    </i>
    <i>
      <x v="1544"/>
    </i>
    <i>
      <x v="3031"/>
    </i>
    <i>
      <x v="1545"/>
    </i>
    <i>
      <x v="3033"/>
    </i>
    <i>
      <x v="1546"/>
    </i>
    <i>
      <x v="3035"/>
    </i>
    <i>
      <x v="1547"/>
    </i>
    <i>
      <x v="3037"/>
    </i>
    <i>
      <x v="1548"/>
    </i>
    <i>
      <x v="3039"/>
    </i>
    <i>
      <x v="1549"/>
    </i>
    <i>
      <x v="3041"/>
    </i>
    <i>
      <x v="1550"/>
    </i>
    <i>
      <x v="3043"/>
    </i>
    <i>
      <x v="1551"/>
    </i>
    <i>
      <x v="3045"/>
    </i>
    <i>
      <x v="1552"/>
    </i>
    <i>
      <x v="3047"/>
    </i>
    <i>
      <x v="21"/>
    </i>
    <i>
      <x v="3049"/>
    </i>
    <i>
      <x v="1554"/>
    </i>
    <i>
      <x v="3051"/>
    </i>
    <i>
      <x v="1555"/>
    </i>
    <i>
      <x v="3053"/>
    </i>
    <i>
      <x v="1556"/>
    </i>
    <i>
      <x v="3055"/>
    </i>
    <i>
      <x v="1557"/>
    </i>
    <i>
      <x v="3057"/>
    </i>
    <i>
      <x v="1558"/>
    </i>
    <i>
      <x v="3059"/>
    </i>
    <i>
      <x v="1559"/>
    </i>
    <i>
      <x v="3061"/>
    </i>
    <i>
      <x v="1560"/>
    </i>
    <i>
      <x v="3063"/>
    </i>
    <i>
      <x v="1561"/>
    </i>
    <i>
      <x v="3065"/>
    </i>
    <i>
      <x v="1562"/>
    </i>
    <i>
      <x v="3067"/>
    </i>
    <i>
      <x v="1563"/>
    </i>
    <i>
      <x v="3069"/>
    </i>
    <i>
      <x v="1564"/>
    </i>
    <i>
      <x v="3071"/>
    </i>
    <i>
      <x v="1565"/>
    </i>
    <i>
      <x v="3073"/>
    </i>
    <i>
      <x v="1566"/>
    </i>
    <i>
      <x v="3075"/>
    </i>
    <i>
      <x v="1567"/>
    </i>
    <i>
      <x v="3077"/>
    </i>
    <i>
      <x v="1568"/>
    </i>
    <i>
      <x v="3079"/>
    </i>
    <i>
      <x v="1569"/>
    </i>
    <i>
      <x v="3081"/>
    </i>
    <i>
      <x v="1570"/>
    </i>
    <i>
      <x v="3083"/>
    </i>
    <i>
      <x v="1571"/>
    </i>
    <i>
      <x v="3085"/>
    </i>
    <i>
      <x v="1572"/>
    </i>
    <i>
      <x v="3087"/>
    </i>
    <i>
      <x v="1573"/>
    </i>
    <i>
      <x v="3089"/>
    </i>
    <i>
      <x v="1574"/>
    </i>
    <i>
      <x v="3091"/>
    </i>
    <i>
      <x v="1575"/>
    </i>
    <i>
      <x v="3093"/>
    </i>
    <i>
      <x v="1576"/>
    </i>
    <i>
      <x v="3095"/>
    </i>
    <i>
      <x v="1577"/>
    </i>
    <i>
      <x v="3097"/>
    </i>
    <i>
      <x v="1578"/>
    </i>
    <i>
      <x v="3099"/>
    </i>
    <i>
      <x v="1579"/>
    </i>
    <i>
      <x v="3101"/>
    </i>
    <i>
      <x v="1580"/>
    </i>
    <i>
      <x v="3103"/>
    </i>
    <i>
      <x v="1581"/>
    </i>
    <i>
      <x v="3105"/>
    </i>
    <i>
      <x v="1582"/>
    </i>
    <i>
      <x v="3107"/>
    </i>
    <i>
      <x v="1583"/>
    </i>
    <i>
      <x v="3109"/>
    </i>
    <i>
      <x v="1584"/>
    </i>
    <i>
      <x v="3111"/>
    </i>
    <i>
      <x v="1585"/>
    </i>
    <i>
      <x v="3113"/>
    </i>
    <i>
      <x v="1586"/>
    </i>
    <i>
      <x v="3115"/>
    </i>
    <i>
      <x v="1587"/>
    </i>
    <i>
      <x v="3117"/>
    </i>
    <i>
      <x v="1588"/>
    </i>
    <i>
      <x v="3119"/>
    </i>
    <i>
      <x v="1589"/>
    </i>
    <i>
      <x v="3121"/>
    </i>
    <i>
      <x v="1590"/>
    </i>
    <i>
      <x v="3123"/>
    </i>
    <i>
      <x v="1591"/>
    </i>
    <i>
      <x v="3125"/>
    </i>
    <i>
      <x v="22"/>
    </i>
    <i>
      <x v="3127"/>
    </i>
    <i>
      <x v="1593"/>
    </i>
    <i>
      <x v="3129"/>
    </i>
    <i>
      <x v="1594"/>
    </i>
    <i>
      <x v="3131"/>
    </i>
    <i>
      <x v="1595"/>
    </i>
    <i>
      <x v="3133"/>
    </i>
    <i>
      <x v="1596"/>
    </i>
    <i>
      <x v="3135"/>
    </i>
    <i>
      <x v="1597"/>
    </i>
    <i>
      <x v="3137"/>
    </i>
    <i>
      <x v="1598"/>
    </i>
    <i>
      <x v="3139"/>
    </i>
    <i>
      <x v="1599"/>
    </i>
    <i>
      <x v="3141"/>
    </i>
    <i>
      <x v="1600"/>
    </i>
    <i>
      <x v="3143"/>
    </i>
    <i>
      <x v="1601"/>
    </i>
    <i>
      <x v="3145"/>
    </i>
    <i>
      <x v="1602"/>
    </i>
    <i>
      <x v="3147"/>
    </i>
    <i>
      <x v="1603"/>
    </i>
    <i>
      <x v="3149"/>
    </i>
    <i>
      <x v="1604"/>
    </i>
    <i>
      <x v="61"/>
    </i>
    <i>
      <x v="3151"/>
    </i>
    <i>
      <x v="1605"/>
    </i>
    <i>
      <x v="3154"/>
    </i>
    <i>
      <x v="1606"/>
    </i>
    <i>
      <x v="3156"/>
    </i>
    <i>
      <x v="1607"/>
    </i>
    <i>
      <x v="3158"/>
    </i>
    <i>
      <x v="1608"/>
    </i>
    <i>
      <x v="3160"/>
    </i>
    <i>
      <x v="1609"/>
    </i>
    <i>
      <x v="3162"/>
    </i>
    <i>
      <x v="1610"/>
    </i>
    <i>
      <x v="3164"/>
    </i>
    <i>
      <x v="1611"/>
    </i>
    <i>
      <x v="3166"/>
    </i>
    <i>
      <x v="1612"/>
    </i>
    <i>
      <x v="3168"/>
    </i>
    <i>
      <x v="1613"/>
    </i>
    <i>
      <x v="3170"/>
    </i>
    <i>
      <x v="1614"/>
    </i>
    <i>
      <x v="3172"/>
    </i>
    <i>
      <x v="1615"/>
    </i>
    <i>
      <x v="3174"/>
    </i>
    <i>
      <x v="1616"/>
    </i>
    <i>
      <x v="3176"/>
    </i>
    <i>
      <x v="1617"/>
    </i>
    <i>
      <x v="3178"/>
    </i>
    <i>
      <x v="1618"/>
    </i>
    <i>
      <x v="3180"/>
    </i>
    <i>
      <x v="1619"/>
    </i>
    <i>
      <x v="3182"/>
    </i>
    <i>
      <x v="1620"/>
    </i>
    <i>
      <x v="3184"/>
    </i>
    <i>
      <x v="1621"/>
    </i>
    <i>
      <x v="3186"/>
    </i>
    <i>
      <x v="1622"/>
    </i>
    <i>
      <x v="3188"/>
    </i>
    <i>
      <x v="1623"/>
    </i>
    <i>
      <x v="3190"/>
    </i>
    <i>
      <x v="1624"/>
    </i>
    <i>
      <x v="3192"/>
    </i>
    <i>
      <x v="1625"/>
    </i>
    <i>
      <x v="3194"/>
    </i>
    <i>
      <x v="1626"/>
    </i>
    <i>
      <x v="3196"/>
    </i>
    <i>
      <x v="1627"/>
    </i>
    <i>
      <x v="3198"/>
    </i>
    <i>
      <x v="1628"/>
    </i>
    <i>
      <x v="3200"/>
    </i>
    <i>
      <x v="1629"/>
    </i>
    <i>
      <x v="3202"/>
    </i>
    <i>
      <x v="1630"/>
    </i>
    <i>
      <x v="3204"/>
    </i>
    <i>
      <x v="1631"/>
    </i>
    <i>
      <x v="3206"/>
    </i>
    <i>
      <x v="1632"/>
    </i>
    <i>
      <x v="3208"/>
    </i>
    <i>
      <x v="1633"/>
    </i>
    <i>
      <x v="3210"/>
    </i>
    <i>
      <x v="1634"/>
    </i>
    <i>
      <x v="37"/>
    </i>
    <i>
      <x v="1635"/>
    </i>
    <i>
      <x v="3214"/>
    </i>
    <i>
      <x v="1636"/>
    </i>
    <i>
      <x v="3216"/>
    </i>
    <i>
      <x v="1637"/>
    </i>
    <i>
      <x v="3218"/>
    </i>
    <i>
      <x v="1638"/>
    </i>
    <i>
      <x v="3220"/>
    </i>
    <i>
      <x v="1639"/>
    </i>
    <i>
      <x v="3222"/>
    </i>
    <i>
      <x v="1640"/>
    </i>
    <i>
      <x v="3224"/>
    </i>
    <i>
      <x v="1641"/>
    </i>
    <i>
      <x v="3226"/>
    </i>
    <i>
      <x v="1642"/>
    </i>
    <i>
      <x v="3228"/>
    </i>
    <i>
      <x v="1643"/>
    </i>
    <i>
      <x v="3230"/>
    </i>
    <i>
      <x v="1644"/>
    </i>
    <i>
      <x v="3232"/>
    </i>
    <i>
      <x v="1645"/>
    </i>
    <i>
      <x v="3234"/>
    </i>
    <i>
      <x v="1646"/>
    </i>
    <i>
      <x v="3236"/>
    </i>
    <i>
      <x v="1647"/>
    </i>
    <i>
      <x v="3238"/>
    </i>
    <i>
      <x v="1648"/>
    </i>
    <i>
      <x v="3240"/>
    </i>
    <i>
      <x v="1649"/>
    </i>
    <i>
      <x v="3242"/>
    </i>
    <i>
      <x v="1650"/>
    </i>
    <i>
      <x v="3244"/>
    </i>
    <i>
      <x v="1651"/>
    </i>
    <i>
      <x v="3246"/>
    </i>
    <i>
      <x v="1652"/>
    </i>
    <i>
      <x v="3248"/>
    </i>
    <i>
      <x v="1653"/>
    </i>
    <i>
      <x v="3250"/>
    </i>
    <i>
      <x v="1654"/>
    </i>
    <i>
      <x v="3252"/>
    </i>
    <i>
      <x v="1655"/>
    </i>
    <i>
      <x v="3254"/>
    </i>
    <i>
      <x v="1656"/>
    </i>
    <i>
      <x v="3256"/>
    </i>
    <i>
      <x v="1657"/>
    </i>
    <i>
      <x v="3258"/>
    </i>
    <i>
      <x v="1658"/>
    </i>
    <i>
      <x v="3260"/>
    </i>
    <i>
      <x v="1659"/>
    </i>
    <i>
      <x v="3262"/>
    </i>
    <i>
      <x v="1660"/>
    </i>
    <i>
      <x v="3264"/>
    </i>
    <i>
      <x v="1661"/>
    </i>
    <i>
      <x v="3266"/>
    </i>
    <i>
      <x v="1662"/>
    </i>
    <i>
      <x v="3268"/>
    </i>
    <i>
      <x v="1663"/>
    </i>
    <i>
      <x v="3270"/>
    </i>
    <i>
      <x v="1664"/>
    </i>
    <i>
      <x v="3272"/>
    </i>
    <i>
      <x v="1665"/>
    </i>
    <i>
      <x v="3274"/>
    </i>
    <i>
      <x v="1666"/>
    </i>
    <i>
      <x v="3276"/>
    </i>
    <i>
      <x v="1667"/>
    </i>
    <i>
      <x v="3278"/>
    </i>
    <i>
      <x v="1668"/>
    </i>
    <i>
      <x v="3280"/>
    </i>
    <i>
      <x v="1669"/>
    </i>
    <i>
      <x v="3282"/>
    </i>
    <i>
      <x v="1670"/>
    </i>
    <i>
      <x v="3284"/>
    </i>
    <i>
      <x v="1671"/>
    </i>
    <i>
      <x v="3286"/>
    </i>
    <i>
      <x v="1672"/>
    </i>
    <i>
      <x v="3288"/>
    </i>
    <i>
      <x v="1673"/>
    </i>
    <i>
      <x v="3290"/>
    </i>
    <i>
      <x v="1674"/>
    </i>
    <i>
      <x v="3292"/>
    </i>
    <i>
      <x v="1675"/>
    </i>
    <i>
      <x v="3294"/>
    </i>
    <i>
      <x v="1676"/>
    </i>
    <i>
      <x v="3296"/>
    </i>
    <i>
      <x v="1677"/>
    </i>
    <i>
      <x v="3298"/>
    </i>
    <i>
      <x v="1678"/>
    </i>
    <i>
      <x v="3300"/>
    </i>
    <i>
      <x v="1679"/>
    </i>
    <i>
      <x v="3302"/>
    </i>
    <i>
      <x v="1680"/>
    </i>
    <i>
      <x v="3304"/>
    </i>
    <i>
      <x v="1681"/>
    </i>
    <i>
      <x v="3306"/>
    </i>
    <i>
      <x v="1682"/>
    </i>
    <i>
      <x v="3308"/>
    </i>
    <i>
      <x v="1683"/>
    </i>
    <i>
      <x v="3310"/>
    </i>
    <i>
      <x v="1684"/>
    </i>
    <i>
      <x v="3312"/>
    </i>
    <i>
      <x v="1685"/>
    </i>
    <i>
      <x v="3314"/>
    </i>
    <i>
      <x v="1686"/>
    </i>
    <i>
      <x v="3316"/>
    </i>
    <i>
      <x v="1687"/>
    </i>
    <i>
      <x v="3318"/>
    </i>
    <i>
      <x v="1688"/>
    </i>
    <i>
      <x v="3320"/>
    </i>
    <i>
      <x v="1689"/>
    </i>
    <i>
      <x v="3322"/>
    </i>
    <i>
      <x v="1690"/>
    </i>
    <i>
      <x v="3324"/>
    </i>
    <i>
      <x v="1691"/>
    </i>
    <i>
      <x v="3326"/>
    </i>
    <i>
      <x v="1692"/>
    </i>
    <i>
      <x v="3328"/>
    </i>
    <i>
      <x v="1693"/>
    </i>
    <i>
      <x v="3330"/>
    </i>
    <i>
      <x v="1694"/>
    </i>
    <i>
      <x v="3332"/>
    </i>
    <i>
      <x v="1695"/>
    </i>
    <i>
      <x v="3334"/>
    </i>
    <i>
      <x v="1696"/>
    </i>
    <i>
      <x v="3336"/>
    </i>
    <i>
      <x v="1697"/>
    </i>
    <i>
      <x v="3338"/>
    </i>
    <i>
      <x v="1698"/>
    </i>
    <i>
      <x v="3340"/>
    </i>
    <i>
      <x v="1699"/>
    </i>
    <i>
      <x v="3342"/>
    </i>
    <i>
      <x v="1700"/>
    </i>
    <i>
      <x v="3344"/>
    </i>
    <i>
      <x v="1701"/>
    </i>
    <i>
      <x v="3346"/>
    </i>
    <i>
      <x v="1702"/>
    </i>
    <i>
      <x v="3348"/>
    </i>
    <i>
      <x v="1703"/>
    </i>
    <i>
      <x v="3350"/>
    </i>
    <i>
      <x v="1704"/>
    </i>
    <i>
      <x v="3352"/>
    </i>
    <i>
      <x v="1705"/>
    </i>
    <i>
      <x v="3354"/>
    </i>
    <i>
      <x v="1706"/>
    </i>
    <i>
      <x v="3356"/>
    </i>
    <i>
      <x v="1707"/>
    </i>
    <i>
      <x v="3358"/>
    </i>
    <i>
      <x v="1708"/>
    </i>
    <i>
      <x v="3360"/>
    </i>
    <i>
      <x v="1709"/>
    </i>
    <i>
      <x v="3362"/>
    </i>
    <i>
      <x v="1710"/>
    </i>
    <i>
      <x v="3364"/>
    </i>
    <i>
      <x v="1711"/>
    </i>
    <i>
      <x v="3366"/>
    </i>
    <i>
      <x v="1712"/>
    </i>
    <i>
      <x v="3368"/>
    </i>
    <i>
      <x v="1713"/>
    </i>
    <i>
      <x v="3370"/>
    </i>
    <i>
      <x v="1714"/>
    </i>
    <i>
      <x v="3372"/>
    </i>
    <i>
      <x v="1715"/>
    </i>
    <i>
      <x v="3374"/>
    </i>
    <i>
      <x v="1716"/>
    </i>
    <i>
      <x v="3376"/>
    </i>
    <i>
      <x v="1717"/>
    </i>
    <i>
      <x v="3378"/>
    </i>
    <i>
      <x v="1718"/>
    </i>
    <i>
      <x v="3380"/>
    </i>
    <i>
      <x v="1719"/>
    </i>
    <i>
      <x v="3382"/>
    </i>
    <i>
      <x v="1720"/>
    </i>
    <i>
      <x v="3384"/>
    </i>
    <i>
      <x v="1721"/>
    </i>
    <i>
      <x v="3386"/>
    </i>
    <i>
      <x v="1722"/>
    </i>
    <i>
      <x v="3388"/>
    </i>
    <i>
      <x v="1723"/>
    </i>
    <i>
      <x v="3390"/>
    </i>
    <i>
      <x v="1724"/>
    </i>
    <i>
      <x v="3392"/>
    </i>
    <i>
      <x v="1725"/>
    </i>
    <i>
      <x v="3394"/>
    </i>
    <i>
      <x v="1726"/>
    </i>
    <i>
      <x v="3396"/>
    </i>
    <i>
      <x v="1727"/>
    </i>
    <i>
      <x v="3398"/>
    </i>
    <i>
      <x v="1728"/>
    </i>
    <i>
      <x v="3400"/>
    </i>
    <i>
      <x v="1729"/>
    </i>
    <i>
      <x v="3402"/>
    </i>
    <i>
      <x v="1730"/>
    </i>
    <i>
      <x v="3404"/>
    </i>
    <i>
      <x v="1731"/>
    </i>
    <i>
      <x v="3406"/>
    </i>
    <i>
      <x v="1732"/>
    </i>
    <i>
      <x v="3408"/>
    </i>
    <i>
      <x v="1733"/>
    </i>
    <i>
      <x v="3410"/>
    </i>
    <i>
      <x v="1734"/>
    </i>
    <i>
      <x v="3412"/>
    </i>
    <i>
      <x v="1735"/>
    </i>
    <i>
      <x v="3414"/>
    </i>
    <i>
      <x v="1736"/>
    </i>
    <i>
      <x v="3416"/>
    </i>
    <i>
      <x v="1737"/>
    </i>
    <i>
      <x v="3418"/>
    </i>
    <i>
      <x v="1738"/>
    </i>
    <i>
      <x v="3420"/>
    </i>
    <i>
      <x v="1739"/>
    </i>
    <i>
      <x v="3422"/>
    </i>
    <i>
      <x v="1740"/>
    </i>
    <i>
      <x v="3424"/>
    </i>
    <i>
      <x v="1741"/>
    </i>
    <i>
      <x v="3426"/>
    </i>
    <i>
      <x v="1742"/>
    </i>
    <i>
      <x v="3428"/>
    </i>
    <i>
      <x v="1743"/>
    </i>
    <i>
      <x v="3430"/>
    </i>
    <i>
      <x v="1744"/>
    </i>
    <i>
      <x v="3432"/>
    </i>
    <i>
      <x v="1745"/>
    </i>
    <i>
      <x v="3434"/>
    </i>
    <i>
      <x v="1746"/>
    </i>
    <i>
      <x v="3436"/>
    </i>
    <i>
      <x v="1747"/>
    </i>
    <i>
      <x v="3438"/>
    </i>
    <i>
      <x v="1748"/>
    </i>
    <i>
      <x v="3440"/>
    </i>
    <i>
      <x v="1749"/>
    </i>
    <i>
      <x v="3442"/>
    </i>
    <i>
      <x v="1750"/>
    </i>
    <i>
      <x v="3444"/>
    </i>
    <i>
      <x v="1751"/>
    </i>
    <i>
      <x v="3446"/>
    </i>
    <i>
      <x v="1752"/>
    </i>
    <i>
      <x v="3448"/>
    </i>
    <i>
      <x v="1753"/>
    </i>
    <i>
      <x v="3450"/>
    </i>
    <i>
      <x v="1754"/>
    </i>
    <i>
      <x v="3452"/>
    </i>
    <i>
      <x v="1755"/>
    </i>
    <i>
      <x v="3454"/>
    </i>
    <i>
      <x v="23"/>
    </i>
    <i>
      <x v="3456"/>
    </i>
    <i>
      <x v="3458"/>
    </i>
    <i>
      <x v="60"/>
    </i>
    <i>
      <x v="3459"/>
    </i>
    <i>
      <x v="3460"/>
    </i>
    <i>
      <x v="1758"/>
    </i>
    <i>
      <x v="3462"/>
    </i>
    <i>
      <x v="1759"/>
    </i>
    <i>
      <x v="3464"/>
    </i>
    <i>
      <x v="1760"/>
    </i>
    <i>
      <x v="3466"/>
    </i>
    <i>
      <x v="1761"/>
    </i>
    <i>
      <x v="3468"/>
    </i>
    <i>
      <x v="1762"/>
    </i>
    <i>
      <x v="3470"/>
    </i>
    <i>
      <x v="1763"/>
    </i>
    <i>
      <x v="3472"/>
    </i>
    <i>
      <x v="1764"/>
    </i>
    <i>
      <x v="3474"/>
    </i>
    <i>
      <x v="1765"/>
    </i>
    <i>
      <x v="3476"/>
    </i>
    <i>
      <x v="1766"/>
    </i>
    <i>
      <x v="57"/>
    </i>
    <i>
      <x v="1767"/>
    </i>
    <i>
      <x v="3480"/>
    </i>
    <i>
      <x v="1768"/>
    </i>
    <i>
      <x v="3482"/>
    </i>
    <i>
      <x v="1769"/>
    </i>
    <i>
      <x v="3484"/>
    </i>
    <i>
      <x v="1770"/>
    </i>
    <i>
      <x v="3486"/>
    </i>
    <i>
      <x v="1771"/>
    </i>
    <i>
      <x v="3488"/>
    </i>
    <i>
      <x v="1772"/>
    </i>
    <i>
      <x v="3490"/>
    </i>
    <i>
      <x v="1773"/>
    </i>
    <i>
      <x v="3492"/>
    </i>
    <i>
      <x v="1774"/>
    </i>
    <i>
      <x v="3494"/>
    </i>
    <i>
      <x v="1775"/>
    </i>
    <i>
      <x v="3496"/>
    </i>
    <i>
      <x v="1776"/>
    </i>
    <i>
      <x v="3498"/>
    </i>
    <i>
      <x v="1777"/>
    </i>
    <i>
      <x v="3500"/>
    </i>
    <i>
      <x v="1778"/>
    </i>
    <i>
      <x v="3502"/>
    </i>
    <i>
      <x v="1779"/>
    </i>
    <i>
      <x v="3504"/>
    </i>
    <i>
      <x v="1780"/>
    </i>
    <i>
      <x v="3506"/>
    </i>
    <i>
      <x v="1781"/>
    </i>
    <i>
      <x v="3508"/>
    </i>
    <i>
      <x v="1782"/>
    </i>
    <i>
      <x v="3510"/>
    </i>
    <i>
      <x v="1783"/>
    </i>
    <i>
      <x v="3512"/>
    </i>
    <i>
      <x v="1784"/>
    </i>
    <i>
      <x v="3514"/>
    </i>
    <i>
      <x v="1785"/>
    </i>
    <i>
      <x v="3516"/>
    </i>
    <i>
      <x v="1786"/>
    </i>
    <i>
      <x v="3518"/>
    </i>
    <i>
      <x v="1787"/>
    </i>
    <i>
      <x v="3520"/>
    </i>
    <i>
      <x v="1788"/>
    </i>
    <i>
      <x v="3522"/>
    </i>
    <i>
      <x v="1789"/>
    </i>
    <i>
      <x v="3524"/>
    </i>
    <i>
      <x v="1790"/>
    </i>
    <i>
      <x v="3526"/>
    </i>
    <i>
      <x v="1791"/>
    </i>
    <i>
      <x v="3528"/>
    </i>
    <i>
      <x v="1792"/>
    </i>
    <i>
      <x v="3530"/>
    </i>
    <i>
      <x v="1793"/>
    </i>
    <i>
      <x v="3532"/>
    </i>
    <i>
      <x v="1794"/>
    </i>
    <i>
      <x v="3534"/>
    </i>
    <i>
      <x v="1795"/>
    </i>
    <i>
      <x v="3536"/>
    </i>
    <i>
      <x v="1796"/>
    </i>
    <i>
      <x v="3538"/>
    </i>
    <i>
      <x v="1797"/>
    </i>
    <i>
      <x v="3540"/>
    </i>
    <i>
      <x v="1798"/>
    </i>
    <i>
      <x v="3542"/>
    </i>
    <i>
      <x v="1799"/>
    </i>
    <i>
      <x v="3544"/>
    </i>
    <i>
      <x v="1800"/>
    </i>
    <i>
      <x v="3546"/>
    </i>
    <i>
      <x v="1801"/>
    </i>
    <i>
      <x v="3548"/>
    </i>
    <i>
      <x v="1802"/>
    </i>
    <i>
      <x v="3550"/>
    </i>
    <i>
      <x v="1803"/>
    </i>
    <i>
      <x v="3552"/>
    </i>
    <i>
      <x v="1804"/>
    </i>
    <i>
      <x v="3554"/>
    </i>
    <i>
      <x v="1805"/>
    </i>
    <i>
      <x v="3556"/>
    </i>
    <i>
      <x v="1806"/>
    </i>
    <i>
      <x v="3558"/>
    </i>
    <i>
      <x v="1807"/>
    </i>
    <i>
      <x v="3560"/>
    </i>
    <i>
      <x v="1808"/>
    </i>
    <i>
      <x v="3562"/>
    </i>
    <i>
      <x v="1809"/>
    </i>
    <i>
      <x v="3564"/>
    </i>
    <i>
      <x v="1810"/>
    </i>
    <i>
      <x v="3566"/>
    </i>
    <i>
      <x v="1811"/>
    </i>
    <i>
      <x v="3568"/>
    </i>
    <i>
      <x v="1812"/>
    </i>
    <i>
      <x v="3570"/>
    </i>
    <i>
      <x v="1813"/>
    </i>
    <i>
      <x v="3572"/>
    </i>
    <i>
      <x v="1814"/>
    </i>
    <i>
      <x v="3574"/>
    </i>
    <i>
      <x v="1815"/>
    </i>
    <i>
      <x v="3576"/>
    </i>
    <i>
      <x v="1816"/>
    </i>
    <i>
      <x v="3578"/>
    </i>
    <i>
      <x v="1817"/>
    </i>
    <i>
      <x v="3580"/>
    </i>
    <i>
      <x v="1818"/>
    </i>
    <i>
      <x v="3582"/>
    </i>
    <i>
      <x v="1819"/>
    </i>
    <i>
      <x v="3584"/>
    </i>
    <i>
      <x v="1820"/>
    </i>
    <i>
      <x v="3586"/>
    </i>
    <i>
      <x v="1821"/>
    </i>
    <i>
      <x v="3588"/>
    </i>
    <i>
      <x v="1822"/>
    </i>
    <i>
      <x v="3590"/>
    </i>
    <i>
      <x v="1823"/>
    </i>
    <i>
      <x v="3592"/>
    </i>
    <i>
      <x v="1824"/>
    </i>
    <i>
      <x v="3594"/>
    </i>
    <i>
      <x v="1825"/>
    </i>
    <i>
      <x v="3596"/>
    </i>
    <i>
      <x v="1826"/>
    </i>
    <i>
      <x v="42"/>
    </i>
    <i>
      <x v="1827"/>
    </i>
    <i>
      <x v="3600"/>
    </i>
    <i>
      <x v="1828"/>
    </i>
    <i>
      <x v="3602"/>
    </i>
    <i>
      <x v="1829"/>
    </i>
    <i>
      <x v="3604"/>
    </i>
    <i>
      <x v="1830"/>
    </i>
    <i>
      <x v="3606"/>
    </i>
    <i>
      <x v="1831"/>
    </i>
    <i>
      <x v="3608"/>
    </i>
    <i>
      <x v="1832"/>
    </i>
    <i>
      <x v="3610"/>
    </i>
    <i>
      <x v="1833"/>
    </i>
    <i>
      <x v="3612"/>
    </i>
    <i>
      <x v="1834"/>
    </i>
    <i>
      <x v="3614"/>
    </i>
    <i>
      <x v="1835"/>
    </i>
    <i>
      <x v="3616"/>
    </i>
    <i>
      <x v="1836"/>
    </i>
    <i>
      <x v="3618"/>
    </i>
    <i>
      <x v="1837"/>
    </i>
    <i>
      <x v="3620"/>
    </i>
    <i>
      <x v="1838"/>
    </i>
    <i>
      <x v="3622"/>
    </i>
    <i>
      <x v="1839"/>
    </i>
    <i>
      <x v="3624"/>
    </i>
    <i>
      <x v="1840"/>
    </i>
    <i>
      <x v="3626"/>
    </i>
    <i>
      <x v="1841"/>
    </i>
    <i>
      <x v="3628"/>
    </i>
    <i>
      <x v="1842"/>
    </i>
    <i>
      <x v="3630"/>
    </i>
    <i>
      <x v="1843"/>
    </i>
    <i>
      <x v="3632"/>
    </i>
    <i>
      <x v="1844"/>
    </i>
    <i>
      <x v="3634"/>
    </i>
    <i>
      <x v="1845"/>
    </i>
    <i>
      <x v="3636"/>
    </i>
    <i>
      <x v="24"/>
    </i>
    <i>
      <x v="3638"/>
    </i>
    <i>
      <x v="1847"/>
    </i>
    <i>
      <x v="3640"/>
    </i>
    <i>
      <x v="1848"/>
    </i>
    <i>
      <x v="3642"/>
    </i>
    <i>
      <x v="1849"/>
    </i>
    <i>
      <x v="3644"/>
    </i>
    <i>
      <x v="1850"/>
    </i>
    <i>
      <x v="3646"/>
    </i>
    <i>
      <x v="1851"/>
    </i>
    <i>
      <x v="3648"/>
    </i>
    <i>
      <x v="1852"/>
    </i>
    <i>
      <x v="3650"/>
    </i>
    <i>
      <x v="25"/>
    </i>
    <i>
      <x v="3652"/>
    </i>
    <i>
      <x v="1854"/>
    </i>
    <i>
      <x v="3654"/>
    </i>
    <i>
      <x v="1855"/>
    </i>
    <i>
      <x v="3656"/>
    </i>
    <i>
      <x v="1856"/>
    </i>
    <i>
      <x v="3658"/>
    </i>
    <i>
      <x v="1857"/>
    </i>
    <i>
      <x v="3660"/>
    </i>
    <i>
      <x v="1858"/>
    </i>
    <i>
      <x v="3662"/>
    </i>
    <i>
      <x v="1859"/>
    </i>
    <i>
      <x v="3664"/>
    </i>
    <i>
      <x v="1860"/>
    </i>
    <i>
      <x v="3666"/>
    </i>
    <i>
      <x v="1861"/>
    </i>
    <i>
      <x v="3668"/>
    </i>
    <i>
      <x v="1862"/>
    </i>
    <i>
      <x v="3670"/>
    </i>
    <i>
      <x v="1863"/>
    </i>
    <i>
      <x v="3672"/>
    </i>
    <i>
      <x v="1864"/>
    </i>
    <i>
      <x v="3674"/>
    </i>
    <i>
      <x v="1865"/>
    </i>
    <i>
      <x v="3676"/>
    </i>
    <i>
      <x v="1866"/>
    </i>
    <i>
      <x v="3678"/>
    </i>
    <i>
      <x v="1867"/>
    </i>
    <i>
      <x v="3680"/>
    </i>
    <i>
      <x v="1868"/>
    </i>
    <i>
      <x v="3682"/>
    </i>
    <i>
      <x v="1869"/>
    </i>
    <i>
      <x v="3684"/>
    </i>
    <i>
      <x v="1870"/>
    </i>
    <i>
      <x v="3686"/>
    </i>
    <i>
      <x v="1871"/>
    </i>
    <i>
      <x v="3688"/>
    </i>
    <i>
      <x v="1872"/>
    </i>
    <i>
      <x v="3690"/>
    </i>
    <i>
      <x v="1873"/>
    </i>
    <i>
      <x v="3692"/>
    </i>
    <i>
      <x v="1874"/>
    </i>
    <i>
      <x v="3694"/>
    </i>
    <i>
      <x v="1875"/>
    </i>
    <i>
      <x v="3696"/>
    </i>
    <i>
      <x v="1876"/>
    </i>
    <i>
      <x v="3698"/>
    </i>
    <i>
      <x v="1877"/>
    </i>
    <i>
      <x v="3700"/>
    </i>
    <i>
      <x v="1878"/>
    </i>
    <i>
      <x v="3702"/>
    </i>
    <i>
      <x v="1879"/>
    </i>
    <i>
      <x v="3704"/>
    </i>
    <i>
      <x v="1880"/>
    </i>
    <i>
      <x v="3706"/>
    </i>
    <i>
      <x v="1881"/>
    </i>
    <i>
      <x v="3708"/>
    </i>
    <i>
      <x v="1882"/>
    </i>
    <i>
      <x v="3710"/>
    </i>
    <i>
      <x v="1883"/>
    </i>
    <i>
      <x v="3712"/>
    </i>
    <i>
      <x v="1884"/>
    </i>
    <i>
      <x v="3714"/>
    </i>
    <i>
      <x v="1885"/>
    </i>
    <i>
      <x v="3716"/>
    </i>
    <i>
      <x v="1886"/>
    </i>
    <i>
      <x v="3718"/>
    </i>
    <i>
      <x v="1887"/>
    </i>
    <i>
      <x v="3720"/>
    </i>
    <i>
      <x v="1888"/>
    </i>
    <i>
      <x v="3722"/>
    </i>
    <i>
      <x v="1889"/>
    </i>
    <i>
      <x v="3724"/>
    </i>
    <i>
      <x v="1890"/>
    </i>
    <i>
      <x v="3726"/>
    </i>
    <i>
      <x v="1891"/>
    </i>
    <i>
      <x v="44"/>
    </i>
    <i>
      <x v="1892"/>
    </i>
    <i>
      <x v="3730"/>
    </i>
    <i>
      <x v="1893"/>
    </i>
    <i>
      <x v="3732"/>
    </i>
    <i>
      <x v="1894"/>
    </i>
    <i>
      <x v="3734"/>
    </i>
    <i>
      <x v="1895"/>
    </i>
    <i>
      <x v="3736"/>
    </i>
    <i>
      <x v="1896"/>
    </i>
    <i>
      <x v="3738"/>
    </i>
    <i>
      <x v="1897"/>
    </i>
    <i>
      <x v="3740"/>
    </i>
    <i>
      <x v="1898"/>
    </i>
    <i>
      <x v="3742"/>
    </i>
    <i>
      <x v="1899"/>
    </i>
    <i>
      <x v="3744"/>
    </i>
    <i>
      <x v="1900"/>
    </i>
    <i>
      <x v="3746"/>
    </i>
    <i>
      <x v="1901"/>
    </i>
    <i>
      <x v="3748"/>
    </i>
    <i>
      <x v="1902"/>
    </i>
    <i>
      <x v="3750"/>
    </i>
    <i>
      <x v="1903"/>
    </i>
    <i>
      <x v="3752"/>
    </i>
    <i>
      <x v="1904"/>
    </i>
    <i>
      <x v="3754"/>
    </i>
    <i>
      <x v="1905"/>
    </i>
    <i>
      <x v="3756"/>
    </i>
    <i>
      <x v="1906"/>
    </i>
    <i>
      <x v="3758"/>
    </i>
    <i>
      <x v="1907"/>
    </i>
    <i>
      <x v="3760"/>
    </i>
    <i>
      <x v="1908"/>
    </i>
    <i>
      <x v="3762"/>
    </i>
    <i>
      <x v="1909"/>
    </i>
    <i>
      <x v="3764"/>
    </i>
    <i>
      <x v="1910"/>
    </i>
    <i>
      <x v="3766"/>
    </i>
    <i>
      <x v="1911"/>
    </i>
    <i>
      <x v="3768"/>
    </i>
    <i>
      <x v="1912"/>
    </i>
    <i>
      <x v="3770"/>
    </i>
    <i>
      <x v="1913"/>
    </i>
    <i>
      <x v="3772"/>
    </i>
    <i>
      <x v="1914"/>
    </i>
    <i>
      <x v="3774"/>
    </i>
    <i>
      <x v="1915"/>
    </i>
    <i>
      <x v="46"/>
    </i>
    <i>
      <x v="1916"/>
    </i>
    <i>
      <x v="3778"/>
    </i>
    <i>
      <x v="1917"/>
    </i>
    <i>
      <x v="3780"/>
    </i>
    <i>
      <x v="1918"/>
    </i>
    <i>
      <x v="3782"/>
    </i>
    <i>
      <x v="26"/>
    </i>
    <i>
      <x v="3784"/>
    </i>
    <i>
      <x v="1920"/>
    </i>
    <i>
      <x v="3786"/>
    </i>
    <i>
      <x v="1921"/>
    </i>
    <i>
      <x v="3788"/>
    </i>
    <i>
      <x v="1922"/>
    </i>
    <i>
      <x v="3790"/>
    </i>
    <i>
      <x v="1923"/>
    </i>
    <i>
      <x v="3792"/>
    </i>
    <i>
      <x v="1924"/>
    </i>
    <i>
      <x v="47"/>
    </i>
    <i>
      <x v="1925"/>
    </i>
    <i>
      <x v="3796"/>
    </i>
    <i>
      <x v="1926"/>
    </i>
    <i>
      <x v="3798"/>
    </i>
    <i>
      <x v="1927"/>
    </i>
    <i>
      <x v="3800"/>
    </i>
    <i>
      <x v="1928"/>
    </i>
    <i>
      <x v="3802"/>
    </i>
    <i>
      <x v="1929"/>
    </i>
    <i>
      <x v="3804"/>
    </i>
    <i>
      <x v="1930"/>
    </i>
    <i>
      <x v="3806"/>
    </i>
    <i>
      <x v="1931"/>
    </i>
    <i>
      <x v="3808"/>
    </i>
    <i>
      <x v="1932"/>
    </i>
    <i>
      <x v="3810"/>
    </i>
    <i>
      <x v="1933"/>
    </i>
    <i>
      <x v="3812"/>
    </i>
    <i>
      <x v="1934"/>
    </i>
    <i>
      <x v="3814"/>
    </i>
    <i>
      <x v="1935"/>
    </i>
    <i>
      <x v="3816"/>
    </i>
    <i>
      <x v="1936"/>
    </i>
    <i>
      <x v="3818"/>
    </i>
    <i>
      <x v="1937"/>
    </i>
    <i>
      <x v="3820"/>
    </i>
    <i>
      <x v="1938"/>
    </i>
    <i>
      <x v="3822"/>
    </i>
    <i>
      <x v="1939"/>
    </i>
    <i>
      <x v="3824"/>
    </i>
    <i>
      <x v="1940"/>
    </i>
    <i>
      <x v="3826"/>
    </i>
    <i>
      <x v="1941"/>
    </i>
    <i>
      <x v="3828"/>
    </i>
    <i>
      <x v="1942"/>
    </i>
    <i>
      <x v="3830"/>
    </i>
    <i>
      <x v="1943"/>
    </i>
    <i>
      <x v="3832"/>
    </i>
    <i>
      <x v="1944"/>
    </i>
    <i>
      <x v="3834"/>
    </i>
    <i>
      <x v="1945"/>
    </i>
    <i>
      <x v="3836"/>
    </i>
    <i>
      <x v="1946"/>
    </i>
    <i>
      <x v="3838"/>
    </i>
    <i>
      <x v="1947"/>
    </i>
    <i>
      <x v="3840"/>
    </i>
    <i>
      <x v="1948"/>
    </i>
    <i>
      <x v="3842"/>
    </i>
    <i>
      <x v="1949"/>
    </i>
    <i>
      <x v="3844"/>
    </i>
    <i>
      <x v="1950"/>
    </i>
    <i>
      <x v="3846"/>
    </i>
    <i>
      <x v="1951"/>
    </i>
    <i>
      <x v="3848"/>
    </i>
    <i>
      <x v="1952"/>
    </i>
    <i>
      <x v="3850"/>
    </i>
    <i>
      <x v="1953"/>
    </i>
    <i>
      <x v="3852"/>
    </i>
    <i>
      <x v="1954"/>
    </i>
    <i>
      <x v="3854"/>
    </i>
    <i>
      <x v="1955"/>
    </i>
    <i>
      <x v="3856"/>
    </i>
    <i>
      <x v="1956"/>
    </i>
    <i>
      <x v="3858"/>
    </i>
    <i>
      <x v="1957"/>
    </i>
    <i>
      <x v="3860"/>
    </i>
    <i>
      <x v="1958"/>
    </i>
    <i>
      <x v="3862"/>
    </i>
    <i>
      <x v="1959"/>
    </i>
    <i>
      <x v="3864"/>
    </i>
    <i>
      <x v="1960"/>
    </i>
    <i>
      <x v="3866"/>
    </i>
    <i>
      <x v="1961"/>
    </i>
    <i>
      <x v="3868"/>
    </i>
    <i>
      <x v="1962"/>
    </i>
    <i>
      <x v="3870"/>
    </i>
    <i>
      <x v="1963"/>
    </i>
    <i>
      <x v="3872"/>
    </i>
    <i>
      <x v="1964"/>
    </i>
    <i>
      <x v="3874"/>
    </i>
    <i>
      <x v="1965"/>
    </i>
    <i>
      <x v="3876"/>
    </i>
    <i>
      <x v="1966"/>
    </i>
    <i>
      <x v="3878"/>
    </i>
    <i>
      <x v="1967"/>
    </i>
    <i>
      <x v="3880"/>
    </i>
    <i>
      <x v="1968"/>
    </i>
    <i>
      <x v="3882"/>
    </i>
    <i>
      <x v="1969"/>
    </i>
    <i>
      <x v="3884"/>
    </i>
    <i>
      <x v="1970"/>
    </i>
    <i>
      <x v="3886"/>
    </i>
    <i>
      <x v="1971"/>
    </i>
    <i>
      <x v="3888"/>
    </i>
    <i>
      <x v="1972"/>
    </i>
    <i>
      <x v="3890"/>
    </i>
    <i>
      <x v="1973"/>
    </i>
    <i>
      <x v="3892"/>
    </i>
    <i>
      <x v="1974"/>
    </i>
    <i>
      <x v="3894"/>
    </i>
    <i>
      <x v="1975"/>
    </i>
    <i>
      <x v="3896"/>
    </i>
    <i>
      <x v="1976"/>
    </i>
    <i>
      <x v="3898"/>
    </i>
    <i>
      <x v="1977"/>
    </i>
    <i>
      <x v="3900"/>
    </i>
    <i>
      <x v="1978"/>
    </i>
    <i>
      <x v="3902"/>
    </i>
    <i>
      <x v="1979"/>
    </i>
    <i>
      <x v="3904"/>
    </i>
    <i>
      <x v="1980"/>
    </i>
    <i>
      <x v="3906"/>
    </i>
    <i>
      <x v="1981"/>
    </i>
    <i>
      <x v="3908"/>
    </i>
    <i>
      <x v="1982"/>
    </i>
    <i>
      <x v="3910"/>
    </i>
    <i>
      <x v="1983"/>
    </i>
    <i>
      <x v="3912"/>
    </i>
    <i>
      <x v="1984"/>
    </i>
    <i>
      <x v="3914"/>
    </i>
    <i>
      <x v="1985"/>
    </i>
    <i>
      <x v="3916"/>
    </i>
    <i>
      <x v="1986"/>
    </i>
    <i>
      <x v="3918"/>
    </i>
    <i>
      <x v="1987"/>
    </i>
    <i>
      <x v="3920"/>
    </i>
    <i>
      <x v="1988"/>
    </i>
    <i>
      <x v="3922"/>
    </i>
    <i>
      <x v="1989"/>
    </i>
    <i>
      <x v="3924"/>
    </i>
    <i>
      <x v="1990"/>
    </i>
    <i>
      <x v="3926"/>
    </i>
    <i>
      <x v="1991"/>
    </i>
    <i>
      <x v="3928"/>
    </i>
    <i>
      <x v="1992"/>
    </i>
    <i>
      <x v="3930"/>
    </i>
    <i>
      <x v="1993"/>
    </i>
    <i>
      <x v="3932"/>
    </i>
    <i>
      <x v="1994"/>
    </i>
    <i>
      <x v="3934"/>
    </i>
    <i>
      <x v="1995"/>
    </i>
    <i>
      <x v="3936"/>
    </i>
    <i>
      <x v="1996"/>
    </i>
    <i>
      <x v="3938"/>
    </i>
    <i>
      <x v="1997"/>
    </i>
    <i>
      <x v="3940"/>
    </i>
    <i>
      <x v="1998"/>
    </i>
    <i>
      <x v="3942"/>
    </i>
    <i>
      <x v="1999"/>
    </i>
    <i>
      <x v="3944"/>
    </i>
    <i>
      <x v="2000"/>
    </i>
    <i>
      <x v="3946"/>
    </i>
    <i>
      <x v="2001"/>
    </i>
    <i>
      <x v="3948"/>
    </i>
    <i>
      <x v="2002"/>
    </i>
    <i>
      <x v="3950"/>
    </i>
    <i>
      <x v="2003"/>
    </i>
    <i>
      <x v="3952"/>
    </i>
    <i>
      <x v="2004"/>
    </i>
    <i>
      <x v="3954"/>
    </i>
    <i>
      <x v="2005"/>
    </i>
    <i>
      <x v="3956"/>
    </i>
    <i>
      <x v="2006"/>
    </i>
    <i>
      <x v="3958"/>
    </i>
    <i>
      <x v="2007"/>
    </i>
    <i>
      <x v="3960"/>
    </i>
    <i>
      <x v="2008"/>
    </i>
    <i>
      <x v="3962"/>
    </i>
    <i>
      <x v="2009"/>
    </i>
    <i>
      <x v="3964"/>
    </i>
    <i>
      <x v="2010"/>
    </i>
    <i>
      <x v="3966"/>
    </i>
    <i>
      <x v="2011"/>
    </i>
    <i>
      <x v="3968"/>
    </i>
    <i>
      <x v="2012"/>
    </i>
    <i>
      <x v="3970"/>
    </i>
    <i>
      <x v="2013"/>
    </i>
    <i>
      <x v="3972"/>
    </i>
    <i>
      <x v="2014"/>
    </i>
    <i>
      <x v="3974"/>
    </i>
    <i>
      <x v="2015"/>
    </i>
    <i>
      <x v="3976"/>
    </i>
    <i>
      <x v="27"/>
    </i>
    <i>
      <x v="3978"/>
    </i>
    <i>
      <x v="2017"/>
    </i>
    <i>
      <x v="3980"/>
    </i>
    <i>
      <x v="2018"/>
    </i>
    <i>
      <x v="3982"/>
    </i>
    <i>
      <x v="2019"/>
    </i>
    <i>
      <x v="3984"/>
    </i>
    <i>
      <x v="2020"/>
    </i>
    <i>
      <x v="3986"/>
    </i>
    <i>
      <x v="2021"/>
    </i>
    <i>
      <x v="3988"/>
    </i>
    <i>
      <x v="2022"/>
    </i>
    <i>
      <x v="3990"/>
    </i>
    <i>
      <x v="2023"/>
    </i>
    <i>
      <x v="3992"/>
    </i>
    <i>
      <x v="2024"/>
    </i>
    <i>
      <x v="3994"/>
    </i>
    <i>
      <x v="2025"/>
    </i>
    <i>
      <x v="3996"/>
    </i>
    <i>
      <x v="2026"/>
    </i>
    <i>
      <x v="3998"/>
    </i>
    <i>
      <x v="2027"/>
    </i>
    <i>
      <x v="4000"/>
    </i>
    <i>
      <x v="2028"/>
    </i>
    <i>
      <x v="4002"/>
    </i>
    <i>
      <x v="2029"/>
    </i>
    <i>
      <x v="4004"/>
    </i>
    <i>
      <x v="2030"/>
    </i>
    <i>
      <x v="4006"/>
    </i>
    <i>
      <x v="2031"/>
    </i>
    <i>
      <x v="4008"/>
    </i>
    <i>
      <x v="2032"/>
    </i>
    <i>
      <x v="4010"/>
    </i>
    <i>
      <x v="2033"/>
    </i>
    <i>
      <x v="4012"/>
    </i>
    <i>
      <x v="2034"/>
    </i>
    <i>
      <x v="4014"/>
    </i>
    <i>
      <x v="2035"/>
    </i>
    <i>
      <x v="4016"/>
    </i>
    <i>
      <x v="2036"/>
    </i>
    <i>
      <x v="4018"/>
    </i>
    <i>
      <x v="2037"/>
    </i>
    <i>
      <x v="4020"/>
    </i>
    <i>
      <x v="2038"/>
    </i>
    <i>
      <x v="4022"/>
    </i>
    <i>
      <x v="2039"/>
    </i>
    <i>
      <x v="4024"/>
    </i>
    <i>
      <x v="2040"/>
    </i>
    <i>
      <x v="4026"/>
    </i>
    <i>
      <x v="2041"/>
    </i>
    <i>
      <x v="4028"/>
    </i>
    <i>
      <x v="2042"/>
    </i>
    <i>
      <x v="4030"/>
    </i>
    <i>
      <x v="2043"/>
    </i>
    <i>
      <x v="4032"/>
    </i>
    <i>
      <x v="2044"/>
    </i>
    <i>
      <x v="4034"/>
    </i>
    <i>
      <x v="2045"/>
    </i>
    <i>
      <x v="4036"/>
    </i>
    <i>
      <x v="2046"/>
    </i>
    <i>
      <x v="4038"/>
    </i>
    <i>
      <x v="2047"/>
    </i>
    <i>
      <x v="4040"/>
    </i>
    <i>
      <x v="2048"/>
    </i>
    <i>
      <x v="4042"/>
    </i>
    <i>
      <x v="4046"/>
    </i>
    <i>
      <x v="4044"/>
    </i>
    <i>
      <x v="4047"/>
    </i>
    <i>
      <x v="58"/>
    </i>
    <i>
      <x v="4049"/>
    </i>
    <i>
      <x v="4048"/>
    </i>
    <i>
      <x v="2050"/>
    </i>
    <i>
      <x v="4050"/>
    </i>
    <i>
      <x v="2051"/>
    </i>
    <i>
      <x v="4052"/>
    </i>
    <i>
      <x v="2052"/>
    </i>
    <i>
      <x v="4054"/>
    </i>
    <i>
      <x v="2053"/>
    </i>
    <i>
      <x v="4056"/>
    </i>
    <i>
      <x v="2054"/>
    </i>
    <i>
      <x v="4058"/>
    </i>
    <i>
      <x v="2055"/>
    </i>
    <i>
      <x v="4060"/>
    </i>
    <i>
      <x v="2056"/>
    </i>
    <i>
      <x v="4062"/>
    </i>
    <i>
      <x v="2057"/>
    </i>
    <i>
      <x v="4064"/>
    </i>
    <i>
      <x v="2058"/>
    </i>
    <i>
      <x v="4066"/>
    </i>
    <i>
      <x v="2059"/>
    </i>
    <i>
      <x v="4068"/>
    </i>
    <i>
      <x v="2060"/>
    </i>
    <i>
      <x v="4070"/>
    </i>
    <i>
      <x v="2061"/>
    </i>
    <i>
      <x v="4072"/>
    </i>
    <i>
      <x v="2062"/>
    </i>
    <i>
      <x v="4074"/>
    </i>
    <i>
      <x v="2063"/>
    </i>
    <i>
      <x v="4076"/>
    </i>
    <i>
      <x v="2064"/>
    </i>
    <i>
      <x v="4078"/>
    </i>
    <i>
      <x v="2065"/>
    </i>
    <i>
      <x v="4080"/>
    </i>
    <i>
      <x v="2066"/>
    </i>
    <i>
      <x v="4082"/>
    </i>
    <i>
      <x v="2067"/>
    </i>
    <i>
      <x v="4084"/>
    </i>
    <i>
      <x v="2068"/>
    </i>
    <i>
      <x v="4086"/>
    </i>
    <i>
      <x v="2069"/>
    </i>
    <i>
      <x v="4088"/>
    </i>
    <i>
      <x v="28"/>
    </i>
    <i>
      <x v="4090"/>
    </i>
    <i>
      <x v="2071"/>
    </i>
    <i>
      <x v="4092"/>
    </i>
    <i>
      <x v="2072"/>
    </i>
    <i>
      <x v="4094"/>
    </i>
    <i>
      <x v="2073"/>
    </i>
    <i>
      <x v="4096"/>
    </i>
    <i>
      <x v="2074"/>
    </i>
    <i>
      <x v="4098"/>
    </i>
    <i>
      <x v="2075"/>
    </i>
    <i>
      <x v="4100"/>
    </i>
    <i>
      <x v="2076"/>
    </i>
    <i>
      <x v="4102"/>
    </i>
    <i>
      <x v="2077"/>
    </i>
    <i>
      <x v="4104"/>
    </i>
    <i>
      <x v="2078"/>
    </i>
    <i>
      <x v="49"/>
    </i>
    <i>
      <x v="2079"/>
    </i>
    <i>
      <x v="4108"/>
    </i>
    <i>
      <x v="2080"/>
    </i>
    <i>
      <x v="4110"/>
    </i>
    <i>
      <x v="2081"/>
    </i>
    <i>
      <x v="4112"/>
    </i>
    <i>
      <x v="2082"/>
    </i>
    <i>
      <x v="4114"/>
    </i>
    <i>
      <x v="2083"/>
    </i>
    <i>
      <x v="4116"/>
    </i>
    <i>
      <x v="2084"/>
    </i>
    <i>
      <x v="4118"/>
    </i>
    <i>
      <x v="2085"/>
    </i>
    <i>
      <x v="4120"/>
    </i>
    <i>
      <x v="2086"/>
    </i>
    <i>
      <x v="4122"/>
    </i>
    <i>
      <x v="2087"/>
    </i>
    <i>
      <x v="4124"/>
    </i>
    <i>
      <x v="2088"/>
    </i>
    <i>
      <x v="4126"/>
    </i>
    <i>
      <x v="2089"/>
    </i>
    <i>
      <x v="4128"/>
    </i>
    <i>
      <x v="2090"/>
    </i>
    <i>
      <x v="4130"/>
    </i>
    <i>
      <x v="2091"/>
    </i>
    <i>
      <x v="4132"/>
    </i>
    <i>
      <x v="2092"/>
    </i>
    <i>
      <x v="4134"/>
    </i>
    <i>
      <x v="2093"/>
    </i>
    <i>
      <x v="4136"/>
    </i>
    <i>
      <x v="2094"/>
    </i>
    <i>
      <x v="4138"/>
    </i>
    <i>
      <x v="2095"/>
    </i>
    <i>
      <x v="4140"/>
    </i>
    <i>
      <x v="2096"/>
    </i>
    <i>
      <x v="4142"/>
    </i>
    <i>
      <x v="2097"/>
    </i>
    <i>
      <x v="4144"/>
    </i>
    <i>
      <x v="2098"/>
    </i>
    <i>
      <x v="4146"/>
    </i>
    <i>
      <x v="2099"/>
    </i>
    <i>
      <x v="4148"/>
    </i>
    <i>
      <x v="2100"/>
    </i>
    <i>
      <x v="4150"/>
    </i>
    <i>
      <x v="2101"/>
    </i>
    <i>
      <x v="4152"/>
    </i>
    <i>
      <x v="2102"/>
    </i>
    <i>
      <x v="4154"/>
    </i>
    <i>
      <x v="2103"/>
    </i>
    <i>
      <x v="4156"/>
    </i>
    <i>
      <x v="2104"/>
    </i>
    <i>
      <x v="4158"/>
    </i>
    <i>
      <x v="2105"/>
    </i>
    <i>
      <x v="4160"/>
    </i>
    <i>
      <x v="2106"/>
    </i>
    <i>
      <x v="4162"/>
    </i>
    <i>
      <x v="2107"/>
    </i>
    <i>
      <x v="4164"/>
    </i>
    <i>
      <x v="2108"/>
    </i>
    <i>
      <x v="4166"/>
    </i>
    <i>
      <x v="2109"/>
    </i>
    <i>
      <x v="4168"/>
    </i>
    <i>
      <x v="2110"/>
    </i>
    <i>
      <x v="4170"/>
    </i>
    <i>
      <x v="2111"/>
    </i>
    <i>
      <x v="4172"/>
    </i>
    <i>
      <x v="2112"/>
    </i>
    <i>
      <x v="4174"/>
    </i>
    <i>
      <x v="2113"/>
    </i>
    <i>
      <x v="4176"/>
    </i>
    <i>
      <x v="2114"/>
    </i>
    <i>
      <x v="4178"/>
    </i>
    <i>
      <x v="2115"/>
    </i>
    <i>
      <x v="4180"/>
    </i>
    <i>
      <x v="2116"/>
    </i>
    <i>
      <x v="4182"/>
    </i>
    <i>
      <x v="2117"/>
    </i>
    <i>
      <x v="4184"/>
    </i>
    <i>
      <x v="2118"/>
    </i>
    <i>
      <x v="4186"/>
    </i>
    <i>
      <x v="2119"/>
    </i>
    <i>
      <x v="4188"/>
    </i>
    <i>
      <x v="2120"/>
    </i>
    <i>
      <x v="4190"/>
    </i>
    <i>
      <x v="2121"/>
    </i>
    <i>
      <x v="4192"/>
    </i>
    <i>
      <x v="2122"/>
    </i>
    <i>
      <x v="4194"/>
    </i>
    <i>
      <x v="2123"/>
    </i>
    <i>
      <x v="4196"/>
    </i>
    <i>
      <x v="2124"/>
    </i>
    <i>
      <x v="4198"/>
    </i>
    <i>
      <x v="2125"/>
    </i>
    <i>
      <x v="4200"/>
    </i>
    <i>
      <x v="2126"/>
    </i>
    <i>
      <x v="4202"/>
    </i>
    <i>
      <x v="2127"/>
    </i>
    <i>
      <x v="4204"/>
    </i>
    <i>
      <x v="2128"/>
    </i>
    <i>
      <x v="4206"/>
    </i>
    <i>
      <x v="2129"/>
    </i>
    <i>
      <x v="4208"/>
    </i>
    <i>
      <x v="2130"/>
    </i>
    <i>
      <x v="4210"/>
    </i>
    <i>
      <x v="2131"/>
    </i>
    <i>
      <x v="4212"/>
    </i>
    <i>
      <x v="2132"/>
    </i>
    <i>
      <x v="4214"/>
    </i>
    <i>
      <x v="2133"/>
    </i>
    <i>
      <x v="4216"/>
    </i>
    <i>
      <x v="2134"/>
    </i>
    <i>
      <x v="4218"/>
    </i>
    <i>
      <x v="2135"/>
    </i>
    <i>
      <x v="4220"/>
    </i>
    <i>
      <x v="2136"/>
    </i>
    <i>
      <x v="4222"/>
    </i>
    <i>
      <x v="2137"/>
    </i>
    <i>
      <x v="4224"/>
    </i>
    <i>
      <x v="2138"/>
    </i>
    <i>
      <x v="4226"/>
    </i>
    <i>
      <x v="2139"/>
    </i>
    <i>
      <x v="4228"/>
    </i>
    <i>
      <x v="2140"/>
    </i>
    <i>
      <x v="51"/>
    </i>
    <i>
      <x v="2141"/>
    </i>
    <i>
      <x v="4232"/>
    </i>
    <i>
      <x v="2142"/>
    </i>
    <i>
      <x v="4234"/>
    </i>
    <i>
      <x v="2143"/>
    </i>
    <i>
      <x v="4236"/>
    </i>
    <i>
      <x v="2144"/>
    </i>
    <i>
      <x v="4238"/>
    </i>
    <i>
      <x v="2145"/>
    </i>
    <i>
      <x v="4240"/>
    </i>
    <i>
      <x v="2146"/>
    </i>
    <i>
      <x v="4242"/>
    </i>
    <i>
      <x v="2147"/>
    </i>
    <i>
      <x v="4244"/>
    </i>
    <i>
      <x v="2148"/>
    </i>
    <i>
      <x v="4246"/>
    </i>
    <i>
      <x v="2149"/>
    </i>
    <i>
      <x v="4248"/>
    </i>
    <i>
      <x v="2150"/>
    </i>
    <i>
      <x v="4250"/>
    </i>
    <i>
      <x v="2151"/>
    </i>
    <i>
      <x v="4252"/>
    </i>
    <i>
      <x v="2152"/>
    </i>
    <i>
      <x v="4254"/>
    </i>
    <i>
      <x v="2153"/>
    </i>
    <i>
      <x v="4256"/>
    </i>
    <i>
      <x v="2154"/>
    </i>
    <i>
      <x v="4258"/>
    </i>
    <i>
      <x v="2155"/>
    </i>
    <i>
      <x v="4260"/>
    </i>
    <i>
      <x v="2156"/>
    </i>
    <i>
      <x v="4262"/>
    </i>
    <i>
      <x v="2157"/>
    </i>
    <i>
      <x v="4264"/>
    </i>
    <i>
      <x v="2158"/>
    </i>
    <i>
      <x v="4266"/>
    </i>
    <i>
      <x v="2159"/>
    </i>
    <i>
      <x v="4268"/>
    </i>
    <i>
      <x v="2160"/>
    </i>
    <i>
      <x v="4270"/>
    </i>
    <i>
      <x v="2161"/>
    </i>
    <i>
      <x v="4272"/>
    </i>
    <i>
      <x v="2162"/>
    </i>
    <i>
      <x v="4274"/>
    </i>
    <i>
      <x v="2163"/>
    </i>
    <i>
      <x v="4276"/>
    </i>
    <i>
      <x v="2164"/>
    </i>
    <i>
      <x v="4278"/>
    </i>
    <i>
      <x v="2165"/>
    </i>
    <i>
      <x v="4280"/>
    </i>
    <i>
      <x v="2166"/>
    </i>
    <i>
      <x v="4282"/>
    </i>
    <i>
      <x v="2167"/>
    </i>
    <i>
      <x v="4284"/>
    </i>
    <i>
      <x v="2168"/>
    </i>
    <i>
      <x v="4286"/>
    </i>
    <i>
      <x v="2169"/>
    </i>
    <i>
      <x v="4288"/>
    </i>
    <i>
      <x v="2170"/>
    </i>
    <i>
      <x v="4290"/>
    </i>
    <i>
      <x v="2171"/>
    </i>
    <i>
      <x v="4292"/>
    </i>
    <i>
      <x v="2172"/>
    </i>
    <i>
      <x v="4294"/>
    </i>
    <i>
      <x v="2173"/>
    </i>
    <i>
      <x v="4296"/>
    </i>
    <i>
      <x v="2174"/>
    </i>
    <i>
      <x v="4298"/>
    </i>
    <i>
      <x v="2175"/>
    </i>
    <i>
      <x v="4300"/>
    </i>
    <i>
      <x v="2176"/>
    </i>
    <i>
      <x v="4302"/>
    </i>
    <i>
      <x v="2177"/>
    </i>
    <i>
      <x v="4304"/>
    </i>
    <i>
      <x v="2178"/>
    </i>
    <i>
      <x v="4306"/>
    </i>
    <i>
      <x v="2179"/>
    </i>
    <i>
      <x v="4308"/>
    </i>
    <i>
      <x v="2180"/>
    </i>
    <i>
      <x v="4310"/>
    </i>
    <i>
      <x v="2181"/>
    </i>
    <i>
      <x v="4312"/>
    </i>
    <i>
      <x v="2182"/>
    </i>
    <i>
      <x v="4314"/>
    </i>
    <i>
      <x v="2183"/>
    </i>
    <i>
      <x v="53"/>
    </i>
    <i>
      <x v="2184"/>
    </i>
    <i>
      <x v="4318"/>
    </i>
    <i>
      <x v="2185"/>
    </i>
    <i>
      <x v="4320"/>
    </i>
    <i>
      <x v="2186"/>
    </i>
    <i>
      <x v="4322"/>
    </i>
    <i>
      <x v="2187"/>
    </i>
    <i>
      <x v="4324"/>
    </i>
    <i>
      <x v="2188"/>
    </i>
    <i>
      <x v="4326"/>
    </i>
    <i>
      <x v="2189"/>
    </i>
    <i>
      <x v="4328"/>
    </i>
    <i>
      <x v="2190"/>
    </i>
    <i>
      <x v="4330"/>
    </i>
    <i>
      <x v="2191"/>
    </i>
    <i>
      <x v="4332"/>
    </i>
    <i>
      <x v="2192"/>
    </i>
    <i>
      <x v="4334"/>
    </i>
    <i>
      <x v="2193"/>
    </i>
    <i>
      <x v="4336"/>
    </i>
    <i>
      <x v="2194"/>
    </i>
    <i>
      <x v="4338"/>
    </i>
    <i>
      <x v="2195"/>
    </i>
    <i>
      <x v="4340"/>
    </i>
    <i>
      <x v="2196"/>
    </i>
    <i>
      <x v="4342"/>
    </i>
    <i>
      <x v="2197"/>
    </i>
    <i>
      <x v="4344"/>
    </i>
    <i>
      <x v="2198"/>
    </i>
    <i>
      <x v="4346"/>
    </i>
    <i>
      <x v="2199"/>
    </i>
    <i>
      <x v="4348"/>
    </i>
    <i>
      <x v="2200"/>
    </i>
    <i>
      <x v="4350"/>
    </i>
    <i>
      <x v="2201"/>
    </i>
    <i>
      <x v="4352"/>
    </i>
    <i>
      <x v="2202"/>
    </i>
    <i>
      <x v="4354"/>
    </i>
    <i>
      <x v="2203"/>
    </i>
    <i>
      <x v="4356"/>
    </i>
    <i>
      <x v="2204"/>
    </i>
    <i>
      <x v="4358"/>
    </i>
    <i>
      <x v="2205"/>
    </i>
    <i>
      <x v="4360"/>
    </i>
    <i>
      <x v="2206"/>
    </i>
    <i>
      <x v="4362"/>
    </i>
    <i>
      <x v="2207"/>
    </i>
    <i>
      <x v="4364"/>
    </i>
    <i>
      <x v="2208"/>
    </i>
    <i>
      <x v="4366"/>
    </i>
    <i>
      <x v="2209"/>
    </i>
    <i>
      <x v="4368"/>
    </i>
    <i>
      <x v="2210"/>
    </i>
    <i>
      <x v="4370"/>
    </i>
    <i>
      <x v="2211"/>
    </i>
    <i>
      <x v="4372"/>
    </i>
    <i>
      <x v="2212"/>
    </i>
    <i>
      <x v="4374"/>
    </i>
    <i>
      <x v="2213"/>
    </i>
    <i>
      <x v="4376"/>
    </i>
    <i>
      <x v="2214"/>
    </i>
    <i>
      <x v="4378"/>
    </i>
    <i>
      <x v="2215"/>
    </i>
    <i>
      <x v="4380"/>
    </i>
    <i>
      <x v="2216"/>
    </i>
    <i>
      <x v="4382"/>
    </i>
    <i>
      <x v="2217"/>
    </i>
    <i>
      <x v="4384"/>
    </i>
    <i>
      <x v="2218"/>
    </i>
    <i>
      <x v="4386"/>
    </i>
    <i>
      <x v="2219"/>
    </i>
    <i>
      <x v="4388"/>
    </i>
    <i>
      <x v="2220"/>
    </i>
    <i>
      <x v="4390"/>
    </i>
    <i>
      <x v="2221"/>
    </i>
    <i>
      <x v="4392"/>
    </i>
    <i>
      <x v="2222"/>
    </i>
    <i>
      <x v="4394"/>
    </i>
    <i>
      <x v="2223"/>
    </i>
    <i>
      <x v="4396"/>
    </i>
    <i>
      <x v="2224"/>
    </i>
    <i>
      <x v="4398"/>
    </i>
    <i>
      <x v="2225"/>
    </i>
    <i>
      <x v="4400"/>
    </i>
    <i>
      <x v="2226"/>
    </i>
    <i>
      <x v="4402"/>
    </i>
    <i>
      <x v="2227"/>
    </i>
    <i>
      <x v="4404"/>
    </i>
    <i>
      <x v="2228"/>
    </i>
    <i>
      <x v="4406"/>
    </i>
    <i>
      <x v="2229"/>
    </i>
    <i>
      <x v="4408"/>
    </i>
    <i>
      <x v="2230"/>
    </i>
    <i>
      <x v="4410"/>
    </i>
    <i>
      <x v="2231"/>
    </i>
    <i>
      <x v="4412"/>
    </i>
    <i>
      <x v="2232"/>
    </i>
    <i>
      <x v="4414"/>
    </i>
    <i>
      <x v="2233"/>
    </i>
    <i>
      <x v="4416"/>
    </i>
    <i>
      <x v="2234"/>
    </i>
    <i>
      <x v="4418"/>
    </i>
    <i>
      <x v="2235"/>
    </i>
    <i>
      <x v="4420"/>
    </i>
    <i>
      <x v="2236"/>
    </i>
    <i>
      <x v="4422"/>
    </i>
    <i>
      <x v="2237"/>
    </i>
    <i>
      <x v="4424"/>
    </i>
    <i>
      <x v="2238"/>
    </i>
    <i>
      <x v="4426"/>
    </i>
    <i>
      <x v="2239"/>
    </i>
    <i>
      <x v="4428"/>
    </i>
    <i>
      <x v="2240"/>
    </i>
    <i>
      <x v="4430"/>
    </i>
    <i>
      <x v="2241"/>
    </i>
    <i>
      <x v="4432"/>
    </i>
    <i>
      <x v="2242"/>
    </i>
    <i>
      <x v="4434"/>
    </i>
    <i>
      <x v="2243"/>
    </i>
    <i>
      <x v="4436"/>
    </i>
    <i>
      <x v="2244"/>
    </i>
    <i>
      <x v="4438"/>
    </i>
    <i>
      <x v="2245"/>
    </i>
    <i>
      <x v="4440"/>
    </i>
    <i>
      <x v="2246"/>
    </i>
    <i>
      <x v="4442"/>
    </i>
    <i>
      <x v="2247"/>
    </i>
    <i>
      <x v="4444"/>
    </i>
    <i>
      <x v="2248"/>
    </i>
    <i>
      <x v="4446"/>
    </i>
    <i>
      <x v="2249"/>
    </i>
    <i>
      <x v="4448"/>
    </i>
    <i>
      <x v="2250"/>
    </i>
    <i>
      <x v="4450"/>
    </i>
    <i>
      <x v="2251"/>
    </i>
    <i>
      <x v="4452"/>
    </i>
    <i>
      <x v="2252"/>
    </i>
    <i>
      <x v="4454"/>
    </i>
    <i>
      <x v="2253"/>
    </i>
    <i>
      <x v="4456"/>
    </i>
    <i>
      <x v="2254"/>
    </i>
    <i>
      <x v="4458"/>
    </i>
    <i>
      <x v="2255"/>
    </i>
    <i>
      <x v="4460"/>
    </i>
    <i>
      <x v="2256"/>
    </i>
    <i>
      <x v="4462"/>
    </i>
    <i>
      <x v="2257"/>
    </i>
    <i>
      <x v="4464"/>
    </i>
    <i>
      <x v="2258"/>
    </i>
    <i>
      <x v="4466"/>
    </i>
    <i>
      <x v="2259"/>
    </i>
    <i>
      <x v="4468"/>
    </i>
    <i>
      <x v="2260"/>
    </i>
    <i>
      <x v="4470"/>
    </i>
    <i>
      <x v="2261"/>
    </i>
    <i>
      <x v="4472"/>
    </i>
    <i>
      <x v="2262"/>
    </i>
    <i>
      <x v="4474"/>
    </i>
    <i>
      <x v="2263"/>
    </i>
    <i>
      <x v="4476"/>
    </i>
    <i>
      <x v="2264"/>
    </i>
    <i>
      <x v="4478"/>
    </i>
    <i>
      <x v="2265"/>
    </i>
    <i>
      <x v="4480"/>
    </i>
    <i>
      <x v="2266"/>
    </i>
    <i>
      <x v="4482"/>
    </i>
    <i>
      <x v="2267"/>
    </i>
    <i>
      <x v="4484"/>
    </i>
    <i>
      <x v="4537"/>
    </i>
    <i>
      <x v="4486"/>
    </i>
    <i>
      <x v="4539"/>
    </i>
    <i>
      <x v="4488"/>
    </i>
    <i>
      <x v="4541"/>
    </i>
    <i>
      <x v="4490"/>
    </i>
    <i>
      <x v="4543"/>
    </i>
    <i>
      <x v="4492"/>
    </i>
    <i>
      <x v="4545"/>
    </i>
    <i>
      <x v="4494"/>
    </i>
    <i>
      <x v="4547"/>
    </i>
    <i>
      <x v="4496"/>
    </i>
    <i>
      <x v="4549"/>
    </i>
    <i>
      <x v="4498"/>
    </i>
    <i>
      <x v="4551"/>
    </i>
    <i>
      <x v="4500"/>
    </i>
    <i>
      <x v="4553"/>
    </i>
    <i>
      <x v="4502"/>
    </i>
    <i>
      <x v="4555"/>
    </i>
    <i>
      <x v="4504"/>
    </i>
    <i>
      <x v="4557"/>
    </i>
    <i>
      <x v="4506"/>
    </i>
    <i>
      <x v="4559"/>
    </i>
    <i>
      <x v="4508"/>
    </i>
    <i>
      <x v="4561"/>
    </i>
    <i>
      <x v="4510"/>
    </i>
    <i>
      <x v="4563"/>
    </i>
    <i>
      <x v="4512"/>
    </i>
    <i>
      <x v="4565"/>
    </i>
    <i>
      <x v="4514"/>
    </i>
    <i>
      <x v="4567"/>
    </i>
    <i>
      <x v="4516"/>
    </i>
    <i>
      <x v="4569"/>
    </i>
    <i>
      <x v="4518"/>
    </i>
    <i>
      <x v="4571"/>
    </i>
    <i>
      <x v="4520"/>
    </i>
    <i>
      <x v="4573"/>
    </i>
    <i>
      <x v="4522"/>
    </i>
    <i>
      <x v="4575"/>
    </i>
    <i>
      <x v="4524"/>
    </i>
    <i>
      <x v="4577"/>
    </i>
    <i>
      <x v="4526"/>
    </i>
    <i>
      <x v="4579"/>
    </i>
    <i>
      <x v="4528"/>
    </i>
    <i>
      <x v="4581"/>
    </i>
    <i>
      <x v="4530"/>
    </i>
    <i>
      <x v="4583"/>
    </i>
    <i>
      <x v="4532"/>
    </i>
    <i>
      <x v="4585"/>
    </i>
    <i>
      <x v="4534"/>
    </i>
    <i>
      <x v="4587"/>
    </i>
    <i>
      <x v="4536"/>
    </i>
    <i>
      <x v="4589"/>
    </i>
    <i>
      <x v="4591"/>
    </i>
    <i>
      <x v="2268"/>
    </i>
    <i>
      <x v="4540"/>
    </i>
    <i>
      <x v="2269"/>
    </i>
    <i>
      <x v="4542"/>
    </i>
    <i>
      <x v="2270"/>
    </i>
    <i>
      <x v="4544"/>
    </i>
    <i>
      <x v="2271"/>
    </i>
    <i>
      <x v="4546"/>
    </i>
    <i>
      <x v="2272"/>
    </i>
    <i>
      <x v="4548"/>
    </i>
    <i>
      <x v="2273"/>
    </i>
    <i>
      <x v="4550"/>
    </i>
    <i>
      <x v="2274"/>
    </i>
    <i>
      <x v="4552"/>
    </i>
    <i>
      <x v="2275"/>
    </i>
    <i>
      <x v="4554"/>
    </i>
    <i>
      <x v="2276"/>
    </i>
    <i>
      <x v="4556"/>
    </i>
    <i>
      <x v="2277"/>
    </i>
    <i>
      <x v="4558"/>
    </i>
    <i>
      <x v="2278"/>
    </i>
    <i>
      <x v="4560"/>
    </i>
    <i>
      <x v="2279"/>
    </i>
    <i>
      <x v="4562"/>
    </i>
    <i>
      <x v="2280"/>
    </i>
    <i>
      <x v="4564"/>
    </i>
    <i>
      <x v="2281"/>
    </i>
    <i>
      <x v="4566"/>
    </i>
    <i>
      <x v="2282"/>
    </i>
    <i>
      <x v="4568"/>
    </i>
    <i>
      <x v="2283"/>
    </i>
    <i>
      <x v="4570"/>
    </i>
    <i>
      <x v="2284"/>
    </i>
    <i>
      <x v="4572"/>
    </i>
    <i>
      <x v="2285"/>
    </i>
    <i>
      <x v="4574"/>
    </i>
    <i>
      <x v="2286"/>
    </i>
    <i>
      <x v="4576"/>
    </i>
    <i>
      <x v="2287"/>
    </i>
    <i>
      <x v="4578"/>
    </i>
    <i>
      <x v="2288"/>
    </i>
    <i>
      <x v="4580"/>
    </i>
    <i>
      <x v="2289"/>
    </i>
    <i>
      <x v="4582"/>
    </i>
    <i>
      <x v="2290"/>
    </i>
    <i>
      <x v="4584"/>
    </i>
    <i>
      <x v="2291"/>
    </i>
    <i>
      <x v="4586"/>
    </i>
    <i>
      <x v="2292"/>
    </i>
    <i>
      <x v="4588"/>
    </i>
    <i>
      <x v="2293"/>
    </i>
    <i>
      <x v="4590"/>
    </i>
    <i>
      <x v="2294"/>
    </i>
    <i>
      <x v="4592"/>
    </i>
    <i>
      <x v="2295"/>
    </i>
    <i>
      <x v="4594"/>
    </i>
    <i>
      <x v="2296"/>
    </i>
    <i>
      <x v="4596"/>
    </i>
    <i>
      <x v="2297"/>
    </i>
    <i>
      <x v="4598"/>
    </i>
    <i>
      <x v="2298"/>
    </i>
    <i>
      <x/>
    </i>
    <i>
      <x v="2299"/>
    </i>
  </rowItems>
  <colItems count="1">
    <i/>
  </colItems>
  <dataFields count="1">
    <dataField name=" Total Profit" fld="0" baseField="0" baseItem="0" numFmtId="170"/>
  </dataFields>
  <formats count="7">
    <format dxfId="147">
      <pivotArea outline="0" collapsedLevelsAreSubtotals="1" fieldPosition="0">
        <references count="1">
          <reference field="4294967294" count="1" selected="0">
            <x v="0"/>
          </reference>
        </references>
      </pivotArea>
    </format>
    <format dxfId="146">
      <pivotArea dataOnly="0" labelOnly="1" outline="0" fieldPosition="0">
        <references count="1">
          <reference field="4294967294" count="1">
            <x v="0"/>
          </reference>
        </references>
      </pivotArea>
    </format>
    <format dxfId="145">
      <pivotArea dataOnly="0" labelOnly="1" outline="0" fieldPosition="0">
        <references count="1">
          <reference field="4294967294" count="1">
            <x v="0"/>
          </reference>
        </references>
      </pivotArea>
    </format>
    <format dxfId="144">
      <pivotArea dataOnly="0" outline="0" fieldPosition="0">
        <references count="1">
          <reference field="4294967294" count="1">
            <x v="0"/>
          </reference>
        </references>
      </pivotArea>
    </format>
    <format dxfId="143">
      <pivotArea dataOnly="0" outline="0" fieldPosition="0">
        <references count="1">
          <reference field="4294967294" count="1">
            <x v="0"/>
          </reference>
        </references>
      </pivotArea>
    </format>
    <format dxfId="142">
      <pivotArea outline="0" collapsedLevelsAreSubtotals="1" fieldPosition="0"/>
    </format>
    <format dxfId="141">
      <pivotArea outline="0" collapsedLevelsAreSubtotals="1" fieldPosition="0"/>
    </format>
  </formats>
  <chartFormats count="2">
    <chartFormat chart="8" format="2" series="1">
      <pivotArea type="data" outline="0" fieldPosition="0">
        <references count="1">
          <reference field="4294967294" count="1" selected="0">
            <x v="0"/>
          </reference>
        </references>
      </pivotArea>
    </chartFormat>
    <chartFormat chart="10" format="8"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Canad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8E17B929-0910-4D29-B6A9-31A28065E1E7}" name="PivotTable4" cacheId="62" applyNumberFormats="0" applyBorderFormats="0" applyFontFormats="0" applyPatternFormats="0" applyAlignmentFormats="0" applyWidthHeightFormats="1" dataCaption="Values" missingCaption="0" tag="41e1d9e6-07a5-4ef5-bef3-d815b63e573d" updatedVersion="8" minRefreshableVersion="3" useAutoFormatting="1" subtotalHiddenItems="1" rowGrandTotals="0" colGrandTotals="0" itemPrintTitles="1" createdVersion="8" indent="0" showEmptyRow="1" showEmptyCol="1" compact="0" compactData="0" multipleFieldFilters="0" chartFormat="12">
  <location ref="Q8:R12" firstHeaderRow="1" firstDataRow="1" firstDataCol="1"/>
  <pivotFields count="4">
    <pivotField axis="axisRow" compact="0" allDrilled="1" outline="0"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4">
    <i>
      <x v="2"/>
    </i>
    <i>
      <x v="3"/>
    </i>
    <i>
      <x v="1"/>
    </i>
    <i>
      <x/>
    </i>
  </rowItems>
  <colItems count="1">
    <i/>
  </colItems>
  <dataFields count="1">
    <dataField name=" Total Profit" fld="1" baseField="0" baseItem="0" numFmtId="166"/>
  </dataFields>
  <formats count="9">
    <format dxfId="156">
      <pivotArea outline="0" collapsedLevelsAreSubtotals="1" fieldPosition="0"/>
    </format>
    <format dxfId="155">
      <pivotArea outline="0" collapsedLevelsAreSubtotals="1" fieldPosition="0"/>
    </format>
    <format dxfId="154">
      <pivotArea type="all" dataOnly="0" outline="0" fieldPosition="0"/>
    </format>
    <format dxfId="153">
      <pivotArea outline="0" collapsedLevelsAreSubtotals="1" fieldPosition="0"/>
    </format>
    <format dxfId="152">
      <pivotArea field="0" type="button" dataOnly="0" labelOnly="1" outline="0" axis="axisRow" fieldPosition="0"/>
    </format>
    <format dxfId="151">
      <pivotArea dataOnly="0" labelOnly="1" outline="0" fieldPosition="0">
        <references count="1">
          <reference field="0" count="0"/>
        </references>
      </pivotArea>
    </format>
    <format dxfId="150">
      <pivotArea dataOnly="0" labelOnly="1" outline="0" axis="axisValues" fieldPosition="0"/>
    </format>
    <format dxfId="149">
      <pivotArea outline="0" collapsedLevelsAreSubtotals="1" fieldPosition="0"/>
    </format>
    <format dxfId="148">
      <pivotArea dataOnly="0" labelOnly="1" outline="0" axis="axisValues"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Canad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7549C986-11F3-44FB-8947-EAC81F0F425F}" autoFormatId="16" applyNumberFormats="0" applyBorderFormats="0" applyFontFormats="0" applyPatternFormats="0" applyAlignmentFormats="0" applyWidthHeightFormats="0">
  <queryTableRefresh nextId="15">
    <queryTableFields count="14">
      <queryTableField id="1" name="FactInternetSales[ProductKey]" tableColumnId="1"/>
      <queryTableField id="2" name="FactInternetSales[OrderDateKey]" tableColumnId="2"/>
      <queryTableField id="3" name="FactInternetSales[DueDateKey]" tableColumnId="3"/>
      <queryTableField id="4" name="FactInternetSales[ShipDateKey]" tableColumnId="4"/>
      <queryTableField id="5" name="FactInternetSales[CustomerKey]" tableColumnId="5"/>
      <queryTableField id="6" name="FactInternetSales[SalesTerritoryKey]" tableColumnId="6"/>
      <queryTableField id="7" name="FactInternetSales[OrderQuantity]" tableColumnId="7"/>
      <queryTableField id="8" name="FactInternetSales[UnitPrice]" tableColumnId="8"/>
      <queryTableField id="9" name="FactInternetSales[Cost]" tableColumnId="9"/>
      <queryTableField id="10" name="FactInternetSales[OrderDate]" tableColumnId="10"/>
      <queryTableField id="11" name="FactInternetSales[Total Revenue]" tableColumnId="11"/>
      <queryTableField id="12" name="FactInternetSales[COGS]" tableColumnId="12"/>
      <queryTableField id="13" name="FactInternetSales[Total Profit]" tableColumnId="13"/>
      <queryTableField id="14" name="FactInternetSales[Product Price Types]" tableColumnId="14"/>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6DF6716-28D9-4170-A5A3-A875255FFF18}" sourceName="[DimDate].[Year]">
  <pivotTables>
    <pivotTable tabId="1" name="PivotTable1"/>
    <pivotTable tabId="1" name="PivotTable4"/>
    <pivotTable tabId="9" name="PivotTable1"/>
    <pivotTable tabId="9" name="PivotTable2"/>
    <pivotTable tabId="9" name="PivotTable5"/>
    <pivotTable tabId="9" name="PivotTable3"/>
    <pivotTable tabId="11" name="PivotTable1"/>
    <pivotTable tabId="11" name="PivotTable2"/>
    <pivotTable tabId="11" name="PivotTable3"/>
    <pivotTable tabId="11" name="PivotTable4"/>
    <pivotTable tabId="12" name="PivotTable1"/>
    <pivotTable tabId="12" name="PivotTable2"/>
    <pivotTable tabId="12" name="PivotTable3"/>
    <pivotTable tabId="12" name="PivotTable4"/>
    <pivotTable tabId="12" name="PivotTable6"/>
  </pivotTables>
  <data>
    <olap pivotCacheId="448823164">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6]"/>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7A02BEA9-214D-45FB-96DB-A2E776445DD1}" sourceName="[DimDate].[Month Name]">
  <pivotTables>
    <pivotTable tabId="1" name="PivotTable5"/>
  </pivotTables>
  <data>
    <olap pivotCacheId="448823164">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0BDA0CFC-3978-49BC-B8A9-9909F44A5031}" sourceName="[DimGeography].[Country]">
  <pivotTables>
    <pivotTable tabId="9" name="PivotTable3"/>
    <pivotTable tabId="9" name="PivotTable5"/>
    <pivotTable tabId="9" name="PivotTable2"/>
    <pivotTable tabId="9" name="PivotTable1"/>
    <pivotTable tabId="1" name="PivotTable2"/>
    <pivotTable tabId="1" name="PivotTable1"/>
    <pivotTable tabId="1" name="PivotTable5"/>
    <pivotTable tabId="11" name="PivotTable1"/>
    <pivotTable tabId="11" name="PivotTable2"/>
    <pivotTable tabId="11" name="PivotTable3"/>
    <pivotTable tabId="11" name="PivotTable4"/>
    <pivotTable tabId="12" name="PivotTable1"/>
    <pivotTable tabId="12" name="PivotTable2"/>
    <pivotTable tabId="12" name="PivotTable3"/>
    <pivotTable tabId="12" name="PivotTable4"/>
  </pivotTables>
  <data>
    <olap pivotCacheId="448823164">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mp;[Canada]"/>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2909A4A6-E9B8-47DA-9D39-764540EB4CFE}" cache="Slicer_Year" caption="Year" columnCount="4" showCaption="0" level="1" style="SlicerStyleLight1 2" rowHeight="241300"/>
  <slicer name="Month Name" xr10:uid="{50EE667A-3C56-43F2-A2D5-2161A0170282}" cache="Slicer_Month_Name" caption="Month Name" columnCount="3" showCaption="0" level="1" style="SlicerStyleLight1 2" rowHeight="252000"/>
  <slicer name="Country" xr10:uid="{C5599F57-D0AD-4F8C-8058-BC4A5B84CEBA}" cache="Slicer_Country" caption="Country" columnCount="2" showCaption="0" level="1" style="SlicerStyleLight1 2" rowHeight="36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D0E99DB9-9ACE-492E-9ED6-A867939F5FBF}" cache="Slicer_Year" caption="Year" columnCount="2" showCaption="0" level="1" style="SlicerStyleLight1 2" rowHeight="324000"/>
  <slicer name="Country 1" xr10:uid="{DC46BEEB-E582-4A18-8C25-5F56E4C7BFED}" cache="Slicer_Country" caption="Country" columnCount="4" showCaption="0" level="1" style="SlicerStyleLight1 2 2" rowHeight="216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9F1C7B-CB4A-45FA-9207-0E9BA1F22095}" name="Table_ExternalData_1" displayName="Table_ExternalData_1" ref="A3:N1003" tableType="queryTable" totalsRowShown="0">
  <autoFilter ref="A3:N1003" xr:uid="{D09F1C7B-CB4A-45FA-9207-0E9BA1F22095}"/>
  <tableColumns count="14">
    <tableColumn id="1" xr3:uid="{6B824956-86CB-4C6F-8E45-9F8DBC2750CC}" uniqueName="1" name="FactInternetSales[ProductKey]" queryTableFieldId="1"/>
    <tableColumn id="2" xr3:uid="{9B7B6333-9F44-4164-BB79-71F88B6BF9D5}" uniqueName="2" name="FactInternetSales[OrderDateKey]" queryTableFieldId="2"/>
    <tableColumn id="3" xr3:uid="{A898D90C-44BB-44F1-8F75-C4101DB3581C}" uniqueName="3" name="FactInternetSales[DueDateKey]" queryTableFieldId="3"/>
    <tableColumn id="4" xr3:uid="{5558184F-47C8-4E9F-93D2-966C8987CFB1}" uniqueName="4" name="FactInternetSales[ShipDateKey]" queryTableFieldId="4"/>
    <tableColumn id="5" xr3:uid="{1E2CA77D-B32A-4BC2-B447-9C04322D5E50}" uniqueName="5" name="FactInternetSales[CustomerKey]" queryTableFieldId="5"/>
    <tableColumn id="6" xr3:uid="{891C98CF-B277-4201-9BBF-50B50182006A}" uniqueName="6" name="FactInternetSales[SalesTerritoryKey]" queryTableFieldId="6"/>
    <tableColumn id="7" xr3:uid="{14B92557-4E81-4F9C-8973-CA01FCBBF8DE}" uniqueName="7" name="FactInternetSales[OrderQuantity]" queryTableFieldId="7"/>
    <tableColumn id="8" xr3:uid="{1D35CD22-3515-4327-BA16-DB7F34B127E1}" uniqueName="8" name="FactInternetSales[UnitPrice]" queryTableFieldId="8"/>
    <tableColumn id="9" xr3:uid="{2CA702FB-5FC3-4FF1-A676-09026E950214}" uniqueName="9" name="FactInternetSales[Cost]" queryTableFieldId="9"/>
    <tableColumn id="10" xr3:uid="{13451F28-F31D-4F57-9DD4-D3C43E704799}" uniqueName="10" name="FactInternetSales[OrderDate]" queryTableFieldId="10" dataDxfId="157"/>
    <tableColumn id="11" xr3:uid="{F6BE34EC-85C2-4ACC-9DE3-D87B33DDF84D}" uniqueName="11" name="FactInternetSales[Total Revenue]" queryTableFieldId="11"/>
    <tableColumn id="12" xr3:uid="{CA47125F-A46C-46C2-B9CE-57AB6D7617DB}" uniqueName="12" name="FactInternetSales[COGS]" queryTableFieldId="12"/>
    <tableColumn id="13" xr3:uid="{F1F9F422-9E7F-4FAD-86D6-CBA4AFE238A0}" uniqueName="13" name="FactInternetSales[Total Profit]" queryTableFieldId="13"/>
    <tableColumn id="14" xr3:uid="{F2FCC0B1-738A-4D5D-9F3B-7394DC81E6FB}" uniqueName="14" name="FactInternetSales[Product Price Types]" queryTableField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4" Type="http://schemas.openxmlformats.org/officeDocument/2006/relationships/pivotTable" Target="../pivotTables/pivotTable1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3EC56-E1A0-4830-84C8-4F42D3173A74}">
  <dimension ref="A1"/>
  <sheetViews>
    <sheetView workbookViewId="0">
      <selection sqref="A1:AJ607"/>
    </sheetView>
  </sheetViews>
  <sheetFormatPr defaultRowHeight="14.5" x14ac:dyDescent="0.35"/>
  <cols>
    <col min="1" max="1" width="12.7265625" bestFit="1" customWidth="1"/>
    <col min="2" max="2" width="20.81640625" bestFit="1" customWidth="1"/>
    <col min="3" max="3" width="23.1796875" bestFit="1" customWidth="1"/>
    <col min="4" max="4" width="24.54296875" bestFit="1" customWidth="1"/>
    <col min="5" max="5" width="21.6328125" bestFit="1" customWidth="1"/>
    <col min="6" max="6" width="29.54296875" bestFit="1" customWidth="1"/>
    <col min="7" max="7" width="42.08984375" bestFit="1" customWidth="1"/>
    <col min="8" max="8" width="41.7265625" bestFit="1" customWidth="1"/>
    <col min="9" max="9" width="14.453125" bestFit="1" customWidth="1"/>
    <col min="10" max="10" width="18.7265625" bestFit="1" customWidth="1"/>
    <col min="11" max="11" width="10.36328125" bestFit="1" customWidth="1"/>
    <col min="12" max="12" width="17.08984375" bestFit="1" customWidth="1"/>
    <col min="13" max="13" width="14.26953125" bestFit="1" customWidth="1"/>
    <col min="14" max="14" width="10" bestFit="1" customWidth="1"/>
    <col min="15" max="15" width="6.26953125" bestFit="1" customWidth="1"/>
    <col min="16" max="16" width="11.36328125" bestFit="1" customWidth="1"/>
    <col min="17" max="17" width="9.08984375" bestFit="1" customWidth="1"/>
    <col min="18" max="18" width="20.26953125" bestFit="1" customWidth="1"/>
    <col min="19" max="19" width="13.08984375" bestFit="1" customWidth="1"/>
    <col min="20" max="20" width="12.6328125" bestFit="1" customWidth="1"/>
    <col min="21" max="21" width="7.26953125" bestFit="1" customWidth="1"/>
    <col min="22" max="22" width="7.08984375" bestFit="1" customWidth="1"/>
    <col min="23" max="23" width="24.08984375" bestFit="1" customWidth="1"/>
    <col min="24" max="24" width="12.6328125" bestFit="1" customWidth="1"/>
    <col min="25" max="33" width="80.7265625" bestFit="1" customWidth="1"/>
    <col min="34" max="34" width="11.1796875" bestFit="1" customWidth="1"/>
    <col min="35" max="35" width="10.26953125" bestFit="1" customWidth="1"/>
    <col min="36" max="36" width="8.36328125" bestFit="1" customWidth="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599E7-8D21-4AAD-86AF-CAE3ECDE7F28}">
  <dimension ref="A1"/>
  <sheetViews>
    <sheetView workbookViewId="0">
      <selection sqref="A1:Z60399"/>
    </sheetView>
  </sheetViews>
  <sheetFormatPr defaultRowHeight="14.5" x14ac:dyDescent="0.35"/>
  <cols>
    <col min="1" max="1" width="12.7265625" bestFit="1" customWidth="1"/>
    <col min="2" max="2" width="15" bestFit="1" customWidth="1"/>
    <col min="3" max="3" width="13.453125" bestFit="1" customWidth="1"/>
    <col min="4" max="4" width="13.6328125" bestFit="1" customWidth="1"/>
    <col min="5" max="5" width="14.26953125" bestFit="1" customWidth="1"/>
    <col min="6" max="6" width="15.1796875" bestFit="1" customWidth="1"/>
    <col min="7" max="7" width="13.54296875" bestFit="1" customWidth="1"/>
    <col min="8" max="8" width="17.7265625" bestFit="1" customWidth="1"/>
    <col min="9" max="9" width="19.08984375" bestFit="1" customWidth="1"/>
    <col min="10" max="10" width="22.54296875" bestFit="1" customWidth="1"/>
    <col min="11" max="11" width="16.90625" bestFit="1" customWidth="1"/>
    <col min="12" max="12" width="15.453125" bestFit="1" customWidth="1"/>
    <col min="13" max="13" width="10.7265625" bestFit="1" customWidth="1"/>
    <col min="14" max="14" width="17.90625" bestFit="1" customWidth="1"/>
    <col min="15" max="15" width="20.90625" bestFit="1" customWidth="1"/>
    <col min="16" max="16" width="17.36328125" bestFit="1" customWidth="1"/>
    <col min="17" max="17" width="21.26953125" bestFit="1" customWidth="1"/>
    <col min="18" max="18" width="17.81640625" bestFit="1" customWidth="1"/>
    <col min="19" max="19" width="14.08984375" bestFit="1" customWidth="1"/>
    <col min="20" max="20" width="9.54296875" bestFit="1" customWidth="1"/>
    <col min="21" max="21" width="8.90625" bestFit="1" customWidth="1"/>
    <col min="22" max="22" width="22.81640625" bestFit="1" customWidth="1"/>
    <col min="23" max="23" width="20.7265625" bestFit="1" customWidth="1"/>
    <col min="24" max="24" width="12" bestFit="1" customWidth="1"/>
    <col min="25" max="25" width="10.453125" bestFit="1" customWidth="1"/>
    <col min="26" max="26" width="10.6328125" bestFit="1" customWidth="1"/>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8A9C-142F-4704-A93E-DE421D534365}">
  <dimension ref="A1"/>
  <sheetViews>
    <sheetView workbookViewId="0">
      <selection activeCell="D13" sqref="D13"/>
    </sheetView>
  </sheetViews>
  <sheetFormatPr defaultRowHeight="14.5" x14ac:dyDescent="0.35"/>
  <cols>
    <col min="1" max="1" width="17.7265625" bestFit="1" customWidth="1"/>
    <col min="2" max="2" width="25.81640625" bestFit="1" customWidth="1"/>
    <col min="3" max="3" width="20.453125" bestFit="1" customWidth="1"/>
    <col min="4" max="4" width="21.54296875" bestFit="1" customWidth="1"/>
    <col min="5" max="5" width="20.08984375" bestFit="1" customWidth="1"/>
    <col min="6" max="6" width="19.90625"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D532B-6AC2-4CE6-B79A-4FED9031D444}">
  <dimension ref="A1"/>
  <sheetViews>
    <sheetView workbookViewId="0">
      <selection sqref="A1:K656"/>
    </sheetView>
  </sheetViews>
  <sheetFormatPr defaultRowHeight="14.5" x14ac:dyDescent="0.35"/>
  <cols>
    <col min="1" max="1" width="15.26953125" bestFit="1" customWidth="1"/>
    <col min="2" max="2" width="19.453125" bestFit="1" customWidth="1"/>
    <col min="3" max="3" width="19" bestFit="1" customWidth="1"/>
    <col min="4" max="4" width="19.7265625" bestFit="1" customWidth="1"/>
    <col min="5" max="5" width="19.90625" bestFit="1" customWidth="1"/>
    <col min="6" max="6" width="26.453125" bestFit="1" customWidth="1"/>
    <col min="7" max="7" width="27.08984375" bestFit="1" customWidth="1"/>
    <col min="8" max="8" width="26.26953125" bestFit="1" customWidth="1"/>
    <col min="9" max="9" width="12.54296875" bestFit="1" customWidth="1"/>
    <col min="10" max="10" width="17.7265625" bestFit="1" customWidth="1"/>
    <col min="11" max="11" width="17.81640625" bestFit="1"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C24F-FE01-45A8-B9B5-D0F228CCE885}">
  <dimension ref="A1"/>
  <sheetViews>
    <sheetView workbookViewId="0">
      <selection sqref="A1:S2192"/>
    </sheetView>
  </sheetViews>
  <sheetFormatPr defaultRowHeight="14.5" x14ac:dyDescent="0.35"/>
  <cols>
    <col min="1" max="1" width="10.08984375" bestFit="1" customWidth="1"/>
    <col min="2" max="2" width="21.08984375" bestFit="1" customWidth="1"/>
    <col min="3" max="3" width="20.08984375" bestFit="1" customWidth="1"/>
    <col min="4" max="4" width="24.08984375" bestFit="1" customWidth="1"/>
    <col min="5" max="5" width="24.7265625" bestFit="1" customWidth="1"/>
    <col min="6" max="6" width="23.90625" bestFit="1" customWidth="1"/>
    <col min="7" max="7" width="21" bestFit="1" customWidth="1"/>
    <col min="8" max="8" width="18.90625" bestFit="1" customWidth="1"/>
    <col min="9" max="9" width="20.6328125" bestFit="1" customWidth="1"/>
    <col min="10" max="10" width="19.7265625" bestFit="1" customWidth="1"/>
    <col min="11" max="11" width="20.36328125" bestFit="1" customWidth="1"/>
    <col min="12" max="12" width="19.54296875" bestFit="1" customWidth="1"/>
    <col min="13" max="13" width="21.54296875" bestFit="1" customWidth="1"/>
    <col min="14" max="14" width="17.26953125" bestFit="1" customWidth="1"/>
    <col min="15" max="15" width="14.26953125" bestFit="1" customWidth="1"/>
    <col min="16" max="16" width="18.453125" bestFit="1" customWidth="1"/>
    <col min="17" max="17" width="14.1796875" bestFit="1" customWidth="1"/>
    <col min="18" max="18" width="11.26953125" bestFit="1" customWidth="1"/>
    <col min="19" max="19" width="15.453125" bestFit="1" customWidth="1"/>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93293-2BBB-4F03-9B0E-4F55BBD78BBE}">
  <dimension ref="A1"/>
  <sheetViews>
    <sheetView workbookViewId="0">
      <selection sqref="A1:AC18485"/>
    </sheetView>
  </sheetViews>
  <sheetFormatPr defaultRowHeight="14.5" x14ac:dyDescent="0.35"/>
  <cols>
    <col min="1" max="1" width="14.26953125" bestFit="1" customWidth="1"/>
    <col min="2" max="2" width="15.26953125" bestFit="1" customWidth="1"/>
    <col min="3" max="3" width="22.36328125" bestFit="1" customWidth="1"/>
    <col min="4" max="4" width="6.7265625" bestFit="1" customWidth="1"/>
    <col min="5" max="5" width="12.90625" bestFit="1" customWidth="1"/>
    <col min="6" max="6" width="13.81640625" bestFit="1" customWidth="1"/>
    <col min="7" max="7" width="15.81640625" bestFit="1" customWidth="1"/>
    <col min="8" max="8" width="12" bestFit="1" customWidth="1"/>
    <col min="9" max="9" width="11.1796875" bestFit="1" customWidth="1"/>
    <col min="10" max="10" width="14.453125" bestFit="1" customWidth="1"/>
    <col min="11" max="11" width="7.7265625" bestFit="1" customWidth="1"/>
    <col min="12" max="12" width="9.26953125" bestFit="1" customWidth="1"/>
    <col min="13" max="13" width="34.1796875" bestFit="1" customWidth="1"/>
    <col min="14" max="15" width="14.36328125" bestFit="1" customWidth="1"/>
    <col min="16" max="16" width="24.08984375" bestFit="1" customWidth="1"/>
    <col min="17" max="17" width="17.36328125" bestFit="1" customWidth="1"/>
    <col min="18" max="18" width="28.7265625" bestFit="1" customWidth="1"/>
    <col min="19" max="19" width="17.1796875" bestFit="1" customWidth="1"/>
    <col min="20" max="20" width="18.54296875" bestFit="1" customWidth="1"/>
    <col min="21" max="21" width="19.26953125" bestFit="1" customWidth="1"/>
    <col min="22" max="22" width="18.36328125" bestFit="1" customWidth="1"/>
    <col min="23" max="23" width="17.36328125" bestFit="1" customWidth="1"/>
    <col min="24" max="24" width="19.7265625" bestFit="1" customWidth="1"/>
    <col min="25" max="25" width="31.1796875" bestFit="1" customWidth="1"/>
    <col min="26" max="26" width="20.1796875" bestFit="1" customWidth="1"/>
    <col min="27" max="27" width="17.26953125" bestFit="1" customWidth="1"/>
    <col min="28" max="28" width="18.453125" bestFit="1" customWidth="1"/>
    <col min="29" max="29" width="18.6328125" bestFit="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17908-2E2B-4956-B0CA-7D97C07CCEB1}">
  <dimension ref="C7:AJ46"/>
  <sheetViews>
    <sheetView zoomScale="70" zoomScaleNormal="70" workbookViewId="0">
      <selection activeCell="Q23" sqref="Q23"/>
    </sheetView>
  </sheetViews>
  <sheetFormatPr defaultRowHeight="14.5" x14ac:dyDescent="0.35"/>
  <cols>
    <col min="3" max="3" width="11.6328125" bestFit="1" customWidth="1"/>
    <col min="4" max="4" width="7.54296875" bestFit="1" customWidth="1"/>
    <col min="5" max="5" width="13.26953125" bestFit="1" customWidth="1"/>
    <col min="6" max="6" width="10.7265625" bestFit="1" customWidth="1"/>
    <col min="7" max="7" width="13.6328125" bestFit="1" customWidth="1"/>
    <col min="8" max="8" width="13.90625" bestFit="1" customWidth="1"/>
    <col min="9" max="9" width="10.81640625" bestFit="1" customWidth="1"/>
    <col min="10" max="10" width="12.26953125" bestFit="1" customWidth="1"/>
    <col min="11" max="11" width="14.6328125" bestFit="1" customWidth="1"/>
    <col min="12" max="12" width="39.36328125" bestFit="1" customWidth="1"/>
    <col min="15" max="15" width="2.6328125" style="17" customWidth="1"/>
    <col min="18" max="18" width="7.7265625" bestFit="1" customWidth="1"/>
    <col min="19" max="19" width="11.6328125" bestFit="1" customWidth="1"/>
    <col min="20" max="20" width="9.1796875" bestFit="1" customWidth="1"/>
    <col min="21" max="21" width="13.26953125" bestFit="1" customWidth="1"/>
    <col min="22" max="22" width="13.90625" bestFit="1" customWidth="1"/>
    <col min="23" max="23" width="10.7265625" bestFit="1" customWidth="1"/>
    <col min="24" max="24" width="13.6328125" bestFit="1" customWidth="1"/>
    <col min="25" max="25" width="6.81640625" bestFit="1" customWidth="1"/>
    <col min="26" max="26" width="7.7265625" bestFit="1" customWidth="1"/>
    <col min="27" max="27" width="17.90625" bestFit="1" customWidth="1"/>
    <col min="28" max="28" width="5.7265625" bestFit="1" customWidth="1"/>
    <col min="29" max="29" width="11" bestFit="1" customWidth="1"/>
    <col min="30" max="30" width="22.26953125" bestFit="1" customWidth="1"/>
    <col min="33" max="33" width="14" bestFit="1" customWidth="1"/>
    <col min="34" max="34" width="4.90625" bestFit="1" customWidth="1"/>
    <col min="35" max="35" width="7.81640625" customWidth="1"/>
    <col min="36" max="36" width="10.1796875" bestFit="1" customWidth="1"/>
  </cols>
  <sheetData>
    <row r="7" spans="3:11" x14ac:dyDescent="0.35">
      <c r="C7" s="4" t="s">
        <v>0</v>
      </c>
      <c r="D7" s="4" t="s">
        <v>5</v>
      </c>
      <c r="E7" s="4" t="s">
        <v>6</v>
      </c>
      <c r="F7" s="4" t="s">
        <v>7</v>
      </c>
      <c r="G7" s="4" t="s">
        <v>8</v>
      </c>
      <c r="H7" s="4" t="s">
        <v>4</v>
      </c>
      <c r="I7" s="4" t="s">
        <v>1</v>
      </c>
      <c r="J7" s="4" t="s">
        <v>2</v>
      </c>
      <c r="K7" s="4" t="s">
        <v>3</v>
      </c>
    </row>
    <row r="8" spans="3:11" x14ac:dyDescent="0.35">
      <c r="C8" s="7">
        <v>226</v>
      </c>
      <c r="D8" s="6">
        <v>4149027.5601000036</v>
      </c>
      <c r="E8" s="6">
        <v>6894563</v>
      </c>
      <c r="F8" s="6">
        <v>2745535.4398999987</v>
      </c>
      <c r="G8" s="7">
        <v>2519</v>
      </c>
      <c r="H8" s="10">
        <v>0.39821747076645736</v>
      </c>
      <c r="I8" s="11">
        <v>606</v>
      </c>
      <c r="J8" s="11">
        <v>44</v>
      </c>
      <c r="K8" s="11">
        <v>562</v>
      </c>
    </row>
    <row r="17" spans="4:36" x14ac:dyDescent="0.35">
      <c r="D17" s="1" t="s">
        <v>10</v>
      </c>
      <c r="E17" s="2">
        <v>2</v>
      </c>
    </row>
    <row r="18" spans="4:36" x14ac:dyDescent="0.35">
      <c r="R18" s="3" t="s">
        <v>9</v>
      </c>
      <c r="S18" s="4" t="s">
        <v>0</v>
      </c>
      <c r="T18" s="4" t="s">
        <v>5</v>
      </c>
      <c r="U18" s="4" t="s">
        <v>6</v>
      </c>
      <c r="V18" s="4" t="s">
        <v>4</v>
      </c>
      <c r="W18" s="4" t="s">
        <v>7</v>
      </c>
      <c r="X18" s="4" t="s">
        <v>8</v>
      </c>
      <c r="Z18" s="3" t="s">
        <v>9</v>
      </c>
      <c r="AA18" t="s">
        <v>18</v>
      </c>
    </row>
    <row r="19" spans="4:36" x14ac:dyDescent="0.35">
      <c r="R19" s="8">
        <v>2005</v>
      </c>
      <c r="S19" s="7">
        <v>47</v>
      </c>
      <c r="T19" s="6">
        <v>955970.26690000016</v>
      </c>
      <c r="U19" s="6">
        <v>1593468</v>
      </c>
      <c r="V19" s="10">
        <v>0.40006936637572887</v>
      </c>
      <c r="W19" s="6">
        <v>637497.73309999995</v>
      </c>
      <c r="X19" s="7">
        <v>503</v>
      </c>
      <c r="Z19" s="5">
        <v>2006</v>
      </c>
      <c r="AA19">
        <f>COUNTA(Z19:Z22)</f>
        <v>1</v>
      </c>
    </row>
    <row r="20" spans="4:36" x14ac:dyDescent="0.35">
      <c r="R20" s="8">
        <v>2006</v>
      </c>
      <c r="S20" s="7">
        <v>226</v>
      </c>
      <c r="T20" s="6">
        <v>4149027.5601000036</v>
      </c>
      <c r="U20" s="6">
        <v>6894563</v>
      </c>
      <c r="V20" s="10">
        <v>0.39821747076645736</v>
      </c>
      <c r="W20" s="6">
        <v>2745535.4398999987</v>
      </c>
      <c r="X20" s="7">
        <v>2519</v>
      </c>
    </row>
    <row r="21" spans="4:36" x14ac:dyDescent="0.35">
      <c r="R21" s="8">
        <v>2007</v>
      </c>
      <c r="S21" s="7">
        <v>3086</v>
      </c>
      <c r="T21" s="6">
        <v>3215514.8638999974</v>
      </c>
      <c r="U21" s="6">
        <v>5694102</v>
      </c>
      <c r="V21" s="10">
        <v>0.43529025930691168</v>
      </c>
      <c r="W21" s="6">
        <v>2478587.1361000044</v>
      </c>
      <c r="X21" s="7">
        <v>32361</v>
      </c>
    </row>
    <row r="22" spans="4:36" x14ac:dyDescent="0.35">
      <c r="D22" s="3" t="s">
        <v>9</v>
      </c>
      <c r="E22" s="4" t="s">
        <v>16</v>
      </c>
      <c r="F22" s="4" t="s">
        <v>17</v>
      </c>
      <c r="G22" s="4" t="s">
        <v>0</v>
      </c>
      <c r="I22" s="8" t="str">
        <f>D22</f>
        <v>Year</v>
      </c>
      <c r="J22" s="15" t="str">
        <f>_xlfn.IFS($E$17=1,E22,$E$17=2,F22,$E$17=3,G22)</f>
        <v xml:space="preserve">  Profit</v>
      </c>
      <c r="K22" s="9" t="str">
        <f>"Average " &amp;J22</f>
        <v>Average   Profit</v>
      </c>
      <c r="L22" s="8" t="s">
        <v>11</v>
      </c>
      <c r="R22" s="8">
        <v>2008</v>
      </c>
      <c r="S22" s="7">
        <v>4261</v>
      </c>
      <c r="T22" s="6">
        <v>3845313.89209999</v>
      </c>
      <c r="U22" s="6">
        <v>6761148</v>
      </c>
      <c r="V22" s="10">
        <v>0.4312631683110637</v>
      </c>
      <c r="W22" s="6">
        <v>2915834.1079000118</v>
      </c>
      <c r="X22" s="7">
        <v>44704</v>
      </c>
      <c r="AA22" s="18" t="s">
        <v>19</v>
      </c>
      <c r="AB22" s="18" t="s">
        <v>9</v>
      </c>
      <c r="AC22" s="18" t="s">
        <v>22</v>
      </c>
      <c r="AD22" s="18" t="s">
        <v>13</v>
      </c>
      <c r="AG22" s="18" t="s">
        <v>25</v>
      </c>
      <c r="AH22" s="18" t="s">
        <v>9</v>
      </c>
      <c r="AI22" s="18" t="s">
        <v>27</v>
      </c>
      <c r="AJ22" s="18" t="s">
        <v>13</v>
      </c>
    </row>
    <row r="23" spans="4:36" x14ac:dyDescent="0.35">
      <c r="D23" s="5">
        <v>2005</v>
      </c>
      <c r="E23" s="6">
        <v>1593468</v>
      </c>
      <c r="F23" s="6">
        <v>637497.73309999995</v>
      </c>
      <c r="G23" s="7">
        <v>47</v>
      </c>
      <c r="I23" s="5">
        <f>D23</f>
        <v>2005</v>
      </c>
      <c r="J23" s="16">
        <f>_xlfn.IFS($E$17=1,E23,$E$17=2,F23,$E$17=3,G23)</f>
        <v>637497.73309999995</v>
      </c>
      <c r="K23" s="14">
        <f>AVERAGE($J$23:$J$26)</f>
        <v>2194363.6042500036</v>
      </c>
      <c r="L23" s="12" t="str">
        <f>IF(J23&gt;K23,J23,"")</f>
        <v/>
      </c>
      <c r="AA23" s="8" t="s">
        <v>20</v>
      </c>
      <c r="AB23" s="8">
        <f>IF(AA19=1,Z19,0)</f>
        <v>2006</v>
      </c>
      <c r="AC23" s="7">
        <f>IFERROR(VLOOKUP(AB23,LookupTable,6,0),0)</f>
        <v>2745535.4398999987</v>
      </c>
      <c r="AD23" s="13">
        <f>AC23/SUM($AC$23:$AC$24)</f>
        <v>0.81156030683119762</v>
      </c>
      <c r="AG23" s="8" t="s">
        <v>20</v>
      </c>
      <c r="AH23" s="8">
        <f>IF(AA19=1,Z19,0)</f>
        <v>2006</v>
      </c>
      <c r="AI23" s="7">
        <f>IFERROR(VLOOKUP(AH23,LookupTable,4,0),0)</f>
        <v>6894563</v>
      </c>
      <c r="AJ23" s="13">
        <f>AI23/SUM($AI$23:$AI$24)</f>
        <v>0.81226882889565322</v>
      </c>
    </row>
    <row r="24" spans="4:36" x14ac:dyDescent="0.35">
      <c r="D24" s="5">
        <v>2006</v>
      </c>
      <c r="E24" s="6">
        <v>6894563</v>
      </c>
      <c r="F24" s="6">
        <v>2745535.4398999987</v>
      </c>
      <c r="G24" s="7">
        <v>226</v>
      </c>
      <c r="I24" s="5">
        <f>D24</f>
        <v>2006</v>
      </c>
      <c r="J24" s="16">
        <f>_xlfn.IFS($E$17=1,E24,$E$17=2,F24,$E$17=3,G24)</f>
        <v>2745535.4398999987</v>
      </c>
      <c r="K24" s="14">
        <f>AVERAGE($J$23:$J$26)</f>
        <v>2194363.6042500036</v>
      </c>
      <c r="L24" s="12">
        <f t="shared" ref="L24:L26" si="0">IF(J24&gt;K24,J24,"")</f>
        <v>2745535.4398999987</v>
      </c>
      <c r="AA24" s="8" t="s">
        <v>21</v>
      </c>
      <c r="AB24" s="8">
        <f>IF(OR(Z19=2004,AA19&gt;1),0,Z19-1)</f>
        <v>2005</v>
      </c>
      <c r="AC24" s="7">
        <f>IFERROR(VLOOKUP(AB24,LookupTable,6,0),0)</f>
        <v>637497.73309999995</v>
      </c>
      <c r="AD24" s="13">
        <f>AC24/SUM($AC$23:$AC$24)</f>
        <v>0.18843969316880246</v>
      </c>
      <c r="AG24" s="8" t="s">
        <v>21</v>
      </c>
      <c r="AH24" s="8">
        <f>IF(OR(Z19=2004,AA19&gt;1),0,Z19-1)</f>
        <v>2005</v>
      </c>
      <c r="AI24" s="7">
        <f>IFERROR(VLOOKUP(AH24,LookupTable,4,0),0)</f>
        <v>1593468</v>
      </c>
      <c r="AJ24" s="13">
        <f>AI24/SUM($AI$23:$AI$24)</f>
        <v>0.18773117110434681</v>
      </c>
    </row>
    <row r="25" spans="4:36" x14ac:dyDescent="0.35">
      <c r="D25" s="5">
        <v>2007</v>
      </c>
      <c r="E25" s="6">
        <v>5694102</v>
      </c>
      <c r="F25" s="6">
        <v>2478587.1361000044</v>
      </c>
      <c r="G25" s="7">
        <v>3086</v>
      </c>
      <c r="I25" s="5">
        <f>D25</f>
        <v>2007</v>
      </c>
      <c r="J25" s="16">
        <f>_xlfn.IFS($E$17=1,E25,$E$17=2,F25,$E$17=3,G25)</f>
        <v>2478587.1361000044</v>
      </c>
      <c r="K25" s="14">
        <f>AVERAGE($J$23:$J$26)</f>
        <v>2194363.6042500036</v>
      </c>
      <c r="L25" s="12">
        <f t="shared" si="0"/>
        <v>2478587.1361000044</v>
      </c>
    </row>
    <row r="26" spans="4:36" x14ac:dyDescent="0.35">
      <c r="D26" s="5">
        <v>2008</v>
      </c>
      <c r="E26" s="6">
        <v>6761148</v>
      </c>
      <c r="F26" s="6">
        <v>2915834.1079000118</v>
      </c>
      <c r="G26" s="7">
        <v>4261</v>
      </c>
      <c r="I26" s="5">
        <f>D26</f>
        <v>2008</v>
      </c>
      <c r="J26" s="16">
        <f>_xlfn.IFS($E$17=1,E26,$E$17=2,F26,$E$17=3,G26)</f>
        <v>2915834.1079000118</v>
      </c>
      <c r="K26" s="14">
        <f>AVERAGE($J$23:$J$26)</f>
        <v>2194363.6042500036</v>
      </c>
      <c r="L26" s="12">
        <f t="shared" si="0"/>
        <v>2915834.1079000118</v>
      </c>
      <c r="AA26" s="19" t="s">
        <v>23</v>
      </c>
      <c r="AB26" s="19"/>
      <c r="AC26" s="19"/>
      <c r="AD26" s="20">
        <f>IFERROR((AD23-AD24)/AD24, AD23)</f>
        <v>3.3067375730876916</v>
      </c>
      <c r="AG26" s="19" t="s">
        <v>23</v>
      </c>
      <c r="AH26" s="19"/>
      <c r="AI26" s="19"/>
      <c r="AJ26" s="20">
        <f>IFERROR((AJ23-AJ24)/AJ24, AJ23)</f>
        <v>3.3267658967735785</v>
      </c>
    </row>
    <row r="28" spans="4:36" x14ac:dyDescent="0.35">
      <c r="I28" s="8"/>
      <c r="J28" s="8" t="s">
        <v>11</v>
      </c>
      <c r="L28" t="s">
        <v>14</v>
      </c>
      <c r="AA28" s="19" t="s">
        <v>24</v>
      </c>
      <c r="AB28" s="19"/>
      <c r="AC28" s="19"/>
      <c r="AD28" s="21">
        <f>AD23-AD24</f>
        <v>0.62312061366239513</v>
      </c>
      <c r="AG28" s="19" t="s">
        <v>24</v>
      </c>
      <c r="AH28" s="19"/>
      <c r="AI28" s="19"/>
      <c r="AJ28" s="21">
        <f>AJ23-AJ24</f>
        <v>0.62453765779130643</v>
      </c>
    </row>
    <row r="29" spans="4:36" x14ac:dyDescent="0.35">
      <c r="I29" s="8" t="s">
        <v>12</v>
      </c>
      <c r="J29" s="22">
        <f>SUM(L23:L26)</f>
        <v>8139956.6839000154</v>
      </c>
      <c r="K29" t="s">
        <v>15</v>
      </c>
      <c r="L29" t="str">
        <f>" of "&amp;J22 &amp;" came form the highlighted years"</f>
        <v xml:space="preserve"> of   Profit came form the highlighted years</v>
      </c>
    </row>
    <row r="30" spans="4:36" x14ac:dyDescent="0.35">
      <c r="I30" s="8" t="s">
        <v>13</v>
      </c>
      <c r="J30" s="13">
        <f>J29/SUM(J23:J26)</f>
        <v>0.92737100042749243</v>
      </c>
    </row>
    <row r="31" spans="4:36" x14ac:dyDescent="0.35">
      <c r="AA31" s="18" t="s">
        <v>32</v>
      </c>
      <c r="AB31" s="18" t="s">
        <v>9</v>
      </c>
      <c r="AC31" s="18" t="s">
        <v>31</v>
      </c>
      <c r="AD31" s="18" t="s">
        <v>13</v>
      </c>
    </row>
    <row r="32" spans="4:36" x14ac:dyDescent="0.35">
      <c r="AA32" s="8" t="s">
        <v>20</v>
      </c>
      <c r="AB32" s="8">
        <f>IF(AA19=1,Z19,0)</f>
        <v>2006</v>
      </c>
      <c r="AC32" s="7">
        <f>IFERROR(VLOOKUP(AB32,LookupTable,2,0),0)</f>
        <v>226</v>
      </c>
      <c r="AD32" s="13">
        <f>AC32/SUM($AC$32:$AC$33)</f>
        <v>0.82783882783882778</v>
      </c>
      <c r="AG32" s="18" t="s">
        <v>28</v>
      </c>
      <c r="AH32" s="18" t="s">
        <v>9</v>
      </c>
      <c r="AI32" s="18" t="s">
        <v>29</v>
      </c>
      <c r="AJ32" s="18" t="s">
        <v>13</v>
      </c>
    </row>
    <row r="33" spans="27:36" x14ac:dyDescent="0.35">
      <c r="AA33" s="8" t="s">
        <v>21</v>
      </c>
      <c r="AB33" s="8">
        <f>IF(OR(Z19=2004,AA19&gt;1),0,Z19-1)</f>
        <v>2005</v>
      </c>
      <c r="AC33" s="7">
        <f>IFERROR(VLOOKUP(AB33,LookupTable,2,0),0)</f>
        <v>47</v>
      </c>
      <c r="AD33" s="13">
        <f>AC33/SUM($AC$32:$AC$33)</f>
        <v>0.17216117216117216</v>
      </c>
      <c r="AG33" s="8" t="s">
        <v>20</v>
      </c>
      <c r="AH33" s="8">
        <f>IF(AA19=1,Z19,0)</f>
        <v>2006</v>
      </c>
      <c r="AI33" s="7">
        <f>IFERROR(VLOOKUP(AH33,LookupTable,3,0),0)</f>
        <v>4149027.5601000036</v>
      </c>
      <c r="AJ33" s="13">
        <f>AI33/SUM($AI$33:$AI$34)</f>
        <v>0.81273835968275343</v>
      </c>
    </row>
    <row r="34" spans="27:36" x14ac:dyDescent="0.35">
      <c r="AG34" s="8" t="s">
        <v>21</v>
      </c>
      <c r="AH34" s="8">
        <f>IF(OR(Z19=2004,AA19&gt;1),0,Z19-1)</f>
        <v>2005</v>
      </c>
      <c r="AI34" s="7">
        <f>IFERROR(VLOOKUP(AH34,LookupTable,3,0),0)</f>
        <v>955970.26690000016</v>
      </c>
      <c r="AJ34" s="13">
        <f>AI34/SUM($AI$33:$AI$34)</f>
        <v>0.18726164031724662</v>
      </c>
    </row>
    <row r="35" spans="27:36" x14ac:dyDescent="0.35">
      <c r="AA35" s="19" t="s">
        <v>23</v>
      </c>
      <c r="AB35" s="19"/>
      <c r="AC35" s="19"/>
      <c r="AD35" s="20">
        <f>IFERROR((AD32-AD33)/AD33, AD32)</f>
        <v>3.8085106382978715</v>
      </c>
    </row>
    <row r="36" spans="27:36" x14ac:dyDescent="0.35">
      <c r="AG36" s="19" t="s">
        <v>23</v>
      </c>
      <c r="AH36" s="19"/>
      <c r="AI36" s="19"/>
      <c r="AJ36" s="20">
        <f>IFERROR((AJ33-AJ34)/AJ34, AJ33)</f>
        <v>3.3401219721554529</v>
      </c>
    </row>
    <row r="37" spans="27:36" x14ac:dyDescent="0.35">
      <c r="AA37" s="19" t="s">
        <v>24</v>
      </c>
      <c r="AB37" s="19"/>
      <c r="AC37" s="19"/>
      <c r="AD37" s="21">
        <f>AD32-AD33</f>
        <v>0.65567765567765557</v>
      </c>
    </row>
    <row r="38" spans="27:36" x14ac:dyDescent="0.35">
      <c r="AG38" s="19" t="s">
        <v>24</v>
      </c>
      <c r="AH38" s="19"/>
      <c r="AI38" s="19"/>
      <c r="AJ38" s="21">
        <f>AJ33-AJ34</f>
        <v>0.62547671936550686</v>
      </c>
    </row>
    <row r="39" spans="27:36" x14ac:dyDescent="0.35">
      <c r="AA39" s="18" t="s">
        <v>26</v>
      </c>
      <c r="AB39" s="18" t="s">
        <v>9</v>
      </c>
      <c r="AC39" s="18" t="s">
        <v>30</v>
      </c>
      <c r="AD39" s="18" t="s">
        <v>13</v>
      </c>
    </row>
    <row r="40" spans="27:36" x14ac:dyDescent="0.35">
      <c r="AA40" s="8" t="s">
        <v>20</v>
      </c>
      <c r="AB40" s="8">
        <f>IF(AA19=1,Z19,0)</f>
        <v>2006</v>
      </c>
      <c r="AC40" s="7">
        <f>IFERROR(VLOOKUP(AB40,LookupTable,7,0),0)</f>
        <v>2519</v>
      </c>
      <c r="AD40" s="13">
        <f>AC40/SUM($AC$40:$AC$41)</f>
        <v>0.83355393778954334</v>
      </c>
      <c r="AG40" s="18" t="s">
        <v>4</v>
      </c>
      <c r="AH40" s="18" t="s">
        <v>9</v>
      </c>
      <c r="AI40" s="18" t="s">
        <v>33</v>
      </c>
      <c r="AJ40" s="18" t="s">
        <v>13</v>
      </c>
    </row>
    <row r="41" spans="27:36" x14ac:dyDescent="0.35">
      <c r="AA41" s="8" t="s">
        <v>21</v>
      </c>
      <c r="AB41" s="8">
        <f>IF(OR(Z19=2004,AA19&gt;1),0,Z19-1)</f>
        <v>2005</v>
      </c>
      <c r="AC41" s="7">
        <f>IFERROR(VLOOKUP(AB41,LookupTable,7,0),0)</f>
        <v>503</v>
      </c>
      <c r="AD41" s="13">
        <f>AC41/SUM($AC$40:$AC$41)</f>
        <v>0.16644606221045666</v>
      </c>
      <c r="AG41" s="8" t="s">
        <v>20</v>
      </c>
      <c r="AH41" s="8">
        <f>IF(AA19=1,Z19,0)</f>
        <v>2006</v>
      </c>
      <c r="AI41" s="13">
        <f>IFERROR(VLOOKUP(AH41,LookupTable,5,0),0)</f>
        <v>0.39821747076645736</v>
      </c>
      <c r="AJ41" s="13">
        <f>AI41/SUM($AI$41:$AI$42)</f>
        <v>0.49884008133223062</v>
      </c>
    </row>
    <row r="42" spans="27:36" x14ac:dyDescent="0.35">
      <c r="AG42" s="8" t="s">
        <v>21</v>
      </c>
      <c r="AH42" s="8">
        <f>IF(OR(Z19=2004,AA19&gt;1),0,Z19-1)</f>
        <v>2005</v>
      </c>
      <c r="AI42" s="13">
        <f>IFERROR(VLOOKUP(AH42,LookupTable,5,0),0)</f>
        <v>0.40006936637572887</v>
      </c>
      <c r="AJ42" s="13">
        <f>AI42/SUM($AI$41:$AI$42)</f>
        <v>0.50115991866776932</v>
      </c>
    </row>
    <row r="43" spans="27:36" x14ac:dyDescent="0.35">
      <c r="AA43" s="19" t="s">
        <v>23</v>
      </c>
      <c r="AB43" s="19"/>
      <c r="AC43" s="19"/>
      <c r="AD43" s="20">
        <f>IFERROR((AD40-AD41)/AD41, AD40)</f>
        <v>4.0079522862823058</v>
      </c>
    </row>
    <row r="44" spans="27:36" x14ac:dyDescent="0.35">
      <c r="AG44" s="19" t="s">
        <v>23</v>
      </c>
      <c r="AH44" s="19"/>
      <c r="AI44" s="19"/>
      <c r="AJ44" s="20">
        <f>IFERROR((AJ41-AJ42)/AJ42, AJ41)</f>
        <v>-4.6289362918437498E-3</v>
      </c>
    </row>
    <row r="45" spans="27:36" x14ac:dyDescent="0.35">
      <c r="AA45" s="19" t="s">
        <v>24</v>
      </c>
      <c r="AB45" s="19"/>
      <c r="AC45" s="19"/>
      <c r="AD45" s="21">
        <f>AD40-AD41</f>
        <v>0.66710787557908668</v>
      </c>
    </row>
    <row r="46" spans="27:36" x14ac:dyDescent="0.35">
      <c r="AG46" s="19" t="s">
        <v>24</v>
      </c>
      <c r="AH46" s="19"/>
      <c r="AI46" s="19"/>
      <c r="AJ46" s="21">
        <f>AJ41-AJ42</f>
        <v>-2.3198373355386992E-3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FE3A8-B4B0-4157-9F90-91B315FF1DFE}">
  <dimension ref="F26"/>
  <sheetViews>
    <sheetView showGridLines="0" showRowColHeaders="0" zoomScale="80" zoomScaleNormal="80" workbookViewId="0">
      <selection activeCell="U12" sqref="U12"/>
    </sheetView>
  </sheetViews>
  <sheetFormatPr defaultRowHeight="14.5" x14ac:dyDescent="0.35"/>
  <cols>
    <col min="9" max="9" width="12.26953125" bestFit="1" customWidth="1"/>
  </cols>
  <sheetData>
    <row r="26" spans="6:6" x14ac:dyDescent="0.35">
      <c r="F26"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Option Button 8">
              <controlPr defaultSize="0" autoFill="0" autoLine="0" autoPict="0">
                <anchor moveWithCells="1">
                  <from>
                    <xdr:col>13</xdr:col>
                    <xdr:colOff>603250</xdr:colOff>
                    <xdr:row>2</xdr:row>
                    <xdr:rowOff>69850</xdr:rowOff>
                  </from>
                  <to>
                    <xdr:col>15</xdr:col>
                    <xdr:colOff>298450</xdr:colOff>
                    <xdr:row>3</xdr:row>
                    <xdr:rowOff>101600</xdr:rowOff>
                  </to>
                </anchor>
              </controlPr>
            </control>
          </mc:Choice>
        </mc:AlternateContent>
        <mc:AlternateContent xmlns:mc="http://schemas.openxmlformats.org/markup-compatibility/2006">
          <mc:Choice Requires="x14">
            <control shapeId="1035" r:id="rId5" name="Option Button 11">
              <controlPr defaultSize="0" autoFill="0" autoLine="0" autoPict="0">
                <anchor moveWithCells="1">
                  <from>
                    <xdr:col>15</xdr:col>
                    <xdr:colOff>381000</xdr:colOff>
                    <xdr:row>2</xdr:row>
                    <xdr:rowOff>69850</xdr:rowOff>
                  </from>
                  <to>
                    <xdr:col>17</xdr:col>
                    <xdr:colOff>76200</xdr:colOff>
                    <xdr:row>3</xdr:row>
                    <xdr:rowOff>101600</xdr:rowOff>
                  </to>
                </anchor>
              </controlPr>
            </control>
          </mc:Choice>
        </mc:AlternateContent>
        <mc:AlternateContent xmlns:mc="http://schemas.openxmlformats.org/markup-compatibility/2006">
          <mc:Choice Requires="x14">
            <control shapeId="1036" r:id="rId6" name="Option Button 12">
              <controlPr defaultSize="0" autoFill="0" autoLine="0" autoPict="0">
                <anchor moveWithCells="1">
                  <from>
                    <xdr:col>17</xdr:col>
                    <xdr:colOff>158750</xdr:colOff>
                    <xdr:row>2</xdr:row>
                    <xdr:rowOff>69850</xdr:rowOff>
                  </from>
                  <to>
                    <xdr:col>18</xdr:col>
                    <xdr:colOff>463550</xdr:colOff>
                    <xdr:row>3</xdr:row>
                    <xdr:rowOff>101600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42684-AEA7-4530-A659-C2E99B4DE4D9}">
  <dimension ref="B7:AJ19"/>
  <sheetViews>
    <sheetView zoomScaleNormal="100" workbookViewId="0">
      <selection activeCell="B24" sqref="B24"/>
    </sheetView>
  </sheetViews>
  <sheetFormatPr defaultRowHeight="14.5" x14ac:dyDescent="0.35"/>
  <cols>
    <col min="2" max="2" width="14.1796875" bestFit="1" customWidth="1"/>
    <col min="3" max="3" width="10.7265625" bestFit="1" customWidth="1"/>
    <col min="4" max="9" width="20.453125" bestFit="1" customWidth="1"/>
    <col min="10" max="10" width="2.6328125" style="28" customWidth="1"/>
    <col min="11" max="11" width="11.6328125" bestFit="1" customWidth="1"/>
    <col min="12" max="12" width="10.7265625" bestFit="1" customWidth="1"/>
    <col min="24" max="24" width="3.81640625" style="30" customWidth="1"/>
    <col min="27" max="27" width="12.7265625" bestFit="1" customWidth="1"/>
    <col min="28" max="28" width="10.7265625" bestFit="1" customWidth="1"/>
    <col min="29" max="29" width="16.6328125" bestFit="1" customWidth="1"/>
    <col min="31" max="31" width="4.81640625" style="30" customWidth="1"/>
    <col min="34" max="34" width="9.7265625" bestFit="1" customWidth="1"/>
    <col min="35" max="35" width="10.7265625" bestFit="1" customWidth="1"/>
    <col min="36" max="36" width="16.6328125" bestFit="1" customWidth="1"/>
  </cols>
  <sheetData>
    <row r="7" spans="2:36" x14ac:dyDescent="0.35">
      <c r="B7" s="23" t="s">
        <v>40</v>
      </c>
      <c r="C7" t="s">
        <v>7</v>
      </c>
      <c r="E7" s="25" t="s">
        <v>41</v>
      </c>
      <c r="F7" s="25" t="s">
        <v>42</v>
      </c>
      <c r="G7" s="25" t="s">
        <v>43</v>
      </c>
      <c r="H7" s="26" t="s">
        <v>44</v>
      </c>
      <c r="AA7" s="3" t="s">
        <v>60</v>
      </c>
      <c r="AB7" s="8" t="s">
        <v>7</v>
      </c>
      <c r="AC7" s="31" t="s">
        <v>63</v>
      </c>
    </row>
    <row r="8" spans="2:36" x14ac:dyDescent="0.35">
      <c r="B8" s="24" t="s">
        <v>45</v>
      </c>
      <c r="C8" s="15">
        <v>238222.5638</v>
      </c>
      <c r="E8" s="8">
        <v>1</v>
      </c>
      <c r="F8" s="7">
        <f>LARGE($C$8:$C$19,E8)</f>
        <v>755065.61530000006</v>
      </c>
      <c r="G8" s="24" t="str">
        <f>INDEX($B$8:$B$19,MATCH(F8,$C$8:$C$19,0))</f>
        <v>Feb</v>
      </c>
      <c r="H8" s="13">
        <f>SUM(F8:F10)/SUM(C8:C19)</f>
        <v>0.47577125074283405</v>
      </c>
      <c r="K8" s="3" t="s">
        <v>51</v>
      </c>
      <c r="L8" s="8" t="s">
        <v>7</v>
      </c>
      <c r="O8" s="27" t="str">
        <f>K8</f>
        <v>Day Name</v>
      </c>
      <c r="P8" s="27" t="str">
        <f>L8</f>
        <v xml:space="preserve"> Total Profit</v>
      </c>
      <c r="Q8" t="s">
        <v>59</v>
      </c>
      <c r="AA8" s="8" t="s">
        <v>61</v>
      </c>
      <c r="AB8" s="6">
        <v>1991928.4841000007</v>
      </c>
      <c r="AC8" s="13">
        <f>AB8/SUM($AB$8:$AB$9)</f>
        <v>0.72551548785418407</v>
      </c>
      <c r="AH8" s="3" t="s">
        <v>65</v>
      </c>
      <c r="AI8" s="4" t="s">
        <v>7</v>
      </c>
      <c r="AJ8" s="8" t="s">
        <v>70</v>
      </c>
    </row>
    <row r="9" spans="2:36" x14ac:dyDescent="0.35">
      <c r="B9" s="24" t="s">
        <v>46</v>
      </c>
      <c r="C9" s="15">
        <v>755065.61530000006</v>
      </c>
      <c r="E9" s="8">
        <v>2</v>
      </c>
      <c r="F9" s="7">
        <f t="shared" ref="F9:F10" si="0">LARGE($C$8:$C$19,E9)</f>
        <v>286322.04110000003</v>
      </c>
      <c r="G9" s="24" t="str">
        <f t="shared" ref="G9:G10" si="1">INDEX($B$8:$B$19,MATCH(F9,$C$8:$C$19,0))</f>
        <v>Aug</v>
      </c>
      <c r="H9" s="8"/>
      <c r="K9" s="8" t="s">
        <v>53</v>
      </c>
      <c r="L9" s="6">
        <v>488052.16870000015</v>
      </c>
      <c r="O9" s="27" t="str">
        <f t="shared" ref="O9:O14" si="2">K9</f>
        <v>Mon</v>
      </c>
      <c r="P9" s="27">
        <f>L9</f>
        <v>488052.16870000015</v>
      </c>
      <c r="Q9">
        <f>IFERROR(_xlfn.IFS(P9=$V$9,P9,$V$10=P9,P9,$V$11=P9,P9),"")</f>
        <v>488052.16870000015</v>
      </c>
      <c r="U9">
        <v>1</v>
      </c>
      <c r="V9">
        <f>LARGE($P$9:$P$15,U9)</f>
        <v>504658.25590000011</v>
      </c>
      <c r="AA9" s="8" t="s">
        <v>62</v>
      </c>
      <c r="AB9" s="6">
        <v>753606.95580000011</v>
      </c>
      <c r="AC9" s="13">
        <f>AB9/SUM($AB$8:$AB$9)</f>
        <v>0.27448451214581604</v>
      </c>
      <c r="AH9" s="8" t="s">
        <v>66</v>
      </c>
      <c r="AI9" s="6">
        <v>1163174.8721</v>
      </c>
      <c r="AJ9" s="32">
        <v>0.42366048356030933</v>
      </c>
    </row>
    <row r="10" spans="2:36" x14ac:dyDescent="0.35">
      <c r="B10" s="24" t="s">
        <v>47</v>
      </c>
      <c r="C10" s="15">
        <v>169886.693</v>
      </c>
      <c r="E10" s="8">
        <v>3</v>
      </c>
      <c r="F10" s="7">
        <f t="shared" si="0"/>
        <v>264859.17380000005</v>
      </c>
      <c r="G10" s="24" t="str">
        <f t="shared" si="1"/>
        <v>Jun</v>
      </c>
      <c r="H10" s="8"/>
      <c r="K10" s="8" t="s">
        <v>57</v>
      </c>
      <c r="L10" s="6">
        <v>360423.66210000007</v>
      </c>
      <c r="O10" s="27" t="str">
        <f t="shared" si="2"/>
        <v>Tue</v>
      </c>
      <c r="P10" s="27">
        <f t="shared" ref="P10:P14" si="3">L10</f>
        <v>360423.66210000007</v>
      </c>
      <c r="Q10" t="str">
        <f t="shared" ref="Q10:Q15" si="4">IFERROR(_xlfn.IFS(P10=$V$9,P10,$V$10=P10,P10,$V$11=P10,P10),"")</f>
        <v/>
      </c>
      <c r="U10">
        <v>2</v>
      </c>
      <c r="V10">
        <f t="shared" ref="V10:V11" si="5">LARGE($P$9:$P$15,U10)</f>
        <v>488052.16870000015</v>
      </c>
      <c r="AH10" s="8" t="s">
        <v>67</v>
      </c>
      <c r="AI10" s="6">
        <v>724094.09320000012</v>
      </c>
      <c r="AJ10" s="32">
        <v>0.26373511070990729</v>
      </c>
    </row>
    <row r="11" spans="2:36" x14ac:dyDescent="0.35">
      <c r="B11" s="24" t="s">
        <v>48</v>
      </c>
      <c r="C11" s="15">
        <v>258245.35920000004</v>
      </c>
      <c r="K11" s="8" t="s">
        <v>58</v>
      </c>
      <c r="L11" s="6">
        <v>308421.68229999999</v>
      </c>
      <c r="O11" s="27" t="str">
        <f t="shared" si="2"/>
        <v>Wed</v>
      </c>
      <c r="P11" s="27">
        <f t="shared" si="3"/>
        <v>308421.68229999999</v>
      </c>
      <c r="Q11" t="str">
        <f t="shared" si="4"/>
        <v/>
      </c>
      <c r="U11">
        <v>3</v>
      </c>
      <c r="V11">
        <f t="shared" si="5"/>
        <v>445179.32440000022</v>
      </c>
      <c r="AH11" s="8" t="s">
        <v>68</v>
      </c>
      <c r="AI11" s="6">
        <v>585642.35470000014</v>
      </c>
      <c r="AJ11" s="32">
        <v>0.21330715538726797</v>
      </c>
    </row>
    <row r="12" spans="2:36" x14ac:dyDescent="0.35">
      <c r="B12" s="24" t="s">
        <v>49</v>
      </c>
      <c r="C12" s="15">
        <v>200989.56019999998</v>
      </c>
      <c r="K12" s="8" t="s">
        <v>56</v>
      </c>
      <c r="L12" s="6">
        <v>330372.71510000003</v>
      </c>
      <c r="O12" s="27" t="str">
        <f t="shared" si="2"/>
        <v>Thu</v>
      </c>
      <c r="P12" s="27">
        <f t="shared" si="3"/>
        <v>330372.71510000003</v>
      </c>
      <c r="Q12" t="str">
        <f t="shared" si="4"/>
        <v/>
      </c>
      <c r="AA12" t="s">
        <v>64</v>
      </c>
      <c r="AB12" s="29">
        <f>MAX(AC8:AC9)</f>
        <v>0.72551548785418407</v>
      </c>
      <c r="AC12" t="str">
        <f>UPPER(INDEX(AA8:AA9,MATCH(AB12,AC8:AC9,0)))&amp; " Makes up"</f>
        <v>WEEKDAYS Makes up</v>
      </c>
      <c r="AH12" s="8" t="s">
        <v>69</v>
      </c>
      <c r="AI12" s="6">
        <v>272624.11989999987</v>
      </c>
      <c r="AJ12" s="32">
        <v>9.9297250342515964E-2</v>
      </c>
    </row>
    <row r="13" spans="2:36" x14ac:dyDescent="0.35">
      <c r="B13" s="24" t="s">
        <v>50</v>
      </c>
      <c r="C13" s="15">
        <v>264859.17380000005</v>
      </c>
      <c r="F13" t="str">
        <f>"In"&amp; " "&amp;Analysis!Z19</f>
        <v>In 2006</v>
      </c>
      <c r="K13" s="8" t="s">
        <v>52</v>
      </c>
      <c r="L13" s="6">
        <v>504658.25590000011</v>
      </c>
      <c r="O13" s="27" t="str">
        <f t="shared" si="2"/>
        <v>Fri</v>
      </c>
      <c r="P13" s="27">
        <f t="shared" si="3"/>
        <v>504658.25590000011</v>
      </c>
      <c r="Q13">
        <f t="shared" si="4"/>
        <v>504658.25590000011</v>
      </c>
    </row>
    <row r="14" spans="2:36" x14ac:dyDescent="0.35">
      <c r="B14" s="24" t="s">
        <v>36</v>
      </c>
      <c r="C14" s="15">
        <v>191557.85889999999</v>
      </c>
      <c r="K14" s="8" t="s">
        <v>54</v>
      </c>
      <c r="L14" s="6">
        <v>308427.63139999995</v>
      </c>
      <c r="O14" s="27" t="str">
        <f t="shared" si="2"/>
        <v>Sat</v>
      </c>
      <c r="P14" s="27">
        <f t="shared" si="3"/>
        <v>308427.63139999995</v>
      </c>
      <c r="Q14" t="str">
        <f t="shared" si="4"/>
        <v/>
      </c>
    </row>
    <row r="15" spans="2:36" x14ac:dyDescent="0.35">
      <c r="B15" s="24" t="s">
        <v>34</v>
      </c>
      <c r="C15" s="15">
        <v>286322.04110000003</v>
      </c>
      <c r="K15" s="8" t="s">
        <v>55</v>
      </c>
      <c r="L15" s="6">
        <v>445179.32440000022</v>
      </c>
      <c r="O15" s="27" t="str">
        <f>K15</f>
        <v>Sun</v>
      </c>
      <c r="P15" s="27">
        <f>L15</f>
        <v>445179.32440000022</v>
      </c>
      <c r="Q15">
        <f t="shared" si="4"/>
        <v>445179.32440000022</v>
      </c>
    </row>
    <row r="16" spans="2:36" x14ac:dyDescent="0.35">
      <c r="B16" s="24" t="s">
        <v>39</v>
      </c>
      <c r="C16" s="15">
        <v>107762.45470000002</v>
      </c>
    </row>
    <row r="17" spans="2:17" x14ac:dyDescent="0.35">
      <c r="B17" s="24" t="s">
        <v>38</v>
      </c>
      <c r="C17" s="15">
        <v>110695.41130000001</v>
      </c>
      <c r="Q17" s="29">
        <f>SUM(Q9:Q15)/SUM(P9:P15)</f>
        <v>0.52371924547161264</v>
      </c>
    </row>
    <row r="18" spans="2:17" x14ac:dyDescent="0.35">
      <c r="B18" s="24" t="s">
        <v>37</v>
      </c>
      <c r="C18" s="15">
        <v>52116.761799999993</v>
      </c>
    </row>
    <row r="19" spans="2:17" x14ac:dyDescent="0.35">
      <c r="B19" s="24" t="s">
        <v>35</v>
      </c>
      <c r="C19" s="15">
        <v>109811.94680000002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316A0-F941-42B8-9170-5811C6AD08B2}">
  <dimension ref="F26"/>
  <sheetViews>
    <sheetView showGridLines="0" showRowColHeaders="0" tabSelected="1" zoomScale="80" zoomScaleNormal="80" workbookViewId="0">
      <selection activeCell="T9" sqref="T9"/>
    </sheetView>
  </sheetViews>
  <sheetFormatPr defaultRowHeight="14.5" x14ac:dyDescent="0.35"/>
  <cols>
    <col min="9" max="9" width="12.26953125" bestFit="1" customWidth="1"/>
  </cols>
  <sheetData>
    <row r="26" spans="6:6" x14ac:dyDescent="0.35">
      <c r="F26" s="1"/>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D735D-53F7-4B6E-A06E-FDC8E88E6109}">
  <dimension ref="B6:AJ511"/>
  <sheetViews>
    <sheetView topLeftCell="E1" zoomScaleNormal="100" workbookViewId="0">
      <selection activeCell="AH13" sqref="AH13"/>
    </sheetView>
  </sheetViews>
  <sheetFormatPr defaultRowHeight="14.5" x14ac:dyDescent="0.35"/>
  <cols>
    <col min="2" max="2" width="29.54296875" bestFit="1" customWidth="1"/>
    <col min="3" max="3" width="10.7265625" bestFit="1" customWidth="1"/>
    <col min="4" max="4" width="20.453125" bestFit="1" customWidth="1"/>
    <col min="5" max="5" width="20.6328125" bestFit="1" customWidth="1"/>
    <col min="6" max="6" width="11.81640625" bestFit="1" customWidth="1"/>
    <col min="7" max="7" width="11.81640625" customWidth="1"/>
    <col min="11" max="11" width="10.81640625" bestFit="1" customWidth="1"/>
    <col min="19" max="19" width="10.81640625" bestFit="1" customWidth="1"/>
    <col min="20" max="20" width="12.26953125" bestFit="1" customWidth="1"/>
    <col min="21" max="21" width="14.6328125" bestFit="1" customWidth="1"/>
    <col min="24" max="24" width="10.54296875" bestFit="1" customWidth="1"/>
    <col min="25" max="25" width="10.7265625" bestFit="1" customWidth="1"/>
    <col min="28" max="28" width="11.81640625" bestFit="1" customWidth="1"/>
    <col min="29" max="29" width="10.1796875" bestFit="1" customWidth="1"/>
    <col min="30" max="30" width="4.36328125" style="30" customWidth="1"/>
    <col min="32" max="32" width="19.7265625" bestFit="1" customWidth="1"/>
    <col min="33" max="33" width="10.7265625" bestFit="1" customWidth="1"/>
    <col min="34" max="34" width="10.453125" bestFit="1" customWidth="1"/>
    <col min="35" max="35" width="9.81640625" bestFit="1" customWidth="1"/>
    <col min="36" max="36" width="12.90625" bestFit="1" customWidth="1"/>
  </cols>
  <sheetData>
    <row r="6" spans="2:36" x14ac:dyDescent="0.35">
      <c r="J6" t="s">
        <v>578</v>
      </c>
      <c r="K6" t="s">
        <v>22</v>
      </c>
      <c r="L6" t="s">
        <v>13</v>
      </c>
      <c r="S6" t="s">
        <v>1</v>
      </c>
      <c r="T6" t="s">
        <v>2</v>
      </c>
      <c r="U6" t="s">
        <v>3</v>
      </c>
      <c r="X6" s="23" t="s">
        <v>580</v>
      </c>
      <c r="Y6" t="s">
        <v>7</v>
      </c>
      <c r="AA6" t="str">
        <f>X6</f>
        <v>Color</v>
      </c>
      <c r="AB6" t="str">
        <f>Y6</f>
        <v xml:space="preserve"> Total Profit</v>
      </c>
      <c r="AC6" t="s">
        <v>59</v>
      </c>
    </row>
    <row r="7" spans="2:36" x14ac:dyDescent="0.35">
      <c r="B7" s="23" t="s">
        <v>71</v>
      </c>
      <c r="C7" t="s">
        <v>7</v>
      </c>
      <c r="E7" t="str">
        <f>B7</f>
        <v>ProductName</v>
      </c>
      <c r="F7" t="str">
        <f>C7</f>
        <v xml:space="preserve"> Total Profit</v>
      </c>
      <c r="G7" t="s">
        <v>579</v>
      </c>
      <c r="J7" t="s">
        <v>203</v>
      </c>
      <c r="K7" s="27">
        <f>SUM(F8:F12)</f>
        <v>1674303.9019999998</v>
      </c>
      <c r="L7" s="29">
        <f>K7/SUM($K$7:$K$8)</f>
        <v>0.6098278236251734</v>
      </c>
      <c r="S7" s="11">
        <v>606</v>
      </c>
      <c r="T7" s="11">
        <v>44</v>
      </c>
      <c r="U7" s="34">
        <v>562</v>
      </c>
      <c r="X7" t="s">
        <v>584</v>
      </c>
      <c r="Y7" s="34">
        <v>2048802.9242000014</v>
      </c>
      <c r="AA7" t="str">
        <f t="shared" ref="AA7:AA14" si="0">X7</f>
        <v>Red</v>
      </c>
      <c r="AB7" s="27">
        <f t="shared" ref="AB7:AB14" si="1">Y7</f>
        <v>2048802.9242000014</v>
      </c>
      <c r="AC7" s="33">
        <f t="shared" ref="AC7:AC9" si="2">Y7</f>
        <v>2048802.9242000014</v>
      </c>
      <c r="AF7" s="23" t="s">
        <v>589</v>
      </c>
      <c r="AG7" t="s">
        <v>7</v>
      </c>
    </row>
    <row r="8" spans="2:36" x14ac:dyDescent="0.35">
      <c r="B8" t="s">
        <v>87</v>
      </c>
      <c r="C8" s="15">
        <v>450233.85599999991</v>
      </c>
      <c r="E8" t="str">
        <f t="shared" ref="E8:E12" si="3">B8</f>
        <v>Road-150 Red, 48</v>
      </c>
      <c r="F8" s="27">
        <f t="shared" ref="F8:F12" si="4">C8</f>
        <v>450233.85599999991</v>
      </c>
      <c r="G8" s="27">
        <f t="shared" ref="G8:G12" si="5">F8</f>
        <v>450233.85599999991</v>
      </c>
      <c r="J8" t="s">
        <v>202</v>
      </c>
      <c r="K8" s="27">
        <f>SUM(F15:F139)</f>
        <v>1071231.5378999999</v>
      </c>
      <c r="L8" s="29">
        <f>K8/SUM($K$7:$K$8)</f>
        <v>0.39017217637482665</v>
      </c>
      <c r="X8" t="s">
        <v>581</v>
      </c>
      <c r="Y8" s="34">
        <v>511200.43550000043</v>
      </c>
      <c r="AA8" t="str">
        <f t="shared" si="0"/>
        <v>Black</v>
      </c>
      <c r="AB8" s="27">
        <f t="shared" si="1"/>
        <v>511200.43550000043</v>
      </c>
      <c r="AC8" s="33">
        <f t="shared" si="2"/>
        <v>511200.43550000043</v>
      </c>
      <c r="AF8" t="s">
        <v>590</v>
      </c>
      <c r="AG8" s="34">
        <v>2745535.4398999987</v>
      </c>
    </row>
    <row r="9" spans="2:36" x14ac:dyDescent="0.35">
      <c r="B9" t="s">
        <v>88</v>
      </c>
      <c r="C9" s="15">
        <v>388325.80079999997</v>
      </c>
      <c r="E9" t="str">
        <f t="shared" si="3"/>
        <v>Road-150 Red, 52</v>
      </c>
      <c r="F9" s="27">
        <f t="shared" si="4"/>
        <v>388325.80079999997</v>
      </c>
      <c r="G9" s="27">
        <f t="shared" si="5"/>
        <v>388325.80079999997</v>
      </c>
      <c r="X9" t="s">
        <v>585</v>
      </c>
      <c r="Y9" s="34">
        <v>141710.14139999999</v>
      </c>
      <c r="AA9" t="str">
        <f t="shared" si="0"/>
        <v>Silver</v>
      </c>
      <c r="AB9" s="27">
        <f t="shared" si="1"/>
        <v>141710.14139999999</v>
      </c>
      <c r="AC9" s="33">
        <f t="shared" si="2"/>
        <v>141710.14139999999</v>
      </c>
      <c r="AF9" t="s">
        <v>591</v>
      </c>
      <c r="AG9" s="34">
        <v>0</v>
      </c>
    </row>
    <row r="10" spans="2:36" x14ac:dyDescent="0.35">
      <c r="B10" t="s">
        <v>90</v>
      </c>
      <c r="C10" s="15">
        <v>344708.92099999991</v>
      </c>
      <c r="E10" t="str">
        <f t="shared" si="3"/>
        <v>Road-150 Red, 62</v>
      </c>
      <c r="F10" s="27">
        <f t="shared" si="4"/>
        <v>344708.92099999991</v>
      </c>
      <c r="G10" s="27">
        <f t="shared" si="5"/>
        <v>344708.92099999991</v>
      </c>
      <c r="X10" t="s">
        <v>588</v>
      </c>
      <c r="Y10" s="34">
        <v>43821.938800000004</v>
      </c>
      <c r="AA10" t="str">
        <f t="shared" si="0"/>
        <v>Yellow</v>
      </c>
      <c r="AB10" s="27">
        <f t="shared" si="1"/>
        <v>43821.938800000004</v>
      </c>
    </row>
    <row r="11" spans="2:36" x14ac:dyDescent="0.35">
      <c r="B11" t="s">
        <v>89</v>
      </c>
      <c r="C11" s="15">
        <v>272952.9252</v>
      </c>
      <c r="E11" t="str">
        <f t="shared" si="3"/>
        <v>Road-150 Red, 56</v>
      </c>
      <c r="F11" s="27">
        <f t="shared" si="4"/>
        <v>272952.9252</v>
      </c>
      <c r="G11" s="27">
        <f t="shared" si="5"/>
        <v>272952.9252</v>
      </c>
      <c r="X11" t="s">
        <v>583</v>
      </c>
      <c r="Y11" s="34">
        <v>0</v>
      </c>
      <c r="AA11" t="str">
        <f t="shared" si="0"/>
        <v>Multi</v>
      </c>
      <c r="AB11" s="27">
        <f t="shared" si="1"/>
        <v>0</v>
      </c>
      <c r="AF11" t="str">
        <f>AF7</f>
        <v>Product Price Types</v>
      </c>
      <c r="AG11" t="str">
        <f>AG7</f>
        <v xml:space="preserve"> Total Profit</v>
      </c>
      <c r="AH11" t="s">
        <v>13</v>
      </c>
      <c r="AI11" t="s">
        <v>592</v>
      </c>
      <c r="AJ11" t="s">
        <v>593</v>
      </c>
    </row>
    <row r="12" spans="2:36" x14ac:dyDescent="0.35">
      <c r="B12" t="s">
        <v>86</v>
      </c>
      <c r="C12" s="15">
        <v>218082.399</v>
      </c>
      <c r="E12" t="str">
        <f t="shared" si="3"/>
        <v>Road-150 Red, 44</v>
      </c>
      <c r="F12" s="27">
        <f t="shared" si="4"/>
        <v>218082.399</v>
      </c>
      <c r="G12" s="27">
        <f t="shared" si="5"/>
        <v>218082.399</v>
      </c>
      <c r="X12" t="s">
        <v>587</v>
      </c>
      <c r="Y12" s="34">
        <v>0</v>
      </c>
      <c r="AA12" t="str">
        <f t="shared" si="0"/>
        <v>White</v>
      </c>
      <c r="AB12" s="27">
        <f t="shared" si="1"/>
        <v>0</v>
      </c>
      <c r="AF12" t="str">
        <f t="shared" ref="AF12:AG12" si="6">AF8</f>
        <v>Expensive</v>
      </c>
      <c r="AG12" s="27">
        <f t="shared" si="6"/>
        <v>2745535.4398999987</v>
      </c>
      <c r="AH12" s="29">
        <f>AG12/SUM($AG$12:$AG$13)</f>
        <v>1</v>
      </c>
      <c r="AI12">
        <v>1</v>
      </c>
      <c r="AJ12">
        <v>0.7</v>
      </c>
    </row>
    <row r="13" spans="2:36" x14ac:dyDescent="0.35">
      <c r="B13" t="s">
        <v>95</v>
      </c>
      <c r="C13" s="15">
        <v>110023.41840000002</v>
      </c>
      <c r="X13" t="s">
        <v>582</v>
      </c>
      <c r="Y13" s="34">
        <v>0</v>
      </c>
      <c r="AA13" t="str">
        <f t="shared" si="0"/>
        <v>Blue</v>
      </c>
      <c r="AB13" s="27">
        <f t="shared" si="1"/>
        <v>0</v>
      </c>
      <c r="AF13" t="str">
        <f t="shared" ref="AF13:AG13" si="7">AF9</f>
        <v>Less Expensive</v>
      </c>
      <c r="AG13" s="27">
        <f t="shared" si="7"/>
        <v>0</v>
      </c>
      <c r="AH13" s="29">
        <f>AG13/SUM($AG$12:$AG$13)</f>
        <v>0</v>
      </c>
      <c r="AI13">
        <v>1</v>
      </c>
      <c r="AJ13">
        <v>0.7</v>
      </c>
    </row>
    <row r="14" spans="2:36" x14ac:dyDescent="0.35">
      <c r="B14" t="s">
        <v>92</v>
      </c>
      <c r="C14" s="15">
        <v>102444.62780000002</v>
      </c>
      <c r="E14" t="s">
        <v>202</v>
      </c>
      <c r="X14" t="s">
        <v>586</v>
      </c>
      <c r="Y14" s="34">
        <v>0</v>
      </c>
      <c r="AA14" t="str">
        <f t="shared" si="0"/>
        <v>Unspecified</v>
      </c>
      <c r="AB14" s="27">
        <f t="shared" si="1"/>
        <v>0</v>
      </c>
    </row>
    <row r="15" spans="2:36" x14ac:dyDescent="0.35">
      <c r="B15" t="s">
        <v>97</v>
      </c>
      <c r="C15" s="15">
        <v>98928.855200000005</v>
      </c>
      <c r="E15" t="str">
        <f>B13</f>
        <v>Road-250 Red, 44</v>
      </c>
      <c r="F15">
        <f>C13</f>
        <v>110023.41840000002</v>
      </c>
    </row>
    <row r="16" spans="2:36" x14ac:dyDescent="0.35">
      <c r="B16" t="s">
        <v>96</v>
      </c>
      <c r="C16" s="15">
        <v>83211.224000000002</v>
      </c>
      <c r="E16" t="str">
        <f t="shared" ref="E16:F16" si="8">B14</f>
        <v>Road-250 Black, 48</v>
      </c>
      <c r="F16">
        <f t="shared" si="8"/>
        <v>102444.62780000002</v>
      </c>
    </row>
    <row r="17" spans="2:6" x14ac:dyDescent="0.35">
      <c r="B17" t="s">
        <v>72</v>
      </c>
      <c r="C17" s="15">
        <v>69414.563200000004</v>
      </c>
      <c r="E17" t="str">
        <f t="shared" ref="E17:F17" si="9">B15</f>
        <v>Road-250 Red, 52</v>
      </c>
      <c r="F17">
        <f t="shared" si="9"/>
        <v>98928.855200000005</v>
      </c>
    </row>
    <row r="18" spans="2:6" x14ac:dyDescent="0.35">
      <c r="B18" t="s">
        <v>74</v>
      </c>
      <c r="C18" s="15">
        <v>62030.035200000006</v>
      </c>
      <c r="E18" t="str">
        <f t="shared" ref="E18:F18" si="10">B16</f>
        <v>Road-250 Red, 48</v>
      </c>
      <c r="F18">
        <f t="shared" si="10"/>
        <v>83211.224000000002</v>
      </c>
    </row>
    <row r="19" spans="2:6" x14ac:dyDescent="0.35">
      <c r="B19" t="s">
        <v>93</v>
      </c>
      <c r="C19" s="15">
        <v>56819.869200000001</v>
      </c>
      <c r="E19" t="str">
        <f t="shared" ref="E19:F19" si="11">B17</f>
        <v>Mountain-100 Black, 38</v>
      </c>
      <c r="F19">
        <f t="shared" si="11"/>
        <v>69414.563200000004</v>
      </c>
    </row>
    <row r="20" spans="2:6" x14ac:dyDescent="0.35">
      <c r="B20" t="s">
        <v>83</v>
      </c>
      <c r="C20" s="15">
        <v>53400.069600000003</v>
      </c>
      <c r="E20" t="str">
        <f t="shared" ref="E20:F20" si="12">B18</f>
        <v>Mountain-100 Black, 44</v>
      </c>
      <c r="F20">
        <f t="shared" si="12"/>
        <v>62030.035200000006</v>
      </c>
    </row>
    <row r="21" spans="2:6" x14ac:dyDescent="0.35">
      <c r="B21" t="s">
        <v>98</v>
      </c>
      <c r="C21" s="15">
        <v>52513.288200000003</v>
      </c>
      <c r="E21" t="str">
        <f t="shared" ref="E21:F21" si="13">B19</f>
        <v>Road-250 Black, 52</v>
      </c>
      <c r="F21">
        <f t="shared" si="13"/>
        <v>56819.869200000001</v>
      </c>
    </row>
    <row r="22" spans="2:6" x14ac:dyDescent="0.35">
      <c r="B22" t="s">
        <v>91</v>
      </c>
      <c r="C22" s="15">
        <v>51651.972000000002</v>
      </c>
      <c r="E22" t="str">
        <f t="shared" ref="E22:F22" si="14">B20</f>
        <v>Mountain-200 Silver, 38</v>
      </c>
      <c r="F22">
        <f t="shared" si="14"/>
        <v>53400.069600000003</v>
      </c>
    </row>
    <row r="23" spans="2:6" x14ac:dyDescent="0.35">
      <c r="B23" t="s">
        <v>80</v>
      </c>
      <c r="C23" s="15">
        <v>42448.549999999996</v>
      </c>
      <c r="E23" t="str">
        <f t="shared" ref="E23:F23" si="15">B21</f>
        <v>Road-250 Red, 58</v>
      </c>
      <c r="F23">
        <f t="shared" si="15"/>
        <v>52513.288200000003</v>
      </c>
    </row>
    <row r="24" spans="2:6" x14ac:dyDescent="0.35">
      <c r="B24" t="s">
        <v>81</v>
      </c>
      <c r="C24" s="15">
        <v>37730.600000000006</v>
      </c>
      <c r="E24" t="str">
        <f t="shared" ref="E24:F24" si="16">B22</f>
        <v>Road-250 Black, 44</v>
      </c>
      <c r="F24">
        <f t="shared" si="16"/>
        <v>51651.972000000002</v>
      </c>
    </row>
    <row r="25" spans="2:6" x14ac:dyDescent="0.35">
      <c r="B25" t="s">
        <v>76</v>
      </c>
      <c r="C25" s="15">
        <v>29756.912000000004</v>
      </c>
      <c r="E25" t="str">
        <f t="shared" ref="E25:F25" si="17">B23</f>
        <v>Mountain-200 Black, 38</v>
      </c>
      <c r="F25">
        <f t="shared" si="17"/>
        <v>42448.549999999996</v>
      </c>
    </row>
    <row r="26" spans="2:6" x14ac:dyDescent="0.35">
      <c r="B26" t="s">
        <v>85</v>
      </c>
      <c r="C26" s="15">
        <v>26700.034799999998</v>
      </c>
      <c r="E26" t="str">
        <f t="shared" ref="E26:F26" si="18">B24</f>
        <v>Mountain-200 Black, 42</v>
      </c>
      <c r="F26">
        <f t="shared" si="18"/>
        <v>37730.600000000006</v>
      </c>
    </row>
    <row r="27" spans="2:6" x14ac:dyDescent="0.35">
      <c r="B27" t="s">
        <v>104</v>
      </c>
      <c r="C27" s="15">
        <v>22534.7199</v>
      </c>
      <c r="E27" t="str">
        <f t="shared" ref="E27:F27" si="19">B25</f>
        <v>Mountain-100 Silver, 38</v>
      </c>
      <c r="F27">
        <f t="shared" si="19"/>
        <v>29756.912000000004</v>
      </c>
    </row>
    <row r="28" spans="2:6" x14ac:dyDescent="0.35">
      <c r="B28" t="s">
        <v>78</v>
      </c>
      <c r="C28" s="15">
        <v>20829.838400000001</v>
      </c>
      <c r="E28" t="str">
        <f t="shared" ref="E28:F28" si="20">B26</f>
        <v>Mountain-200 Silver, 46</v>
      </c>
      <c r="F28">
        <f t="shared" si="20"/>
        <v>26700.034799999998</v>
      </c>
    </row>
    <row r="29" spans="2:6" x14ac:dyDescent="0.35">
      <c r="B29" t="s">
        <v>103</v>
      </c>
      <c r="C29" s="15">
        <v>19739.54</v>
      </c>
      <c r="E29" t="str">
        <f t="shared" ref="E29:F29" si="21">B27</f>
        <v>Road-650 Black, 44</v>
      </c>
      <c r="F29">
        <f t="shared" si="21"/>
        <v>22534.7199</v>
      </c>
    </row>
    <row r="30" spans="2:6" x14ac:dyDescent="0.35">
      <c r="B30" t="s">
        <v>75</v>
      </c>
      <c r="C30" s="15">
        <v>17722.867200000001</v>
      </c>
      <c r="E30" t="str">
        <f t="shared" ref="E30:F30" si="22">B28</f>
        <v>Mountain-100 Silver, 44</v>
      </c>
      <c r="F30">
        <f t="shared" si="22"/>
        <v>20829.838400000001</v>
      </c>
    </row>
    <row r="31" spans="2:6" x14ac:dyDescent="0.35">
      <c r="B31" t="s">
        <v>94</v>
      </c>
      <c r="C31" s="15">
        <v>15495.6916</v>
      </c>
      <c r="E31" t="str">
        <f t="shared" ref="E31:F31" si="23">B29</f>
        <v>Road-550-W Yellow, 48</v>
      </c>
      <c r="F31">
        <f t="shared" si="23"/>
        <v>19739.54</v>
      </c>
    </row>
    <row r="32" spans="2:6" x14ac:dyDescent="0.35">
      <c r="B32" t="s">
        <v>106</v>
      </c>
      <c r="C32" s="15">
        <v>11513.683800000001</v>
      </c>
      <c r="E32" t="str">
        <f t="shared" ref="E32:F32" si="24">B30</f>
        <v>Mountain-100 Black, 48</v>
      </c>
      <c r="F32">
        <f t="shared" si="24"/>
        <v>17722.867200000001</v>
      </c>
    </row>
    <row r="33" spans="2:6" x14ac:dyDescent="0.35">
      <c r="B33" t="s">
        <v>82</v>
      </c>
      <c r="C33" s="15">
        <v>11319.28</v>
      </c>
      <c r="E33" t="str">
        <f t="shared" ref="E33:F33" si="25">B31</f>
        <v>Road-250 Black, 58</v>
      </c>
      <c r="F33">
        <f t="shared" si="25"/>
        <v>15495.6916</v>
      </c>
    </row>
    <row r="34" spans="2:6" x14ac:dyDescent="0.35">
      <c r="B34" t="s">
        <v>84</v>
      </c>
      <c r="C34" s="15">
        <v>9535.4410000000007</v>
      </c>
      <c r="E34" t="str">
        <f t="shared" ref="E34:F34" si="26">B32</f>
        <v>Road-650 Black, 52</v>
      </c>
      <c r="F34">
        <f t="shared" si="26"/>
        <v>11513.683800000001</v>
      </c>
    </row>
    <row r="35" spans="2:6" x14ac:dyDescent="0.35">
      <c r="B35" t="s">
        <v>110</v>
      </c>
      <c r="C35" s="15">
        <v>9481.3888000000006</v>
      </c>
      <c r="E35" t="str">
        <f t="shared" ref="E35:F35" si="27">B33</f>
        <v>Mountain-200 Black, 46</v>
      </c>
      <c r="F35">
        <f t="shared" si="27"/>
        <v>11319.28</v>
      </c>
    </row>
    <row r="36" spans="2:6" x14ac:dyDescent="0.35">
      <c r="B36" t="s">
        <v>101</v>
      </c>
      <c r="C36" s="15">
        <v>8290.3667999999998</v>
      </c>
      <c r="E36" t="str">
        <f t="shared" ref="E36:F36" si="28">B34</f>
        <v>Mountain-200 Silver, 42</v>
      </c>
      <c r="F36">
        <f t="shared" si="28"/>
        <v>9535.4410000000007</v>
      </c>
    </row>
    <row r="37" spans="2:6" x14ac:dyDescent="0.35">
      <c r="B37" t="s">
        <v>111</v>
      </c>
      <c r="C37" s="15">
        <v>8192.8181999999997</v>
      </c>
      <c r="E37" t="str">
        <f t="shared" ref="E37:F37" si="29">B35</f>
        <v>Road-650 Red, 44</v>
      </c>
      <c r="F37">
        <f t="shared" si="29"/>
        <v>9481.3888000000006</v>
      </c>
    </row>
    <row r="38" spans="2:6" x14ac:dyDescent="0.35">
      <c r="B38" t="s">
        <v>99</v>
      </c>
      <c r="C38" s="15">
        <v>7106.3144000000002</v>
      </c>
      <c r="E38" t="str">
        <f t="shared" ref="E38:F38" si="30">B36</f>
        <v>Road-550-W Yellow, 42</v>
      </c>
      <c r="F38">
        <f t="shared" si="30"/>
        <v>8290.3667999999998</v>
      </c>
    </row>
    <row r="39" spans="2:6" x14ac:dyDescent="0.35">
      <c r="B39" t="s">
        <v>102</v>
      </c>
      <c r="C39" s="15">
        <v>5922.2619999999997</v>
      </c>
      <c r="E39" t="str">
        <f t="shared" ref="E39:F39" si="31">B37</f>
        <v>Road-650 Red, 48</v>
      </c>
      <c r="F39">
        <f t="shared" si="31"/>
        <v>8192.8181999999997</v>
      </c>
    </row>
    <row r="40" spans="2:6" x14ac:dyDescent="0.35">
      <c r="B40" t="s">
        <v>113</v>
      </c>
      <c r="C40" s="15">
        <v>5629.5745999999999</v>
      </c>
      <c r="E40" t="str">
        <f t="shared" ref="E40:F40" si="32">B38</f>
        <v>Road-550-W Yellow, 38</v>
      </c>
      <c r="F40">
        <f t="shared" si="32"/>
        <v>7106.3144000000002</v>
      </c>
    </row>
    <row r="41" spans="2:6" x14ac:dyDescent="0.35">
      <c r="B41" t="s">
        <v>107</v>
      </c>
      <c r="C41" s="15">
        <v>5333.2812000000004</v>
      </c>
      <c r="E41" t="str">
        <f t="shared" ref="E41:F41" si="33">B39</f>
        <v>Road-550-W Yellow, 44</v>
      </c>
      <c r="F41">
        <f t="shared" si="33"/>
        <v>5922.2619999999997</v>
      </c>
    </row>
    <row r="42" spans="2:6" x14ac:dyDescent="0.35">
      <c r="B42" t="s">
        <v>115</v>
      </c>
      <c r="C42" s="15">
        <v>5036.9877999999999</v>
      </c>
      <c r="E42" t="str">
        <f t="shared" ref="E42:F42" si="34">B40</f>
        <v>Road-650 Red, 58</v>
      </c>
      <c r="F42">
        <f t="shared" si="34"/>
        <v>5629.5745999999999</v>
      </c>
    </row>
    <row r="43" spans="2:6" x14ac:dyDescent="0.35">
      <c r="B43" t="s">
        <v>100</v>
      </c>
      <c r="C43" s="15">
        <v>2763.4555999999998</v>
      </c>
      <c r="E43" t="str">
        <f t="shared" ref="E43:F43" si="35">B41</f>
        <v>Road-650 Black, 58</v>
      </c>
      <c r="F43">
        <f t="shared" si="35"/>
        <v>5333.2812000000004</v>
      </c>
    </row>
    <row r="44" spans="2:6" x14ac:dyDescent="0.35">
      <c r="B44" t="s">
        <v>108</v>
      </c>
      <c r="C44" s="15">
        <v>2370.3472000000002</v>
      </c>
      <c r="E44" t="str">
        <f t="shared" ref="E44:F44" si="36">B42</f>
        <v>Road-650 Red, 62</v>
      </c>
      <c r="F44">
        <f t="shared" si="36"/>
        <v>5036.9877999999999</v>
      </c>
    </row>
    <row r="45" spans="2:6" x14ac:dyDescent="0.35">
      <c r="B45" t="s">
        <v>109</v>
      </c>
      <c r="C45" s="15">
        <v>1777.7603999999999</v>
      </c>
      <c r="E45" t="str">
        <f t="shared" ref="E45:F45" si="37">B43</f>
        <v>Road-550-W Yellow, 40</v>
      </c>
      <c r="F45">
        <f t="shared" si="37"/>
        <v>2763.4555999999998</v>
      </c>
    </row>
    <row r="46" spans="2:6" x14ac:dyDescent="0.35">
      <c r="B46" t="s">
        <v>77</v>
      </c>
      <c r="C46" s="15">
        <v>1487.8456000000001</v>
      </c>
      <c r="E46" t="str">
        <f t="shared" ref="E46:F46" si="38">B44</f>
        <v>Road-650 Black, 60</v>
      </c>
      <c r="F46">
        <f t="shared" si="38"/>
        <v>2370.3472000000002</v>
      </c>
    </row>
    <row r="47" spans="2:6" x14ac:dyDescent="0.35">
      <c r="B47" t="s">
        <v>114</v>
      </c>
      <c r="C47" s="15">
        <v>1481.4670000000001</v>
      </c>
      <c r="E47" t="str">
        <f t="shared" ref="E47:F47" si="39">B45</f>
        <v>Road-650 Black, 62</v>
      </c>
      <c r="F47">
        <f t="shared" si="39"/>
        <v>1777.7603999999999</v>
      </c>
    </row>
    <row r="48" spans="2:6" x14ac:dyDescent="0.35">
      <c r="B48" t="s">
        <v>105</v>
      </c>
      <c r="C48" s="15">
        <v>592.58680000000004</v>
      </c>
      <c r="E48" t="str">
        <f t="shared" ref="E48:F48" si="40">B46</f>
        <v>Mountain-100 Silver, 42</v>
      </c>
      <c r="F48">
        <f t="shared" si="40"/>
        <v>1487.8456000000001</v>
      </c>
    </row>
    <row r="49" spans="2:6" x14ac:dyDescent="0.35">
      <c r="B49" t="s">
        <v>286</v>
      </c>
      <c r="C49" s="15">
        <v>0</v>
      </c>
      <c r="E49" t="str">
        <f t="shared" ref="E49:F49" si="41">B47</f>
        <v>Road-650 Red, 60</v>
      </c>
      <c r="F49">
        <f t="shared" si="41"/>
        <v>1481.4670000000001</v>
      </c>
    </row>
    <row r="50" spans="2:6" x14ac:dyDescent="0.35">
      <c r="B50" t="s">
        <v>222</v>
      </c>
      <c r="C50" s="15">
        <v>0</v>
      </c>
      <c r="E50" t="str">
        <f t="shared" ref="E50:F50" si="42">B48</f>
        <v>Road-650 Black, 48</v>
      </c>
      <c r="F50">
        <f t="shared" si="42"/>
        <v>592.58680000000004</v>
      </c>
    </row>
    <row r="51" spans="2:6" x14ac:dyDescent="0.35">
      <c r="B51" t="s">
        <v>435</v>
      </c>
      <c r="C51" s="15">
        <v>0</v>
      </c>
      <c r="E51" t="str">
        <f t="shared" ref="E51:F51" si="43">B49</f>
        <v>ML Mountain Seat/Saddle</v>
      </c>
      <c r="F51">
        <f t="shared" si="43"/>
        <v>0</v>
      </c>
    </row>
    <row r="52" spans="2:6" x14ac:dyDescent="0.35">
      <c r="B52" t="s">
        <v>326</v>
      </c>
      <c r="C52" s="15">
        <v>0</v>
      </c>
      <c r="E52" t="str">
        <f t="shared" ref="E52:F52" si="44">B50</f>
        <v>Touring Rim</v>
      </c>
      <c r="F52">
        <f t="shared" si="44"/>
        <v>0</v>
      </c>
    </row>
    <row r="53" spans="2:6" x14ac:dyDescent="0.35">
      <c r="B53" t="s">
        <v>484</v>
      </c>
      <c r="C53" s="15">
        <v>0</v>
      </c>
      <c r="E53" t="str">
        <f t="shared" ref="E53:F53" si="45">B51</f>
        <v>Paint - Yellow</v>
      </c>
      <c r="F53">
        <f t="shared" si="45"/>
        <v>0</v>
      </c>
    </row>
    <row r="54" spans="2:6" x14ac:dyDescent="0.35">
      <c r="B54" t="s">
        <v>457</v>
      </c>
      <c r="C54" s="15">
        <v>0</v>
      </c>
      <c r="E54" t="str">
        <f t="shared" ref="E54:F54" si="46">B52</f>
        <v>Fork End</v>
      </c>
      <c r="F54">
        <f t="shared" si="46"/>
        <v>0</v>
      </c>
    </row>
    <row r="55" spans="2:6" x14ac:dyDescent="0.35">
      <c r="B55" t="s">
        <v>229</v>
      </c>
      <c r="C55" s="15">
        <v>0</v>
      </c>
      <c r="E55" t="str">
        <f t="shared" ref="E55:F55" si="47">B53</f>
        <v>Metal Plate 1</v>
      </c>
      <c r="F55">
        <f t="shared" si="47"/>
        <v>0</v>
      </c>
    </row>
    <row r="56" spans="2:6" x14ac:dyDescent="0.35">
      <c r="B56" t="s">
        <v>264</v>
      </c>
      <c r="C56" s="15">
        <v>0</v>
      </c>
      <c r="E56" t="str">
        <f t="shared" ref="E56:F56" si="48">B54</f>
        <v>Freewheel</v>
      </c>
      <c r="F56">
        <f t="shared" si="48"/>
        <v>0</v>
      </c>
    </row>
    <row r="57" spans="2:6" x14ac:dyDescent="0.35">
      <c r="B57" t="s">
        <v>467</v>
      </c>
      <c r="C57" s="15">
        <v>0</v>
      </c>
      <c r="E57" t="str">
        <f t="shared" ref="E57:F57" si="49">B55</f>
        <v>Blade</v>
      </c>
      <c r="F57">
        <f t="shared" si="49"/>
        <v>0</v>
      </c>
    </row>
    <row r="58" spans="2:6" x14ac:dyDescent="0.35">
      <c r="B58" t="s">
        <v>459</v>
      </c>
      <c r="C58" s="15">
        <v>0</v>
      </c>
      <c r="E58" t="str">
        <f t="shared" ref="E58:F58" si="50">B56</f>
        <v>Front Brakes</v>
      </c>
      <c r="F58">
        <f t="shared" si="50"/>
        <v>0</v>
      </c>
    </row>
    <row r="59" spans="2:6" x14ac:dyDescent="0.35">
      <c r="B59" t="s">
        <v>452</v>
      </c>
      <c r="C59" s="15">
        <v>0</v>
      </c>
      <c r="E59" t="str">
        <f t="shared" ref="E59:F59" si="51">B57</f>
        <v>Road-450 Red, 58</v>
      </c>
      <c r="F59">
        <f t="shared" si="51"/>
        <v>0</v>
      </c>
    </row>
    <row r="60" spans="2:6" x14ac:dyDescent="0.35">
      <c r="B60" t="s">
        <v>328</v>
      </c>
      <c r="C60" s="15">
        <v>0</v>
      </c>
      <c r="E60" t="str">
        <f t="shared" ref="E60:F60" si="52">B58</f>
        <v>Front Derailleur</v>
      </c>
      <c r="F60">
        <f t="shared" si="52"/>
        <v>0</v>
      </c>
    </row>
    <row r="61" spans="2:6" x14ac:dyDescent="0.35">
      <c r="B61" t="s">
        <v>517</v>
      </c>
      <c r="C61" s="15">
        <v>0</v>
      </c>
      <c r="E61" t="str">
        <f t="shared" ref="E61:F61" si="53">B59</f>
        <v>Women's Tights, S</v>
      </c>
      <c r="F61">
        <f t="shared" si="53"/>
        <v>0</v>
      </c>
    </row>
    <row r="62" spans="2:6" x14ac:dyDescent="0.35">
      <c r="B62" t="s">
        <v>461</v>
      </c>
      <c r="C62" s="15">
        <v>0</v>
      </c>
      <c r="E62" t="str">
        <f t="shared" ref="E62:F62" si="54">B60</f>
        <v>Front Derailleur Cage</v>
      </c>
      <c r="F62">
        <f t="shared" si="54"/>
        <v>0</v>
      </c>
    </row>
    <row r="63" spans="2:6" x14ac:dyDescent="0.35">
      <c r="B63" t="s">
        <v>294</v>
      </c>
      <c r="C63" s="15">
        <v>0</v>
      </c>
      <c r="E63" t="str">
        <f t="shared" ref="E63:F63" si="55">B61</f>
        <v>ML Grip Tape</v>
      </c>
      <c r="F63">
        <f t="shared" si="55"/>
        <v>0</v>
      </c>
    </row>
    <row r="64" spans="2:6" x14ac:dyDescent="0.35">
      <c r="B64" t="s">
        <v>204</v>
      </c>
      <c r="C64" s="15">
        <v>0</v>
      </c>
      <c r="E64" t="str">
        <f t="shared" ref="E64:F64" si="56">B62</f>
        <v>Front Derailleur Linkage</v>
      </c>
      <c r="F64">
        <f t="shared" si="56"/>
        <v>0</v>
      </c>
    </row>
    <row r="65" spans="2:6" x14ac:dyDescent="0.35">
      <c r="B65" t="s">
        <v>134</v>
      </c>
      <c r="C65" s="15">
        <v>0</v>
      </c>
      <c r="E65" t="str">
        <f t="shared" ref="E65:F65" si="57">B63</f>
        <v>ML Road Rim</v>
      </c>
      <c r="F65">
        <f t="shared" si="57"/>
        <v>0</v>
      </c>
    </row>
    <row r="66" spans="2:6" x14ac:dyDescent="0.35">
      <c r="B66" t="s">
        <v>463</v>
      </c>
      <c r="C66" s="15">
        <v>0</v>
      </c>
      <c r="E66" t="str">
        <f t="shared" ref="E66:F66" si="58">B64</f>
        <v>Full-Finger Gloves, L</v>
      </c>
      <c r="F66">
        <f t="shared" si="58"/>
        <v>0</v>
      </c>
    </row>
    <row r="67" spans="2:6" x14ac:dyDescent="0.35">
      <c r="B67" t="s">
        <v>406</v>
      </c>
      <c r="C67" s="15">
        <v>0</v>
      </c>
      <c r="E67" t="str">
        <f t="shared" ref="E67:F67" si="59">B65</f>
        <v>Mountain-400-W Silver, 42</v>
      </c>
      <c r="F67">
        <f t="shared" si="59"/>
        <v>0</v>
      </c>
    </row>
    <row r="68" spans="2:6" x14ac:dyDescent="0.35">
      <c r="B68" t="s">
        <v>469</v>
      </c>
      <c r="C68" s="15">
        <v>0</v>
      </c>
      <c r="E68" t="str">
        <f t="shared" ref="E68:F68" si="60">B66</f>
        <v>Full-Finger Gloves, M</v>
      </c>
      <c r="F68">
        <f t="shared" si="60"/>
        <v>0</v>
      </c>
    </row>
    <row r="69" spans="2:6" x14ac:dyDescent="0.35">
      <c r="B69" t="s">
        <v>206</v>
      </c>
      <c r="C69" s="15">
        <v>0</v>
      </c>
      <c r="E69" t="str">
        <f t="shared" ref="E69:F69" si="61">B67</f>
        <v>Decal 1</v>
      </c>
      <c r="F69">
        <f t="shared" si="61"/>
        <v>0</v>
      </c>
    </row>
    <row r="70" spans="2:6" x14ac:dyDescent="0.35">
      <c r="B70" t="s">
        <v>234</v>
      </c>
      <c r="C70" s="15">
        <v>0</v>
      </c>
      <c r="E70" t="str">
        <f t="shared" ref="E70:F70" si="62">B68</f>
        <v>Full-Finger Gloves, S</v>
      </c>
      <c r="F70">
        <f t="shared" si="62"/>
        <v>0</v>
      </c>
    </row>
    <row r="71" spans="2:6" x14ac:dyDescent="0.35">
      <c r="B71" t="s">
        <v>167</v>
      </c>
      <c r="C71" s="15">
        <v>0</v>
      </c>
      <c r="E71" t="str">
        <f t="shared" ref="E71:F71" si="63">B69</f>
        <v>Thin-Jam Lock Nut 14</v>
      </c>
      <c r="F71">
        <f t="shared" si="63"/>
        <v>0</v>
      </c>
    </row>
    <row r="72" spans="2:6" x14ac:dyDescent="0.35">
      <c r="B72" t="s">
        <v>186</v>
      </c>
      <c r="C72" s="15">
        <v>0</v>
      </c>
      <c r="E72" t="str">
        <f t="shared" ref="E72:F72" si="64">B70</f>
        <v>Guide Pulley</v>
      </c>
      <c r="F72">
        <f t="shared" si="64"/>
        <v>0</v>
      </c>
    </row>
    <row r="73" spans="2:6" x14ac:dyDescent="0.35">
      <c r="B73" t="s">
        <v>468</v>
      </c>
      <c r="C73" s="15">
        <v>0</v>
      </c>
      <c r="E73" t="str">
        <f t="shared" ref="E73:F73" si="65">B71</f>
        <v>Touring-3000 Blue, 50</v>
      </c>
      <c r="F73">
        <f t="shared" si="65"/>
        <v>0</v>
      </c>
    </row>
    <row r="74" spans="2:6" x14ac:dyDescent="0.35">
      <c r="B74" t="s">
        <v>183</v>
      </c>
      <c r="C74" s="15">
        <v>0</v>
      </c>
      <c r="E74" t="str">
        <f t="shared" ref="E74:F74" si="66">B72</f>
        <v>Half-Finger Gloves, L</v>
      </c>
      <c r="F74">
        <f t="shared" si="66"/>
        <v>0</v>
      </c>
    </row>
    <row r="75" spans="2:6" x14ac:dyDescent="0.35">
      <c r="B75" t="s">
        <v>501</v>
      </c>
      <c r="C75" s="15">
        <v>0</v>
      </c>
      <c r="E75" t="str">
        <f t="shared" ref="E75:F75" si="67">B73</f>
        <v>Men's Bib-Shorts, S</v>
      </c>
      <c r="F75">
        <f t="shared" si="67"/>
        <v>0</v>
      </c>
    </row>
    <row r="76" spans="2:6" x14ac:dyDescent="0.35">
      <c r="B76" t="s">
        <v>184</v>
      </c>
      <c r="C76" s="15">
        <v>0</v>
      </c>
      <c r="E76" t="str">
        <f t="shared" ref="E76:F76" si="68">B74</f>
        <v>Half-Finger Gloves, M</v>
      </c>
      <c r="F76">
        <f t="shared" si="68"/>
        <v>0</v>
      </c>
    </row>
    <row r="77" spans="2:6" x14ac:dyDescent="0.35">
      <c r="B77" t="s">
        <v>558</v>
      </c>
      <c r="C77" s="15">
        <v>0</v>
      </c>
      <c r="E77" t="str">
        <f t="shared" ref="E77:F77" si="69">B75</f>
        <v>Metal Sheet 6</v>
      </c>
      <c r="F77">
        <f t="shared" si="69"/>
        <v>0</v>
      </c>
    </row>
    <row r="78" spans="2:6" x14ac:dyDescent="0.35">
      <c r="B78" t="s">
        <v>268</v>
      </c>
      <c r="C78" s="15">
        <v>0</v>
      </c>
      <c r="E78" t="str">
        <f t="shared" ref="E78:F78" si="70">B76</f>
        <v>Half-Finger Gloves, S</v>
      </c>
      <c r="F78">
        <f t="shared" si="70"/>
        <v>0</v>
      </c>
    </row>
    <row r="79" spans="2:6" x14ac:dyDescent="0.35">
      <c r="B79" t="s">
        <v>290</v>
      </c>
      <c r="C79" s="15">
        <v>0</v>
      </c>
      <c r="E79" t="str">
        <f t="shared" ref="E79:F79" si="71">B77</f>
        <v>ML Mountain Frame-W - Silver, 42</v>
      </c>
      <c r="F79">
        <f t="shared" si="71"/>
        <v>0</v>
      </c>
    </row>
    <row r="80" spans="2:6" x14ac:dyDescent="0.35">
      <c r="B80" t="s">
        <v>475</v>
      </c>
      <c r="C80" s="15">
        <v>0</v>
      </c>
      <c r="E80" t="str">
        <f t="shared" ref="E80:F80" si="72">B78</f>
        <v>Handlebar Tube</v>
      </c>
      <c r="F80">
        <f t="shared" si="72"/>
        <v>0</v>
      </c>
    </row>
    <row r="81" spans="2:6" x14ac:dyDescent="0.35">
      <c r="B81" t="s">
        <v>172</v>
      </c>
      <c r="C81" s="15">
        <v>0</v>
      </c>
      <c r="E81" t="str">
        <f t="shared" ref="E81:F81" si="73">B79</f>
        <v>ML Road Frame-W - Yellow, 40</v>
      </c>
      <c r="F81">
        <f t="shared" si="73"/>
        <v>0</v>
      </c>
    </row>
    <row r="82" spans="2:6" x14ac:dyDescent="0.35">
      <c r="B82" t="s">
        <v>336</v>
      </c>
      <c r="C82" s="15">
        <v>0</v>
      </c>
      <c r="E82" t="str">
        <f t="shared" ref="E82:F82" si="74">B80</f>
        <v>Head Tube</v>
      </c>
      <c r="F82">
        <f t="shared" si="74"/>
        <v>0</v>
      </c>
    </row>
    <row r="83" spans="2:6" x14ac:dyDescent="0.35">
      <c r="B83" t="s">
        <v>182</v>
      </c>
      <c r="C83" s="15">
        <v>0</v>
      </c>
      <c r="E83" t="str">
        <f t="shared" ref="E83:F83" si="75">B81</f>
        <v>Mountain Bottle Cage</v>
      </c>
      <c r="F83">
        <f t="shared" si="75"/>
        <v>0</v>
      </c>
    </row>
    <row r="84" spans="2:6" x14ac:dyDescent="0.35">
      <c r="B84" t="s">
        <v>477</v>
      </c>
      <c r="C84" s="15">
        <v>0</v>
      </c>
      <c r="E84" t="str">
        <f t="shared" ref="E84:F84" si="76">B82</f>
        <v>Headlights - Dual-Beam</v>
      </c>
      <c r="F84">
        <f t="shared" si="76"/>
        <v>0</v>
      </c>
    </row>
    <row r="85" spans="2:6" x14ac:dyDescent="0.35">
      <c r="B85" t="s">
        <v>179</v>
      </c>
      <c r="C85" s="15">
        <v>0</v>
      </c>
      <c r="E85" t="str">
        <f t="shared" ref="E85:F85" si="77">B83</f>
        <v>Classic Vest, L</v>
      </c>
      <c r="F85">
        <f t="shared" si="77"/>
        <v>0</v>
      </c>
    </row>
    <row r="86" spans="2:6" x14ac:dyDescent="0.35">
      <c r="B86" t="s">
        <v>218</v>
      </c>
      <c r="C86" s="15">
        <v>0</v>
      </c>
      <c r="E86" t="str">
        <f t="shared" ref="E86:F86" si="78">B84</f>
        <v>Headlights - Weatherproof</v>
      </c>
      <c r="F86">
        <f t="shared" si="78"/>
        <v>0</v>
      </c>
    </row>
    <row r="87" spans="2:6" x14ac:dyDescent="0.35">
      <c r="B87" t="s">
        <v>443</v>
      </c>
      <c r="C87" s="15">
        <v>0</v>
      </c>
      <c r="E87" t="str">
        <f t="shared" ref="E87:F87" si="79">B85</f>
        <v>Mountain-500 Silver, 42</v>
      </c>
      <c r="F87">
        <f t="shared" si="79"/>
        <v>0</v>
      </c>
    </row>
    <row r="88" spans="2:6" x14ac:dyDescent="0.35">
      <c r="B88" t="s">
        <v>479</v>
      </c>
      <c r="C88" s="15">
        <v>0</v>
      </c>
      <c r="E88" t="str">
        <f t="shared" ref="E88:F88" si="80">B86</f>
        <v>Headset Ball Bearings</v>
      </c>
      <c r="F88">
        <f t="shared" si="80"/>
        <v>0</v>
      </c>
    </row>
    <row r="89" spans="2:6" x14ac:dyDescent="0.35">
      <c r="B89" t="s">
        <v>418</v>
      </c>
      <c r="C89" s="15">
        <v>0</v>
      </c>
      <c r="E89" t="str">
        <f t="shared" ref="E89:F89" si="81">B87</f>
        <v>Reflector</v>
      </c>
      <c r="F89">
        <f t="shared" si="81"/>
        <v>0</v>
      </c>
    </row>
    <row r="90" spans="2:6" x14ac:dyDescent="0.35">
      <c r="B90" t="s">
        <v>338</v>
      </c>
      <c r="C90" s="15">
        <v>0</v>
      </c>
      <c r="E90" t="str">
        <f t="shared" ref="E90:F90" si="82">B88</f>
        <v>Hex Nut 1</v>
      </c>
      <c r="F90">
        <f t="shared" si="82"/>
        <v>0</v>
      </c>
    </row>
    <row r="91" spans="2:6" x14ac:dyDescent="0.35">
      <c r="B91" t="s">
        <v>451</v>
      </c>
      <c r="C91" s="15">
        <v>0</v>
      </c>
      <c r="E91" t="str">
        <f t="shared" ref="E91:F91" si="83">B89</f>
        <v>External Lock Washer 6</v>
      </c>
      <c r="F91">
        <f t="shared" si="83"/>
        <v>0</v>
      </c>
    </row>
    <row r="92" spans="2:6" x14ac:dyDescent="0.35">
      <c r="B92" t="s">
        <v>481</v>
      </c>
      <c r="C92" s="15">
        <v>0</v>
      </c>
      <c r="E92" t="str">
        <f t="shared" ref="E92:F92" si="84">B90</f>
        <v>Hex Nut 10</v>
      </c>
      <c r="F92">
        <f t="shared" si="84"/>
        <v>0</v>
      </c>
    </row>
    <row r="93" spans="2:6" x14ac:dyDescent="0.35">
      <c r="B93" t="s">
        <v>242</v>
      </c>
      <c r="C93" s="15">
        <v>0</v>
      </c>
      <c r="E93" t="str">
        <f t="shared" ref="E93:F93" si="85">B91</f>
        <v>Flat Washer 6</v>
      </c>
      <c r="F93">
        <f t="shared" si="85"/>
        <v>0</v>
      </c>
    </row>
    <row r="94" spans="2:6" x14ac:dyDescent="0.35">
      <c r="B94" t="s">
        <v>270</v>
      </c>
      <c r="C94" s="15">
        <v>0</v>
      </c>
      <c r="E94" t="str">
        <f t="shared" ref="E94:F94" si="86">B92</f>
        <v>Hex Nut 11</v>
      </c>
      <c r="F94">
        <f t="shared" si="86"/>
        <v>0</v>
      </c>
    </row>
    <row r="95" spans="2:6" x14ac:dyDescent="0.35">
      <c r="B95" t="s">
        <v>123</v>
      </c>
      <c r="C95" s="15">
        <v>0</v>
      </c>
      <c r="E95" t="str">
        <f t="shared" ref="E95:F95" si="87">B93</f>
        <v>Thin-Jam Lock Nut 7</v>
      </c>
      <c r="F95">
        <f t="shared" si="87"/>
        <v>0</v>
      </c>
    </row>
    <row r="96" spans="2:6" x14ac:dyDescent="0.35">
      <c r="B96" t="s">
        <v>483</v>
      </c>
      <c r="C96" s="15">
        <v>0</v>
      </c>
      <c r="E96" t="str">
        <f t="shared" ref="E96:F96" si="88">B94</f>
        <v>Hex Nut 12</v>
      </c>
      <c r="F96">
        <f t="shared" si="88"/>
        <v>0</v>
      </c>
    </row>
    <row r="97" spans="2:6" x14ac:dyDescent="0.35">
      <c r="B97" t="s">
        <v>157</v>
      </c>
      <c r="C97" s="15">
        <v>0</v>
      </c>
      <c r="E97" t="str">
        <f t="shared" ref="E97:F97" si="89">B95</f>
        <v>Touring-1000 Yellow, 50</v>
      </c>
      <c r="F97">
        <f t="shared" si="89"/>
        <v>0</v>
      </c>
    </row>
    <row r="98" spans="2:6" x14ac:dyDescent="0.35">
      <c r="B98" t="s">
        <v>340</v>
      </c>
      <c r="C98" s="15">
        <v>0</v>
      </c>
      <c r="E98" t="str">
        <f t="shared" ref="E98:F98" si="90">B96</f>
        <v>Hex Nut 13</v>
      </c>
      <c r="F98">
        <f t="shared" si="90"/>
        <v>0</v>
      </c>
    </row>
    <row r="99" spans="2:6" x14ac:dyDescent="0.35">
      <c r="B99" t="s">
        <v>194</v>
      </c>
      <c r="C99" s="15">
        <v>0</v>
      </c>
      <c r="E99" t="str">
        <f t="shared" ref="E99:F99" si="91">B97</f>
        <v>Touring-3000 Yellow, 62</v>
      </c>
      <c r="F99">
        <f t="shared" si="91"/>
        <v>0</v>
      </c>
    </row>
    <row r="100" spans="2:6" x14ac:dyDescent="0.35">
      <c r="B100" t="s">
        <v>485</v>
      </c>
      <c r="C100" s="15">
        <v>0</v>
      </c>
      <c r="E100" t="str">
        <f t="shared" ref="E100:F100" si="92">B98</f>
        <v>Hex Nut 14</v>
      </c>
      <c r="F100">
        <f t="shared" si="92"/>
        <v>0</v>
      </c>
    </row>
    <row r="101" spans="2:6" x14ac:dyDescent="0.35">
      <c r="B101" t="s">
        <v>476</v>
      </c>
      <c r="C101" s="15">
        <v>0</v>
      </c>
      <c r="E101" t="str">
        <f t="shared" ref="E101:F101" si="93">B99</f>
        <v>Long-Sleeve Logo Jersey, XL</v>
      </c>
      <c r="F101">
        <f t="shared" si="93"/>
        <v>0</v>
      </c>
    </row>
    <row r="102" spans="2:6" x14ac:dyDescent="0.35">
      <c r="B102" t="s">
        <v>236</v>
      </c>
      <c r="C102" s="15">
        <v>0</v>
      </c>
      <c r="E102" t="str">
        <f t="shared" ref="E102:F102" si="94">B100</f>
        <v>Hex Nut 15</v>
      </c>
      <c r="F102">
        <f t="shared" si="94"/>
        <v>0</v>
      </c>
    </row>
    <row r="103" spans="2:6" x14ac:dyDescent="0.35">
      <c r="B103" t="s">
        <v>492</v>
      </c>
      <c r="C103" s="15">
        <v>0</v>
      </c>
      <c r="E103" t="str">
        <f t="shared" ref="E103:F103" si="95">B101</f>
        <v>Men's Sports Shorts, XL</v>
      </c>
      <c r="F103">
        <f t="shared" si="95"/>
        <v>0</v>
      </c>
    </row>
    <row r="104" spans="2:6" x14ac:dyDescent="0.35">
      <c r="B104" t="s">
        <v>487</v>
      </c>
      <c r="C104" s="15">
        <v>0</v>
      </c>
      <c r="E104" t="str">
        <f t="shared" ref="E104:F104" si="96">B102</f>
        <v>Hex Nut 16</v>
      </c>
      <c r="F104">
        <f t="shared" si="96"/>
        <v>0</v>
      </c>
    </row>
    <row r="105" spans="2:6" x14ac:dyDescent="0.35">
      <c r="B105" t="s">
        <v>509</v>
      </c>
      <c r="C105" s="15">
        <v>0</v>
      </c>
      <c r="E105" t="str">
        <f t="shared" ref="E105:F105" si="97">B103</f>
        <v>Metal Sheet 2</v>
      </c>
      <c r="F105">
        <f t="shared" si="97"/>
        <v>0</v>
      </c>
    </row>
    <row r="106" spans="2:6" x14ac:dyDescent="0.35">
      <c r="B106" t="s">
        <v>342</v>
      </c>
      <c r="C106" s="15">
        <v>0</v>
      </c>
      <c r="E106" t="str">
        <f t="shared" ref="E106:F106" si="98">B104</f>
        <v>Hex Nut 17</v>
      </c>
      <c r="F106">
        <f t="shared" si="98"/>
        <v>0</v>
      </c>
    </row>
    <row r="107" spans="2:6" x14ac:dyDescent="0.35">
      <c r="B107" t="s">
        <v>550</v>
      </c>
      <c r="C107" s="15">
        <v>0</v>
      </c>
      <c r="E107" t="str">
        <f t="shared" ref="E107:F107" si="99">B105</f>
        <v>ML Bottom Bracket</v>
      </c>
      <c r="F107">
        <f t="shared" si="99"/>
        <v>0</v>
      </c>
    </row>
    <row r="108" spans="2:6" x14ac:dyDescent="0.35">
      <c r="B108" t="s">
        <v>489</v>
      </c>
      <c r="C108" s="15">
        <v>0</v>
      </c>
      <c r="E108" t="str">
        <f t="shared" ref="E108:F108" si="100">B106</f>
        <v>Hex Nut 18</v>
      </c>
      <c r="F108">
        <f t="shared" si="100"/>
        <v>0</v>
      </c>
    </row>
    <row r="109" spans="2:6" x14ac:dyDescent="0.35">
      <c r="B109" t="s">
        <v>566</v>
      </c>
      <c r="C109" s="15">
        <v>0</v>
      </c>
      <c r="E109" t="str">
        <f t="shared" ref="E109:F109" si="101">B107</f>
        <v>ML Mountain Frame - Black, 44</v>
      </c>
      <c r="F109">
        <f t="shared" si="101"/>
        <v>0</v>
      </c>
    </row>
    <row r="110" spans="2:6" x14ac:dyDescent="0.35">
      <c r="B110" t="s">
        <v>274</v>
      </c>
      <c r="C110" s="15">
        <v>0</v>
      </c>
      <c r="E110" t="str">
        <f t="shared" ref="E110:F110" si="102">B108</f>
        <v>Hex Nut 19</v>
      </c>
      <c r="F110">
        <f t="shared" si="102"/>
        <v>0</v>
      </c>
    </row>
    <row r="111" spans="2:6" x14ac:dyDescent="0.35">
      <c r="B111" t="s">
        <v>288</v>
      </c>
      <c r="C111" s="15">
        <v>0</v>
      </c>
      <c r="E111" t="str">
        <f t="shared" ref="E111:F111" si="103">B109</f>
        <v>ML Mountain Pedal</v>
      </c>
      <c r="F111">
        <f t="shared" si="103"/>
        <v>0</v>
      </c>
    </row>
    <row r="112" spans="2:6" x14ac:dyDescent="0.35">
      <c r="B112" t="s">
        <v>500</v>
      </c>
      <c r="C112" s="15">
        <v>0</v>
      </c>
      <c r="E112" t="str">
        <f t="shared" ref="E112:F112" si="104">B110</f>
        <v>Hex Nut 2</v>
      </c>
      <c r="F112">
        <f t="shared" si="104"/>
        <v>0</v>
      </c>
    </row>
    <row r="113" spans="2:6" x14ac:dyDescent="0.35">
      <c r="B113" t="s">
        <v>292</v>
      </c>
      <c r="C113" s="15">
        <v>0</v>
      </c>
      <c r="E113" t="str">
        <f t="shared" ref="E113:F113" si="105">B111</f>
        <v>ML Road Frame - Red, 52</v>
      </c>
      <c r="F113">
        <f t="shared" si="105"/>
        <v>0</v>
      </c>
    </row>
    <row r="114" spans="2:6" x14ac:dyDescent="0.35">
      <c r="B114" t="s">
        <v>348</v>
      </c>
      <c r="C114" s="15">
        <v>0</v>
      </c>
      <c r="E114" t="str">
        <f t="shared" ref="E114:F114" si="106">B112</f>
        <v>Hex Nut 20</v>
      </c>
      <c r="F114">
        <f t="shared" si="106"/>
        <v>0</v>
      </c>
    </row>
    <row r="115" spans="2:6" x14ac:dyDescent="0.35">
      <c r="B115" t="s">
        <v>296</v>
      </c>
      <c r="C115" s="15">
        <v>0</v>
      </c>
      <c r="E115" t="str">
        <f t="shared" ref="E115:F115" si="107">B113</f>
        <v>ML Road Front Wheel</v>
      </c>
      <c r="F115">
        <f t="shared" si="107"/>
        <v>0</v>
      </c>
    </row>
    <row r="116" spans="2:6" x14ac:dyDescent="0.35">
      <c r="B116" t="s">
        <v>521</v>
      </c>
      <c r="C116" s="15">
        <v>0</v>
      </c>
      <c r="E116" t="str">
        <f t="shared" ref="E116:F116" si="108">B114</f>
        <v>Hex Nut 21</v>
      </c>
      <c r="F116">
        <f t="shared" si="108"/>
        <v>0</v>
      </c>
    </row>
    <row r="117" spans="2:6" x14ac:dyDescent="0.35">
      <c r="B117" t="s">
        <v>531</v>
      </c>
      <c r="C117" s="15">
        <v>0</v>
      </c>
      <c r="E117" t="str">
        <f t="shared" ref="E117:F117" si="109">B115</f>
        <v>ML Touring Seat Assembly</v>
      </c>
      <c r="F117">
        <f t="shared" si="109"/>
        <v>0</v>
      </c>
    </row>
    <row r="118" spans="2:6" x14ac:dyDescent="0.35">
      <c r="B118" t="s">
        <v>523</v>
      </c>
      <c r="C118" s="15">
        <v>0</v>
      </c>
      <c r="E118" t="str">
        <f t="shared" ref="E118:F118" si="110">B116</f>
        <v>Hex Nut 22</v>
      </c>
      <c r="F118">
        <f t="shared" si="110"/>
        <v>0</v>
      </c>
    </row>
    <row r="119" spans="2:6" x14ac:dyDescent="0.35">
      <c r="B119" t="s">
        <v>448</v>
      </c>
      <c r="C119" s="15">
        <v>0</v>
      </c>
      <c r="E119" t="str">
        <f t="shared" ref="E119:F119" si="111">B117</f>
        <v>BB Ball Bearing</v>
      </c>
      <c r="F119">
        <f t="shared" si="111"/>
        <v>0</v>
      </c>
    </row>
    <row r="120" spans="2:6" x14ac:dyDescent="0.35">
      <c r="B120" t="s">
        <v>547</v>
      </c>
      <c r="C120" s="15">
        <v>0</v>
      </c>
      <c r="E120" t="str">
        <f t="shared" ref="E120:F120" si="112">B118</f>
        <v>Hex Nut 23</v>
      </c>
      <c r="F120">
        <f t="shared" si="112"/>
        <v>0</v>
      </c>
    </row>
    <row r="121" spans="2:6" x14ac:dyDescent="0.35">
      <c r="B121" t="s">
        <v>308</v>
      </c>
      <c r="C121" s="15">
        <v>0</v>
      </c>
      <c r="E121" t="str">
        <f t="shared" ref="E121:F121" si="113">B119</f>
        <v>Chain Stays</v>
      </c>
      <c r="F121">
        <f t="shared" si="113"/>
        <v>0</v>
      </c>
    </row>
    <row r="122" spans="2:6" x14ac:dyDescent="0.35">
      <c r="B122" t="s">
        <v>525</v>
      </c>
      <c r="C122" s="15">
        <v>0</v>
      </c>
      <c r="E122" t="str">
        <f t="shared" ref="E122:F122" si="114">B120</f>
        <v>Hex Nut 3</v>
      </c>
      <c r="F122">
        <f t="shared" si="114"/>
        <v>0</v>
      </c>
    </row>
    <row r="123" spans="2:6" x14ac:dyDescent="0.35">
      <c r="B123" t="s">
        <v>171</v>
      </c>
      <c r="C123" s="15">
        <v>0</v>
      </c>
      <c r="E123" t="str">
        <f t="shared" ref="E123:F123" si="115">B121</f>
        <v>Mountain-300 Black, 44</v>
      </c>
      <c r="F123">
        <f t="shared" si="115"/>
        <v>0</v>
      </c>
    </row>
    <row r="124" spans="2:6" x14ac:dyDescent="0.35">
      <c r="B124" t="s">
        <v>549</v>
      </c>
      <c r="C124" s="15">
        <v>0</v>
      </c>
      <c r="E124" t="str">
        <f t="shared" ref="E124:F124" si="116">B122</f>
        <v>Hex Nut 4</v>
      </c>
      <c r="F124">
        <f t="shared" si="116"/>
        <v>0</v>
      </c>
    </row>
    <row r="125" spans="2:6" x14ac:dyDescent="0.35">
      <c r="B125" t="s">
        <v>316</v>
      </c>
      <c r="C125" s="15">
        <v>0</v>
      </c>
      <c r="E125" t="str">
        <f t="shared" ref="E125:F125" si="117">B123</f>
        <v>Mountain-500 Black, 44</v>
      </c>
      <c r="F125">
        <f t="shared" si="117"/>
        <v>0</v>
      </c>
    </row>
    <row r="126" spans="2:6" x14ac:dyDescent="0.35">
      <c r="B126" t="s">
        <v>527</v>
      </c>
      <c r="C126" s="15">
        <v>0</v>
      </c>
      <c r="E126" t="str">
        <f t="shared" ref="E126:F126" si="118">B124</f>
        <v>Hex Nut 5</v>
      </c>
      <c r="F126">
        <f t="shared" si="118"/>
        <v>0</v>
      </c>
    </row>
    <row r="127" spans="2:6" x14ac:dyDescent="0.35">
      <c r="B127" t="s">
        <v>200</v>
      </c>
      <c r="C127" s="15">
        <v>0</v>
      </c>
      <c r="E127" t="str">
        <f t="shared" ref="E127:F127" si="119">B125</f>
        <v>Paint - Black</v>
      </c>
      <c r="F127">
        <f t="shared" si="119"/>
        <v>0</v>
      </c>
    </row>
    <row r="128" spans="2:6" x14ac:dyDescent="0.35">
      <c r="B128" t="s">
        <v>551</v>
      </c>
      <c r="C128" s="15">
        <v>0</v>
      </c>
      <c r="E128" t="str">
        <f t="shared" ref="E128:F128" si="120">B126</f>
        <v>Hex Nut 6</v>
      </c>
      <c r="F128">
        <f t="shared" si="120"/>
        <v>0</v>
      </c>
    </row>
    <row r="129" spans="2:6" x14ac:dyDescent="0.35">
      <c r="B129" t="s">
        <v>185</v>
      </c>
      <c r="C129" s="15">
        <v>0</v>
      </c>
      <c r="E129" t="str">
        <f t="shared" ref="E129:F129" si="121">B127</f>
        <v>Racing Socks, M</v>
      </c>
      <c r="F129">
        <f t="shared" si="121"/>
        <v>0</v>
      </c>
    </row>
    <row r="130" spans="2:6" x14ac:dyDescent="0.35">
      <c r="B130" t="s">
        <v>529</v>
      </c>
      <c r="C130" s="15">
        <v>0</v>
      </c>
      <c r="E130" t="str">
        <f t="shared" ref="E130:F130" si="122">B128</f>
        <v>Hex Nut 7</v>
      </c>
      <c r="F130">
        <f t="shared" si="122"/>
        <v>0</v>
      </c>
    </row>
    <row r="131" spans="2:6" x14ac:dyDescent="0.35">
      <c r="B131" t="s">
        <v>410</v>
      </c>
      <c r="C131" s="15">
        <v>0</v>
      </c>
      <c r="E131" t="str">
        <f t="shared" ref="E131:F131" si="123">B129</f>
        <v>Classic Vest, S</v>
      </c>
      <c r="F131">
        <f t="shared" si="123"/>
        <v>0</v>
      </c>
    </row>
    <row r="132" spans="2:6" x14ac:dyDescent="0.35">
      <c r="B132" t="s">
        <v>553</v>
      </c>
      <c r="C132" s="15">
        <v>0</v>
      </c>
      <c r="E132" t="str">
        <f t="shared" ref="E132:F132" si="124">B130</f>
        <v>Hex Nut 8</v>
      </c>
      <c r="F132">
        <f t="shared" si="124"/>
        <v>0</v>
      </c>
    </row>
    <row r="133" spans="2:6" x14ac:dyDescent="0.35">
      <c r="B133" t="s">
        <v>120</v>
      </c>
      <c r="C133" s="15">
        <v>0</v>
      </c>
      <c r="E133" t="str">
        <f t="shared" ref="E133:F133" si="125">B131</f>
        <v>External Lock Washer 2</v>
      </c>
      <c r="F133">
        <f t="shared" si="125"/>
        <v>0</v>
      </c>
    </row>
    <row r="134" spans="2:6" x14ac:dyDescent="0.35">
      <c r="B134" t="s">
        <v>147</v>
      </c>
      <c r="C134" s="15">
        <v>0</v>
      </c>
      <c r="E134" t="str">
        <f t="shared" ref="E134:F134" si="126">B132</f>
        <v>Hex Nut 9</v>
      </c>
      <c r="F134">
        <f t="shared" si="126"/>
        <v>0</v>
      </c>
    </row>
    <row r="135" spans="2:6" x14ac:dyDescent="0.35">
      <c r="B135" t="s">
        <v>455</v>
      </c>
      <c r="C135" s="15">
        <v>0</v>
      </c>
      <c r="E135" t="str">
        <f t="shared" ref="E135:F135" si="127">B133</f>
        <v>Road-350-W Yellow, 48</v>
      </c>
      <c r="F135">
        <f t="shared" si="127"/>
        <v>0</v>
      </c>
    </row>
    <row r="136" spans="2:6" x14ac:dyDescent="0.35">
      <c r="B136" t="s">
        <v>424</v>
      </c>
      <c r="C136" s="15">
        <v>0</v>
      </c>
      <c r="E136" t="str">
        <f t="shared" ref="E136:F136" si="128">B134</f>
        <v>Hitch Rack - 4-Bike</v>
      </c>
      <c r="F136">
        <f t="shared" si="128"/>
        <v>0</v>
      </c>
    </row>
    <row r="137" spans="2:6" x14ac:dyDescent="0.35">
      <c r="B137" t="s">
        <v>555</v>
      </c>
      <c r="C137" s="15">
        <v>0</v>
      </c>
      <c r="E137" t="str">
        <f t="shared" ref="E137:F137" si="129">B135</f>
        <v>Fork Crown</v>
      </c>
      <c r="F137">
        <f t="shared" si="129"/>
        <v>0</v>
      </c>
    </row>
    <row r="138" spans="2:6" x14ac:dyDescent="0.35">
      <c r="B138" t="s">
        <v>232</v>
      </c>
      <c r="C138" s="15">
        <v>0</v>
      </c>
      <c r="E138" t="str">
        <f>B136</f>
        <v>External Lock Washer 9</v>
      </c>
      <c r="F138">
        <f>C136</f>
        <v>0</v>
      </c>
    </row>
    <row r="139" spans="2:6" x14ac:dyDescent="0.35">
      <c r="B139" t="s">
        <v>533</v>
      </c>
      <c r="C139" s="15">
        <v>0</v>
      </c>
      <c r="E139" t="str">
        <f t="shared" ref="E139" si="130">B137</f>
        <v>HL Bottom Bracket</v>
      </c>
      <c r="F139">
        <f t="shared" ref="F139" si="131">C137</f>
        <v>0</v>
      </c>
    </row>
    <row r="140" spans="2:6" x14ac:dyDescent="0.35">
      <c r="B140" t="s">
        <v>282</v>
      </c>
      <c r="C140" s="15">
        <v>0</v>
      </c>
    </row>
    <row r="141" spans="2:6" x14ac:dyDescent="0.35">
      <c r="B141" t="s">
        <v>557</v>
      </c>
      <c r="C141" s="15">
        <v>0</v>
      </c>
    </row>
    <row r="142" spans="2:6" x14ac:dyDescent="0.35">
      <c r="B142" t="s">
        <v>284</v>
      </c>
      <c r="C142" s="15">
        <v>0</v>
      </c>
    </row>
    <row r="143" spans="2:6" x14ac:dyDescent="0.35">
      <c r="B143" t="s">
        <v>535</v>
      </c>
      <c r="C143" s="15">
        <v>0</v>
      </c>
    </row>
    <row r="144" spans="2:6" x14ac:dyDescent="0.35">
      <c r="B144" t="s">
        <v>125</v>
      </c>
      <c r="C144" s="15">
        <v>0</v>
      </c>
    </row>
    <row r="145" spans="2:3" x14ac:dyDescent="0.35">
      <c r="B145" t="s">
        <v>559</v>
      </c>
      <c r="C145" s="15">
        <v>0</v>
      </c>
    </row>
    <row r="146" spans="2:3" x14ac:dyDescent="0.35">
      <c r="B146" t="s">
        <v>135</v>
      </c>
      <c r="C146" s="15">
        <v>0</v>
      </c>
    </row>
    <row r="147" spans="2:3" x14ac:dyDescent="0.35">
      <c r="B147" t="s">
        <v>537</v>
      </c>
      <c r="C147" s="15">
        <v>0</v>
      </c>
    </row>
    <row r="148" spans="2:3" x14ac:dyDescent="0.35">
      <c r="B148" t="s">
        <v>156</v>
      </c>
      <c r="C148" s="15">
        <v>0</v>
      </c>
    </row>
    <row r="149" spans="2:3" x14ac:dyDescent="0.35">
      <c r="B149" t="s">
        <v>561</v>
      </c>
      <c r="C149" s="15">
        <v>0</v>
      </c>
    </row>
    <row r="150" spans="2:3" x14ac:dyDescent="0.35">
      <c r="B150" t="s">
        <v>154</v>
      </c>
      <c r="C150" s="15">
        <v>0</v>
      </c>
    </row>
    <row r="151" spans="2:3" x14ac:dyDescent="0.35">
      <c r="B151" t="s">
        <v>539</v>
      </c>
      <c r="C151" s="15">
        <v>0</v>
      </c>
    </row>
    <row r="152" spans="2:3" x14ac:dyDescent="0.35">
      <c r="B152" t="s">
        <v>188</v>
      </c>
      <c r="C152" s="15">
        <v>0</v>
      </c>
    </row>
    <row r="153" spans="2:3" x14ac:dyDescent="0.35">
      <c r="B153" t="s">
        <v>563</v>
      </c>
      <c r="C153" s="15">
        <v>0</v>
      </c>
    </row>
    <row r="154" spans="2:3" x14ac:dyDescent="0.35">
      <c r="B154" t="s">
        <v>464</v>
      </c>
      <c r="C154" s="15">
        <v>0</v>
      </c>
    </row>
    <row r="155" spans="2:3" x14ac:dyDescent="0.35">
      <c r="B155" t="s">
        <v>541</v>
      </c>
      <c r="C155" s="15">
        <v>0</v>
      </c>
    </row>
    <row r="156" spans="2:3" x14ac:dyDescent="0.35">
      <c r="B156" t="s">
        <v>472</v>
      </c>
      <c r="C156" s="15">
        <v>0</v>
      </c>
    </row>
    <row r="157" spans="2:3" x14ac:dyDescent="0.35">
      <c r="B157" t="s">
        <v>565</v>
      </c>
      <c r="C157" s="15">
        <v>0</v>
      </c>
    </row>
    <row r="158" spans="2:3" x14ac:dyDescent="0.35">
      <c r="B158" t="s">
        <v>480</v>
      </c>
      <c r="C158" s="15">
        <v>0</v>
      </c>
    </row>
    <row r="159" spans="2:3" x14ac:dyDescent="0.35">
      <c r="B159" t="s">
        <v>543</v>
      </c>
      <c r="C159" s="15">
        <v>0</v>
      </c>
    </row>
    <row r="160" spans="2:3" x14ac:dyDescent="0.35">
      <c r="B160" t="s">
        <v>488</v>
      </c>
      <c r="C160" s="15">
        <v>0</v>
      </c>
    </row>
    <row r="161" spans="2:3" x14ac:dyDescent="0.35">
      <c r="B161" t="s">
        <v>567</v>
      </c>
      <c r="C161" s="15">
        <v>0</v>
      </c>
    </row>
    <row r="162" spans="2:3" x14ac:dyDescent="0.35">
      <c r="B162" t="s">
        <v>497</v>
      </c>
      <c r="C162" s="15">
        <v>0</v>
      </c>
    </row>
    <row r="163" spans="2:3" x14ac:dyDescent="0.35">
      <c r="B163" t="s">
        <v>569</v>
      </c>
      <c r="C163" s="15">
        <v>0</v>
      </c>
    </row>
    <row r="164" spans="2:3" x14ac:dyDescent="0.35">
      <c r="B164" t="s">
        <v>505</v>
      </c>
      <c r="C164" s="15">
        <v>0</v>
      </c>
    </row>
    <row r="165" spans="2:3" x14ac:dyDescent="0.35">
      <c r="B165" t="s">
        <v>370</v>
      </c>
      <c r="C165" s="15">
        <v>0</v>
      </c>
    </row>
    <row r="166" spans="2:3" x14ac:dyDescent="0.35">
      <c r="B166" t="s">
        <v>513</v>
      </c>
      <c r="C166" s="15">
        <v>0</v>
      </c>
    </row>
    <row r="167" spans="2:3" x14ac:dyDescent="0.35">
      <c r="B167" t="s">
        <v>571</v>
      </c>
      <c r="C167" s="15">
        <v>0</v>
      </c>
    </row>
    <row r="168" spans="2:3" x14ac:dyDescent="0.35">
      <c r="B168" t="s">
        <v>546</v>
      </c>
      <c r="C168" s="15">
        <v>0</v>
      </c>
    </row>
    <row r="169" spans="2:3" x14ac:dyDescent="0.35">
      <c r="B169" t="s">
        <v>454</v>
      </c>
      <c r="C169" s="15">
        <v>0</v>
      </c>
    </row>
    <row r="170" spans="2:3" x14ac:dyDescent="0.35">
      <c r="B170" t="s">
        <v>554</v>
      </c>
      <c r="C170" s="15">
        <v>0</v>
      </c>
    </row>
    <row r="171" spans="2:3" x14ac:dyDescent="0.35">
      <c r="B171" t="s">
        <v>456</v>
      </c>
      <c r="C171" s="15">
        <v>0</v>
      </c>
    </row>
    <row r="172" spans="2:3" x14ac:dyDescent="0.35">
      <c r="B172" t="s">
        <v>562</v>
      </c>
      <c r="C172" s="15">
        <v>0</v>
      </c>
    </row>
    <row r="173" spans="2:3" x14ac:dyDescent="0.35">
      <c r="B173" t="s">
        <v>458</v>
      </c>
      <c r="C173" s="15">
        <v>0</v>
      </c>
    </row>
    <row r="174" spans="2:3" x14ac:dyDescent="0.35">
      <c r="B174" t="s">
        <v>570</v>
      </c>
      <c r="C174" s="15">
        <v>0</v>
      </c>
    </row>
    <row r="175" spans="2:3" x14ac:dyDescent="0.35">
      <c r="B175" t="s">
        <v>460</v>
      </c>
      <c r="C175" s="15">
        <v>0</v>
      </c>
    </row>
    <row r="176" spans="2:3" x14ac:dyDescent="0.35">
      <c r="B176" t="s">
        <v>244</v>
      </c>
      <c r="C176" s="15">
        <v>0</v>
      </c>
    </row>
    <row r="177" spans="2:3" x14ac:dyDescent="0.35">
      <c r="B177" t="s">
        <v>298</v>
      </c>
      <c r="C177" s="15">
        <v>0</v>
      </c>
    </row>
    <row r="178" spans="2:3" x14ac:dyDescent="0.35">
      <c r="B178" t="s">
        <v>212</v>
      </c>
      <c r="C178" s="15">
        <v>0</v>
      </c>
    </row>
    <row r="179" spans="2:3" x14ac:dyDescent="0.35">
      <c r="B179" t="s">
        <v>398</v>
      </c>
      <c r="C179" s="15">
        <v>0</v>
      </c>
    </row>
    <row r="180" spans="2:3" x14ac:dyDescent="0.35">
      <c r="B180" t="s">
        <v>246</v>
      </c>
      <c r="C180" s="15">
        <v>0</v>
      </c>
    </row>
    <row r="181" spans="2:3" x14ac:dyDescent="0.35">
      <c r="B181" t="s">
        <v>400</v>
      </c>
      <c r="C181" s="15">
        <v>0</v>
      </c>
    </row>
    <row r="182" spans="2:3" x14ac:dyDescent="0.35">
      <c r="B182" t="s">
        <v>224</v>
      </c>
      <c r="C182" s="15">
        <v>0</v>
      </c>
    </row>
    <row r="183" spans="2:3" x14ac:dyDescent="0.35">
      <c r="B183" t="s">
        <v>226</v>
      </c>
      <c r="C183" s="15">
        <v>0</v>
      </c>
    </row>
    <row r="184" spans="2:3" x14ac:dyDescent="0.35">
      <c r="B184" t="s">
        <v>248</v>
      </c>
      <c r="C184" s="15">
        <v>0</v>
      </c>
    </row>
    <row r="185" spans="2:3" x14ac:dyDescent="0.35">
      <c r="B185" t="s">
        <v>143</v>
      </c>
      <c r="C185" s="15">
        <v>0</v>
      </c>
    </row>
    <row r="186" spans="2:3" x14ac:dyDescent="0.35">
      <c r="B186" t="s">
        <v>205</v>
      </c>
      <c r="C186" s="15">
        <v>0</v>
      </c>
    </row>
    <row r="187" spans="2:3" x14ac:dyDescent="0.35">
      <c r="B187" t="s">
        <v>256</v>
      </c>
      <c r="C187" s="15">
        <v>0</v>
      </c>
    </row>
    <row r="188" spans="2:3" x14ac:dyDescent="0.35">
      <c r="B188" t="s">
        <v>250</v>
      </c>
      <c r="C188" s="15">
        <v>0</v>
      </c>
    </row>
    <row r="189" spans="2:3" x14ac:dyDescent="0.35">
      <c r="B189" t="s">
        <v>422</v>
      </c>
      <c r="C189" s="15">
        <v>0</v>
      </c>
    </row>
    <row r="190" spans="2:3" x14ac:dyDescent="0.35">
      <c r="B190" t="s">
        <v>402</v>
      </c>
      <c r="C190" s="15">
        <v>0</v>
      </c>
    </row>
    <row r="191" spans="2:3" x14ac:dyDescent="0.35">
      <c r="B191" t="s">
        <v>312</v>
      </c>
      <c r="C191" s="15">
        <v>0</v>
      </c>
    </row>
    <row r="192" spans="2:3" x14ac:dyDescent="0.35">
      <c r="B192" t="s">
        <v>343</v>
      </c>
      <c r="C192" s="15">
        <v>0</v>
      </c>
    </row>
    <row r="193" spans="2:3" x14ac:dyDescent="0.35">
      <c r="B193" t="s">
        <v>208</v>
      </c>
      <c r="C193" s="15">
        <v>0</v>
      </c>
    </row>
    <row r="194" spans="2:3" x14ac:dyDescent="0.35">
      <c r="B194" t="s">
        <v>390</v>
      </c>
      <c r="C194" s="15">
        <v>0</v>
      </c>
    </row>
    <row r="195" spans="2:3" x14ac:dyDescent="0.35">
      <c r="B195" t="s">
        <v>426</v>
      </c>
      <c r="C195" s="15">
        <v>0</v>
      </c>
    </row>
    <row r="196" spans="2:3" x14ac:dyDescent="0.35">
      <c r="B196" t="s">
        <v>254</v>
      </c>
      <c r="C196" s="15">
        <v>0</v>
      </c>
    </row>
    <row r="197" spans="2:3" x14ac:dyDescent="0.35">
      <c r="B197" t="s">
        <v>314</v>
      </c>
      <c r="C197" s="15">
        <v>0</v>
      </c>
    </row>
    <row r="198" spans="2:3" x14ac:dyDescent="0.35">
      <c r="B198" t="s">
        <v>132</v>
      </c>
      <c r="C198" s="15">
        <v>0</v>
      </c>
    </row>
    <row r="199" spans="2:3" x14ac:dyDescent="0.35">
      <c r="B199" t="s">
        <v>428</v>
      </c>
      <c r="C199" s="15">
        <v>0</v>
      </c>
    </row>
    <row r="200" spans="2:3" x14ac:dyDescent="0.35">
      <c r="B200" t="s">
        <v>174</v>
      </c>
      <c r="C200" s="15">
        <v>0</v>
      </c>
    </row>
    <row r="201" spans="2:3" x14ac:dyDescent="0.35">
      <c r="B201" t="s">
        <v>320</v>
      </c>
      <c r="C201" s="15">
        <v>0</v>
      </c>
    </row>
    <row r="202" spans="2:3" x14ac:dyDescent="0.35">
      <c r="B202" t="s">
        <v>177</v>
      </c>
      <c r="C202" s="15">
        <v>0</v>
      </c>
    </row>
    <row r="203" spans="2:3" x14ac:dyDescent="0.35">
      <c r="B203" t="s">
        <v>216</v>
      </c>
      <c r="C203" s="15">
        <v>0</v>
      </c>
    </row>
    <row r="204" spans="2:3" x14ac:dyDescent="0.35">
      <c r="B204" t="s">
        <v>162</v>
      </c>
      <c r="C204" s="15">
        <v>0</v>
      </c>
    </row>
    <row r="205" spans="2:3" x14ac:dyDescent="0.35">
      <c r="B205" t="s">
        <v>471</v>
      </c>
      <c r="C205" s="15">
        <v>0</v>
      </c>
    </row>
    <row r="206" spans="2:3" x14ac:dyDescent="0.35">
      <c r="B206" t="s">
        <v>230</v>
      </c>
      <c r="C206" s="15">
        <v>0</v>
      </c>
    </row>
    <row r="207" spans="2:3" x14ac:dyDescent="0.35">
      <c r="B207" t="s">
        <v>334</v>
      </c>
      <c r="C207" s="15">
        <v>0</v>
      </c>
    </row>
    <row r="208" spans="2:3" x14ac:dyDescent="0.35">
      <c r="B208" t="s">
        <v>437</v>
      </c>
      <c r="C208" s="15">
        <v>0</v>
      </c>
    </row>
    <row r="209" spans="2:3" x14ac:dyDescent="0.35">
      <c r="B209" t="s">
        <v>473</v>
      </c>
      <c r="C209" s="15">
        <v>0</v>
      </c>
    </row>
    <row r="210" spans="2:3" x14ac:dyDescent="0.35">
      <c r="B210" t="s">
        <v>441</v>
      </c>
      <c r="C210" s="15">
        <v>0</v>
      </c>
    </row>
    <row r="211" spans="2:3" x14ac:dyDescent="0.35">
      <c r="B211" t="s">
        <v>210</v>
      </c>
      <c r="C211" s="15">
        <v>0</v>
      </c>
    </row>
    <row r="212" spans="2:3" x14ac:dyDescent="0.35">
      <c r="B212" t="s">
        <v>445</v>
      </c>
      <c r="C212" s="15">
        <v>0</v>
      </c>
    </row>
    <row r="213" spans="2:3" x14ac:dyDescent="0.35">
      <c r="B213" t="s">
        <v>496</v>
      </c>
      <c r="C213" s="15">
        <v>0</v>
      </c>
    </row>
    <row r="214" spans="2:3" x14ac:dyDescent="0.35">
      <c r="B214" t="s">
        <v>404</v>
      </c>
      <c r="C214" s="15">
        <v>0</v>
      </c>
    </row>
    <row r="215" spans="2:3" x14ac:dyDescent="0.35">
      <c r="B215" t="s">
        <v>346</v>
      </c>
      <c r="C215" s="15">
        <v>0</v>
      </c>
    </row>
    <row r="216" spans="2:3" x14ac:dyDescent="0.35">
      <c r="B216" t="s">
        <v>408</v>
      </c>
      <c r="C216" s="15">
        <v>0</v>
      </c>
    </row>
    <row r="217" spans="2:3" x14ac:dyDescent="0.35">
      <c r="B217" t="s">
        <v>544</v>
      </c>
      <c r="C217" s="15">
        <v>0</v>
      </c>
    </row>
    <row r="218" spans="2:3" x14ac:dyDescent="0.35">
      <c r="B218" t="s">
        <v>412</v>
      </c>
      <c r="C218" s="15">
        <v>0</v>
      </c>
    </row>
    <row r="219" spans="2:3" x14ac:dyDescent="0.35">
      <c r="B219" t="s">
        <v>493</v>
      </c>
      <c r="C219" s="15">
        <v>0</v>
      </c>
    </row>
    <row r="220" spans="2:3" x14ac:dyDescent="0.35">
      <c r="B220" t="s">
        <v>119</v>
      </c>
      <c r="C220" s="15">
        <v>0</v>
      </c>
    </row>
    <row r="221" spans="2:3" x14ac:dyDescent="0.35">
      <c r="B221" t="s">
        <v>436</v>
      </c>
      <c r="C221" s="15">
        <v>0</v>
      </c>
    </row>
    <row r="222" spans="2:3" x14ac:dyDescent="0.35">
      <c r="B222" t="s">
        <v>465</v>
      </c>
      <c r="C222" s="15">
        <v>0</v>
      </c>
    </row>
    <row r="223" spans="2:3" x14ac:dyDescent="0.35">
      <c r="B223" t="s">
        <v>258</v>
      </c>
      <c r="C223" s="15">
        <v>0</v>
      </c>
    </row>
    <row r="224" spans="2:3" x14ac:dyDescent="0.35">
      <c r="B224" t="s">
        <v>310</v>
      </c>
      <c r="C224" s="15">
        <v>0</v>
      </c>
    </row>
    <row r="225" spans="2:3" x14ac:dyDescent="0.35">
      <c r="B225" t="s">
        <v>149</v>
      </c>
      <c r="C225" s="15">
        <v>0</v>
      </c>
    </row>
    <row r="226" spans="2:3" x14ac:dyDescent="0.35">
      <c r="B226" t="s">
        <v>430</v>
      </c>
      <c r="C226" s="15">
        <v>0</v>
      </c>
    </row>
    <row r="227" spans="2:3" x14ac:dyDescent="0.35">
      <c r="B227" t="s">
        <v>260</v>
      </c>
      <c r="C227" s="15">
        <v>0</v>
      </c>
    </row>
    <row r="228" spans="2:3" x14ac:dyDescent="0.35">
      <c r="B228" t="s">
        <v>449</v>
      </c>
      <c r="C228" s="15">
        <v>0</v>
      </c>
    </row>
    <row r="229" spans="2:3" x14ac:dyDescent="0.35">
      <c r="B229" t="s">
        <v>318</v>
      </c>
      <c r="C229" s="15">
        <v>0</v>
      </c>
    </row>
    <row r="230" spans="2:3" x14ac:dyDescent="0.35">
      <c r="B230" t="s">
        <v>453</v>
      </c>
      <c r="C230" s="15">
        <v>0</v>
      </c>
    </row>
    <row r="231" spans="2:3" x14ac:dyDescent="0.35">
      <c r="B231" t="s">
        <v>207</v>
      </c>
      <c r="C231" s="15">
        <v>0</v>
      </c>
    </row>
    <row r="232" spans="2:3" x14ac:dyDescent="0.35">
      <c r="B232" t="s">
        <v>360</v>
      </c>
      <c r="C232" s="15">
        <v>0</v>
      </c>
    </row>
    <row r="233" spans="2:3" x14ac:dyDescent="0.35">
      <c r="B233" t="s">
        <v>209</v>
      </c>
      <c r="C233" s="15">
        <v>0</v>
      </c>
    </row>
    <row r="234" spans="2:3" x14ac:dyDescent="0.35">
      <c r="B234" t="s">
        <v>362</v>
      </c>
      <c r="C234" s="15">
        <v>0</v>
      </c>
    </row>
    <row r="235" spans="2:3" x14ac:dyDescent="0.35">
      <c r="B235" t="s">
        <v>211</v>
      </c>
      <c r="C235" s="15">
        <v>0</v>
      </c>
    </row>
    <row r="236" spans="2:3" x14ac:dyDescent="0.35">
      <c r="B236" t="s">
        <v>364</v>
      </c>
      <c r="C236" s="15">
        <v>0</v>
      </c>
    </row>
    <row r="237" spans="2:3" x14ac:dyDescent="0.35">
      <c r="B237" t="s">
        <v>213</v>
      </c>
      <c r="C237" s="15">
        <v>0</v>
      </c>
    </row>
    <row r="238" spans="2:3" x14ac:dyDescent="0.35">
      <c r="B238" t="s">
        <v>366</v>
      </c>
      <c r="C238" s="15">
        <v>0</v>
      </c>
    </row>
    <row r="239" spans="2:3" x14ac:dyDescent="0.35">
      <c r="B239" t="s">
        <v>215</v>
      </c>
      <c r="C239" s="15">
        <v>0</v>
      </c>
    </row>
    <row r="240" spans="2:3" x14ac:dyDescent="0.35">
      <c r="B240" t="s">
        <v>368</v>
      </c>
      <c r="C240" s="15">
        <v>0</v>
      </c>
    </row>
    <row r="241" spans="2:3" x14ac:dyDescent="0.35">
      <c r="B241" t="s">
        <v>217</v>
      </c>
      <c r="C241" s="15">
        <v>0</v>
      </c>
    </row>
    <row r="242" spans="2:3" x14ac:dyDescent="0.35">
      <c r="B242" t="s">
        <v>195</v>
      </c>
      <c r="C242" s="15">
        <v>0</v>
      </c>
    </row>
    <row r="243" spans="2:3" x14ac:dyDescent="0.35">
      <c r="B243" t="s">
        <v>219</v>
      </c>
      <c r="C243" s="15">
        <v>0</v>
      </c>
    </row>
    <row r="244" spans="2:3" x14ac:dyDescent="0.35">
      <c r="B244" t="s">
        <v>126</v>
      </c>
      <c r="C244" s="15">
        <v>0</v>
      </c>
    </row>
    <row r="245" spans="2:3" x14ac:dyDescent="0.35">
      <c r="B245" t="s">
        <v>221</v>
      </c>
      <c r="C245" s="15">
        <v>0</v>
      </c>
    </row>
    <row r="246" spans="2:3" x14ac:dyDescent="0.35">
      <c r="B246" t="s">
        <v>127</v>
      </c>
      <c r="C246" s="15">
        <v>0</v>
      </c>
    </row>
    <row r="247" spans="2:3" x14ac:dyDescent="0.35">
      <c r="B247" t="s">
        <v>223</v>
      </c>
      <c r="C247" s="15">
        <v>0</v>
      </c>
    </row>
    <row r="248" spans="2:3" x14ac:dyDescent="0.35">
      <c r="B248" t="s">
        <v>142</v>
      </c>
      <c r="C248" s="15">
        <v>0</v>
      </c>
    </row>
    <row r="249" spans="2:3" x14ac:dyDescent="0.35">
      <c r="B249" t="s">
        <v>225</v>
      </c>
      <c r="C249" s="15">
        <v>0</v>
      </c>
    </row>
    <row r="250" spans="2:3" x14ac:dyDescent="0.35">
      <c r="B250" t="s">
        <v>160</v>
      </c>
      <c r="C250" s="15">
        <v>0</v>
      </c>
    </row>
    <row r="251" spans="2:3" x14ac:dyDescent="0.35">
      <c r="B251" t="s">
        <v>227</v>
      </c>
      <c r="C251" s="15">
        <v>0</v>
      </c>
    </row>
    <row r="252" spans="2:3" x14ac:dyDescent="0.35">
      <c r="B252" t="s">
        <v>166</v>
      </c>
      <c r="C252" s="15">
        <v>0</v>
      </c>
    </row>
    <row r="253" spans="2:3" x14ac:dyDescent="0.35">
      <c r="B253" t="s">
        <v>145</v>
      </c>
      <c r="C253" s="15">
        <v>0</v>
      </c>
    </row>
    <row r="254" spans="2:3" x14ac:dyDescent="0.35">
      <c r="B254" t="s">
        <v>169</v>
      </c>
      <c r="C254" s="15">
        <v>0</v>
      </c>
    </row>
    <row r="255" spans="2:3" x14ac:dyDescent="0.35">
      <c r="B255" t="s">
        <v>231</v>
      </c>
      <c r="C255" s="15">
        <v>0</v>
      </c>
    </row>
    <row r="256" spans="2:3" x14ac:dyDescent="0.35">
      <c r="B256" t="s">
        <v>450</v>
      </c>
      <c r="C256" s="15">
        <v>0</v>
      </c>
    </row>
    <row r="257" spans="2:3" x14ac:dyDescent="0.35">
      <c r="B257" t="s">
        <v>233</v>
      </c>
      <c r="C257" s="15">
        <v>0</v>
      </c>
    </row>
    <row r="258" spans="2:3" x14ac:dyDescent="0.35">
      <c r="B258" t="s">
        <v>189</v>
      </c>
      <c r="C258" s="15">
        <v>0</v>
      </c>
    </row>
    <row r="259" spans="2:3" x14ac:dyDescent="0.35">
      <c r="B259" t="s">
        <v>235</v>
      </c>
      <c r="C259" s="15">
        <v>0</v>
      </c>
    </row>
    <row r="260" spans="2:3" x14ac:dyDescent="0.35">
      <c r="B260" t="s">
        <v>191</v>
      </c>
      <c r="C260" s="15">
        <v>0</v>
      </c>
    </row>
    <row r="261" spans="2:3" x14ac:dyDescent="0.35">
      <c r="B261" t="s">
        <v>237</v>
      </c>
      <c r="C261" s="15">
        <v>0</v>
      </c>
    </row>
    <row r="262" spans="2:3" x14ac:dyDescent="0.35">
      <c r="B262" t="s">
        <v>462</v>
      </c>
      <c r="C262" s="15">
        <v>0</v>
      </c>
    </row>
    <row r="263" spans="2:3" x14ac:dyDescent="0.35">
      <c r="B263" t="s">
        <v>239</v>
      </c>
      <c r="C263" s="15">
        <v>0</v>
      </c>
    </row>
    <row r="264" spans="2:3" x14ac:dyDescent="0.35">
      <c r="B264" t="s">
        <v>466</v>
      </c>
      <c r="C264" s="15">
        <v>0</v>
      </c>
    </row>
    <row r="265" spans="2:3" x14ac:dyDescent="0.35">
      <c r="B265" t="s">
        <v>241</v>
      </c>
      <c r="C265" s="15">
        <v>0</v>
      </c>
    </row>
    <row r="266" spans="2:3" x14ac:dyDescent="0.35">
      <c r="B266" t="s">
        <v>470</v>
      </c>
      <c r="C266" s="15">
        <v>0</v>
      </c>
    </row>
    <row r="267" spans="2:3" x14ac:dyDescent="0.35">
      <c r="B267" t="s">
        <v>243</v>
      </c>
      <c r="C267" s="15">
        <v>0</v>
      </c>
    </row>
    <row r="268" spans="2:3" x14ac:dyDescent="0.35">
      <c r="B268" t="s">
        <v>474</v>
      </c>
      <c r="C268" s="15">
        <v>0</v>
      </c>
    </row>
    <row r="269" spans="2:3" x14ac:dyDescent="0.35">
      <c r="B269" t="s">
        <v>245</v>
      </c>
      <c r="C269" s="15">
        <v>0</v>
      </c>
    </row>
    <row r="270" spans="2:3" x14ac:dyDescent="0.35">
      <c r="B270" t="s">
        <v>478</v>
      </c>
      <c r="C270" s="15">
        <v>0</v>
      </c>
    </row>
    <row r="271" spans="2:3" x14ac:dyDescent="0.35">
      <c r="B271" t="s">
        <v>247</v>
      </c>
      <c r="C271" s="15">
        <v>0</v>
      </c>
    </row>
    <row r="272" spans="2:3" x14ac:dyDescent="0.35">
      <c r="B272" t="s">
        <v>482</v>
      </c>
      <c r="C272" s="15">
        <v>0</v>
      </c>
    </row>
    <row r="273" spans="2:3" x14ac:dyDescent="0.35">
      <c r="B273" t="s">
        <v>249</v>
      </c>
      <c r="C273" s="15">
        <v>0</v>
      </c>
    </row>
    <row r="274" spans="2:3" x14ac:dyDescent="0.35">
      <c r="B274" t="s">
        <v>486</v>
      </c>
      <c r="C274" s="15">
        <v>0</v>
      </c>
    </row>
    <row r="275" spans="2:3" x14ac:dyDescent="0.35">
      <c r="B275" t="s">
        <v>251</v>
      </c>
      <c r="C275" s="15">
        <v>0</v>
      </c>
    </row>
    <row r="276" spans="2:3" x14ac:dyDescent="0.35">
      <c r="B276" t="s">
        <v>490</v>
      </c>
      <c r="C276" s="15">
        <v>0</v>
      </c>
    </row>
    <row r="277" spans="2:3" x14ac:dyDescent="0.35">
      <c r="B277" t="s">
        <v>253</v>
      </c>
      <c r="C277" s="15">
        <v>0</v>
      </c>
    </row>
    <row r="278" spans="2:3" x14ac:dyDescent="0.35">
      <c r="B278" t="s">
        <v>495</v>
      </c>
      <c r="C278" s="15">
        <v>0</v>
      </c>
    </row>
    <row r="279" spans="2:3" x14ac:dyDescent="0.35">
      <c r="B279" t="s">
        <v>255</v>
      </c>
      <c r="C279" s="15">
        <v>0</v>
      </c>
    </row>
    <row r="280" spans="2:3" x14ac:dyDescent="0.35">
      <c r="B280" t="s">
        <v>499</v>
      </c>
      <c r="C280" s="15">
        <v>0</v>
      </c>
    </row>
    <row r="281" spans="2:3" x14ac:dyDescent="0.35">
      <c r="B281" t="s">
        <v>257</v>
      </c>
      <c r="C281" s="15">
        <v>0</v>
      </c>
    </row>
    <row r="282" spans="2:3" x14ac:dyDescent="0.35">
      <c r="B282" t="s">
        <v>503</v>
      </c>
      <c r="C282" s="15">
        <v>0</v>
      </c>
    </row>
    <row r="283" spans="2:3" x14ac:dyDescent="0.35">
      <c r="B283" t="s">
        <v>259</v>
      </c>
      <c r="C283" s="15">
        <v>0</v>
      </c>
    </row>
    <row r="284" spans="2:3" x14ac:dyDescent="0.35">
      <c r="B284" t="s">
        <v>507</v>
      </c>
      <c r="C284" s="15">
        <v>0</v>
      </c>
    </row>
    <row r="285" spans="2:3" x14ac:dyDescent="0.35">
      <c r="B285" t="s">
        <v>261</v>
      </c>
      <c r="C285" s="15">
        <v>0</v>
      </c>
    </row>
    <row r="286" spans="2:3" x14ac:dyDescent="0.35">
      <c r="B286" t="s">
        <v>511</v>
      </c>
      <c r="C286" s="15">
        <v>0</v>
      </c>
    </row>
    <row r="287" spans="2:3" x14ac:dyDescent="0.35">
      <c r="B287" t="s">
        <v>263</v>
      </c>
      <c r="C287" s="15">
        <v>0</v>
      </c>
    </row>
    <row r="288" spans="2:3" x14ac:dyDescent="0.35">
      <c r="B288" t="s">
        <v>515</v>
      </c>
      <c r="C288" s="15">
        <v>0</v>
      </c>
    </row>
    <row r="289" spans="2:3" x14ac:dyDescent="0.35">
      <c r="B289" t="s">
        <v>265</v>
      </c>
      <c r="C289" s="15">
        <v>0</v>
      </c>
    </row>
    <row r="290" spans="2:3" x14ac:dyDescent="0.35">
      <c r="B290" t="s">
        <v>519</v>
      </c>
      <c r="C290" s="15">
        <v>0</v>
      </c>
    </row>
    <row r="291" spans="2:3" x14ac:dyDescent="0.35">
      <c r="B291" t="s">
        <v>267</v>
      </c>
      <c r="C291" s="15">
        <v>0</v>
      </c>
    </row>
    <row r="292" spans="2:3" x14ac:dyDescent="0.35">
      <c r="B292" t="s">
        <v>548</v>
      </c>
      <c r="C292" s="15">
        <v>0</v>
      </c>
    </row>
    <row r="293" spans="2:3" x14ac:dyDescent="0.35">
      <c r="B293" t="s">
        <v>269</v>
      </c>
      <c r="C293" s="15">
        <v>0</v>
      </c>
    </row>
    <row r="294" spans="2:3" x14ac:dyDescent="0.35">
      <c r="B294" t="s">
        <v>552</v>
      </c>
      <c r="C294" s="15">
        <v>0</v>
      </c>
    </row>
    <row r="295" spans="2:3" x14ac:dyDescent="0.35">
      <c r="B295" t="s">
        <v>271</v>
      </c>
      <c r="C295" s="15">
        <v>0</v>
      </c>
    </row>
    <row r="296" spans="2:3" x14ac:dyDescent="0.35">
      <c r="B296" t="s">
        <v>556</v>
      </c>
      <c r="C296" s="15">
        <v>0</v>
      </c>
    </row>
    <row r="297" spans="2:3" x14ac:dyDescent="0.35">
      <c r="B297" t="s">
        <v>273</v>
      </c>
      <c r="C297" s="15">
        <v>0</v>
      </c>
    </row>
    <row r="298" spans="2:3" x14ac:dyDescent="0.35">
      <c r="B298" t="s">
        <v>560</v>
      </c>
      <c r="C298" s="15">
        <v>0</v>
      </c>
    </row>
    <row r="299" spans="2:3" x14ac:dyDescent="0.35">
      <c r="B299" t="s">
        <v>275</v>
      </c>
      <c r="C299" s="15">
        <v>0</v>
      </c>
    </row>
    <row r="300" spans="2:3" x14ac:dyDescent="0.35">
      <c r="B300" t="s">
        <v>564</v>
      </c>
      <c r="C300" s="15">
        <v>0</v>
      </c>
    </row>
    <row r="301" spans="2:3" x14ac:dyDescent="0.35">
      <c r="B301" t="s">
        <v>277</v>
      </c>
      <c r="C301" s="15">
        <v>0</v>
      </c>
    </row>
    <row r="302" spans="2:3" x14ac:dyDescent="0.35">
      <c r="B302" t="s">
        <v>568</v>
      </c>
      <c r="C302" s="15">
        <v>0</v>
      </c>
    </row>
    <row r="303" spans="2:3" x14ac:dyDescent="0.35">
      <c r="B303" t="s">
        <v>279</v>
      </c>
      <c r="C303" s="15">
        <v>0</v>
      </c>
    </row>
    <row r="304" spans="2:3" x14ac:dyDescent="0.35">
      <c r="B304" t="s">
        <v>572</v>
      </c>
      <c r="C304" s="15">
        <v>0</v>
      </c>
    </row>
    <row r="305" spans="2:3" x14ac:dyDescent="0.35">
      <c r="B305" t="s">
        <v>281</v>
      </c>
      <c r="C305" s="15">
        <v>0</v>
      </c>
    </row>
    <row r="306" spans="2:3" x14ac:dyDescent="0.35">
      <c r="B306" t="s">
        <v>148</v>
      </c>
      <c r="C306" s="15">
        <v>0</v>
      </c>
    </row>
    <row r="307" spans="2:3" x14ac:dyDescent="0.35">
      <c r="B307" t="s">
        <v>283</v>
      </c>
      <c r="C307" s="15">
        <v>0</v>
      </c>
    </row>
    <row r="308" spans="2:3" x14ac:dyDescent="0.35">
      <c r="B308" t="s">
        <v>374</v>
      </c>
      <c r="C308" s="15">
        <v>0</v>
      </c>
    </row>
    <row r="309" spans="2:3" x14ac:dyDescent="0.35">
      <c r="B309" t="s">
        <v>285</v>
      </c>
      <c r="C309" s="15">
        <v>0</v>
      </c>
    </row>
    <row r="310" spans="2:3" x14ac:dyDescent="0.35">
      <c r="B310" t="s">
        <v>376</v>
      </c>
      <c r="C310" s="15">
        <v>0</v>
      </c>
    </row>
    <row r="311" spans="2:3" x14ac:dyDescent="0.35">
      <c r="B311" t="s">
        <v>287</v>
      </c>
      <c r="C311" s="15">
        <v>0</v>
      </c>
    </row>
    <row r="312" spans="2:3" x14ac:dyDescent="0.35">
      <c r="B312" t="s">
        <v>378</v>
      </c>
      <c r="C312" s="15">
        <v>0</v>
      </c>
    </row>
    <row r="313" spans="2:3" x14ac:dyDescent="0.35">
      <c r="B313" t="s">
        <v>289</v>
      </c>
      <c r="C313" s="15">
        <v>0</v>
      </c>
    </row>
    <row r="314" spans="2:3" x14ac:dyDescent="0.35">
      <c r="B314" t="s">
        <v>380</v>
      </c>
      <c r="C314" s="15">
        <v>0</v>
      </c>
    </row>
    <row r="315" spans="2:3" x14ac:dyDescent="0.35">
      <c r="B315" t="s">
        <v>291</v>
      </c>
      <c r="C315" s="15">
        <v>0</v>
      </c>
    </row>
    <row r="316" spans="2:3" x14ac:dyDescent="0.35">
      <c r="B316" t="s">
        <v>382</v>
      </c>
      <c r="C316" s="15">
        <v>0</v>
      </c>
    </row>
    <row r="317" spans="2:3" x14ac:dyDescent="0.35">
      <c r="B317" t="s">
        <v>293</v>
      </c>
      <c r="C317" s="15">
        <v>0</v>
      </c>
    </row>
    <row r="318" spans="2:3" x14ac:dyDescent="0.35">
      <c r="B318" t="s">
        <v>384</v>
      </c>
      <c r="C318" s="15">
        <v>0</v>
      </c>
    </row>
    <row r="319" spans="2:3" x14ac:dyDescent="0.35">
      <c r="B319" t="s">
        <v>295</v>
      </c>
      <c r="C319" s="15">
        <v>0</v>
      </c>
    </row>
    <row r="320" spans="2:3" x14ac:dyDescent="0.35">
      <c r="B320" t="s">
        <v>386</v>
      </c>
      <c r="C320" s="15">
        <v>0</v>
      </c>
    </row>
    <row r="321" spans="2:3" x14ac:dyDescent="0.35">
      <c r="B321" t="s">
        <v>297</v>
      </c>
      <c r="C321" s="15">
        <v>0</v>
      </c>
    </row>
    <row r="322" spans="2:3" x14ac:dyDescent="0.35">
      <c r="B322" t="s">
        <v>388</v>
      </c>
      <c r="C322" s="15">
        <v>0</v>
      </c>
    </row>
    <row r="323" spans="2:3" x14ac:dyDescent="0.35">
      <c r="B323" t="s">
        <v>299</v>
      </c>
      <c r="C323" s="15">
        <v>0</v>
      </c>
    </row>
    <row r="324" spans="2:3" x14ac:dyDescent="0.35">
      <c r="B324" t="s">
        <v>159</v>
      </c>
      <c r="C324" s="15">
        <v>0</v>
      </c>
    </row>
    <row r="325" spans="2:3" x14ac:dyDescent="0.35">
      <c r="B325" t="s">
        <v>165</v>
      </c>
      <c r="C325" s="15">
        <v>0</v>
      </c>
    </row>
    <row r="326" spans="2:3" x14ac:dyDescent="0.35">
      <c r="B326" t="s">
        <v>392</v>
      </c>
      <c r="C326" s="15">
        <v>0</v>
      </c>
    </row>
    <row r="327" spans="2:3" x14ac:dyDescent="0.35">
      <c r="B327" t="s">
        <v>303</v>
      </c>
      <c r="C327" s="15">
        <v>0</v>
      </c>
    </row>
    <row r="328" spans="2:3" x14ac:dyDescent="0.35">
      <c r="B328" t="s">
        <v>394</v>
      </c>
      <c r="C328" s="15">
        <v>0</v>
      </c>
    </row>
    <row r="329" spans="2:3" x14ac:dyDescent="0.35">
      <c r="B329" t="s">
        <v>305</v>
      </c>
      <c r="C329" s="15">
        <v>0</v>
      </c>
    </row>
    <row r="330" spans="2:3" x14ac:dyDescent="0.35">
      <c r="B330" t="s">
        <v>396</v>
      </c>
      <c r="C330" s="15">
        <v>0</v>
      </c>
    </row>
    <row r="331" spans="2:3" x14ac:dyDescent="0.35">
      <c r="B331" t="s">
        <v>307</v>
      </c>
      <c r="C331" s="15">
        <v>0</v>
      </c>
    </row>
    <row r="332" spans="2:3" x14ac:dyDescent="0.35">
      <c r="B332" t="s">
        <v>176</v>
      </c>
      <c r="C332" s="15">
        <v>0</v>
      </c>
    </row>
    <row r="333" spans="2:3" x14ac:dyDescent="0.35">
      <c r="B333" t="s">
        <v>309</v>
      </c>
      <c r="C333" s="15">
        <v>0</v>
      </c>
    </row>
    <row r="334" spans="2:3" x14ac:dyDescent="0.35">
      <c r="B334" t="s">
        <v>73</v>
      </c>
      <c r="C334" s="15">
        <v>0</v>
      </c>
    </row>
    <row r="335" spans="2:3" x14ac:dyDescent="0.35">
      <c r="B335" t="s">
        <v>311</v>
      </c>
      <c r="C335" s="15">
        <v>0</v>
      </c>
    </row>
    <row r="336" spans="2:3" x14ac:dyDescent="0.35">
      <c r="B336" t="s">
        <v>199</v>
      </c>
      <c r="C336" s="15">
        <v>0</v>
      </c>
    </row>
    <row r="337" spans="2:3" x14ac:dyDescent="0.35">
      <c r="B337" t="s">
        <v>313</v>
      </c>
      <c r="C337" s="15">
        <v>0</v>
      </c>
    </row>
    <row r="338" spans="2:3" x14ac:dyDescent="0.35">
      <c r="B338" t="s">
        <v>301</v>
      </c>
      <c r="C338" s="15">
        <v>0</v>
      </c>
    </row>
    <row r="339" spans="2:3" x14ac:dyDescent="0.35">
      <c r="B339" t="s">
        <v>315</v>
      </c>
      <c r="C339" s="15">
        <v>0</v>
      </c>
    </row>
    <row r="340" spans="2:3" x14ac:dyDescent="0.35">
      <c r="B340" t="s">
        <v>79</v>
      </c>
      <c r="C340" s="15">
        <v>0</v>
      </c>
    </row>
    <row r="341" spans="2:3" x14ac:dyDescent="0.35">
      <c r="B341" t="s">
        <v>317</v>
      </c>
      <c r="C341" s="15">
        <v>0</v>
      </c>
    </row>
    <row r="342" spans="2:3" x14ac:dyDescent="0.35">
      <c r="B342" t="s">
        <v>372</v>
      </c>
      <c r="C342" s="15">
        <v>0</v>
      </c>
    </row>
    <row r="343" spans="2:3" x14ac:dyDescent="0.35">
      <c r="B343" t="s">
        <v>319</v>
      </c>
      <c r="C343" s="15">
        <v>0</v>
      </c>
    </row>
    <row r="344" spans="2:3" x14ac:dyDescent="0.35">
      <c r="B344" t="s">
        <v>300</v>
      </c>
      <c r="C344" s="15">
        <v>0</v>
      </c>
    </row>
    <row r="345" spans="2:3" x14ac:dyDescent="0.35">
      <c r="B345" t="s">
        <v>321</v>
      </c>
      <c r="C345" s="15">
        <v>0</v>
      </c>
    </row>
    <row r="346" spans="2:3" x14ac:dyDescent="0.35">
      <c r="B346" t="s">
        <v>181</v>
      </c>
      <c r="C346" s="15">
        <v>0</v>
      </c>
    </row>
    <row r="347" spans="2:3" x14ac:dyDescent="0.35">
      <c r="B347" t="s">
        <v>323</v>
      </c>
      <c r="C347" s="15">
        <v>0</v>
      </c>
    </row>
    <row r="348" spans="2:3" x14ac:dyDescent="0.35">
      <c r="B348" t="s">
        <v>414</v>
      </c>
      <c r="C348" s="15">
        <v>0</v>
      </c>
    </row>
    <row r="349" spans="2:3" x14ac:dyDescent="0.35">
      <c r="B349" t="s">
        <v>325</v>
      </c>
      <c r="C349" s="15">
        <v>0</v>
      </c>
    </row>
    <row r="350" spans="2:3" x14ac:dyDescent="0.35">
      <c r="B350" t="s">
        <v>416</v>
      </c>
      <c r="C350" s="15">
        <v>0</v>
      </c>
    </row>
    <row r="351" spans="2:3" x14ac:dyDescent="0.35">
      <c r="B351" t="s">
        <v>327</v>
      </c>
      <c r="C351" s="15">
        <v>0</v>
      </c>
    </row>
    <row r="352" spans="2:3" x14ac:dyDescent="0.35">
      <c r="B352" t="s">
        <v>140</v>
      </c>
      <c r="C352" s="15">
        <v>0</v>
      </c>
    </row>
    <row r="353" spans="2:3" x14ac:dyDescent="0.35">
      <c r="B353" t="s">
        <v>329</v>
      </c>
      <c r="C353" s="15">
        <v>0</v>
      </c>
    </row>
    <row r="354" spans="2:3" x14ac:dyDescent="0.35">
      <c r="B354" t="s">
        <v>136</v>
      </c>
      <c r="C354" s="15">
        <v>0</v>
      </c>
    </row>
    <row r="355" spans="2:3" x14ac:dyDescent="0.35">
      <c r="B355" t="s">
        <v>331</v>
      </c>
      <c r="C355" s="15">
        <v>0</v>
      </c>
    </row>
    <row r="356" spans="2:3" x14ac:dyDescent="0.35">
      <c r="B356" t="s">
        <v>173</v>
      </c>
      <c r="C356" s="15">
        <v>0</v>
      </c>
    </row>
    <row r="357" spans="2:3" x14ac:dyDescent="0.35">
      <c r="B357" t="s">
        <v>333</v>
      </c>
      <c r="C357" s="15">
        <v>0</v>
      </c>
    </row>
    <row r="358" spans="2:3" x14ac:dyDescent="0.35">
      <c r="B358" t="s">
        <v>163</v>
      </c>
      <c r="C358" s="15">
        <v>0</v>
      </c>
    </row>
    <row r="359" spans="2:3" x14ac:dyDescent="0.35">
      <c r="B359" t="s">
        <v>335</v>
      </c>
      <c r="C359" s="15">
        <v>0</v>
      </c>
    </row>
    <row r="360" spans="2:3" x14ac:dyDescent="0.35">
      <c r="B360" t="s">
        <v>175</v>
      </c>
      <c r="C360" s="15">
        <v>0</v>
      </c>
    </row>
    <row r="361" spans="2:3" x14ac:dyDescent="0.35">
      <c r="B361" t="s">
        <v>337</v>
      </c>
      <c r="C361" s="15">
        <v>0</v>
      </c>
    </row>
    <row r="362" spans="2:3" x14ac:dyDescent="0.35">
      <c r="B362" t="s">
        <v>178</v>
      </c>
      <c r="C362" s="15">
        <v>0</v>
      </c>
    </row>
    <row r="363" spans="2:3" x14ac:dyDescent="0.35">
      <c r="B363" t="s">
        <v>339</v>
      </c>
      <c r="C363" s="15">
        <v>0</v>
      </c>
    </row>
    <row r="364" spans="2:3" x14ac:dyDescent="0.35">
      <c r="B364" t="s">
        <v>164</v>
      </c>
      <c r="C364" s="15">
        <v>0</v>
      </c>
    </row>
    <row r="365" spans="2:3" x14ac:dyDescent="0.35">
      <c r="B365" t="s">
        <v>341</v>
      </c>
      <c r="C365" s="15">
        <v>0</v>
      </c>
    </row>
    <row r="366" spans="2:3" x14ac:dyDescent="0.35">
      <c r="B366" t="s">
        <v>432</v>
      </c>
      <c r="C366" s="15">
        <v>0</v>
      </c>
    </row>
    <row r="367" spans="2:3" x14ac:dyDescent="0.35">
      <c r="B367" t="s">
        <v>161</v>
      </c>
      <c r="C367" s="15">
        <v>0</v>
      </c>
    </row>
    <row r="368" spans="2:3" x14ac:dyDescent="0.35">
      <c r="B368" t="s">
        <v>434</v>
      </c>
      <c r="C368" s="15">
        <v>0</v>
      </c>
    </row>
    <row r="369" spans="2:3" x14ac:dyDescent="0.35">
      <c r="B369" t="s">
        <v>345</v>
      </c>
      <c r="C369" s="15">
        <v>0</v>
      </c>
    </row>
    <row r="370" spans="2:3" x14ac:dyDescent="0.35">
      <c r="B370" t="s">
        <v>198</v>
      </c>
      <c r="C370" s="15">
        <v>0</v>
      </c>
    </row>
    <row r="371" spans="2:3" x14ac:dyDescent="0.35">
      <c r="B371" t="s">
        <v>347</v>
      </c>
      <c r="C371" s="15">
        <v>0</v>
      </c>
    </row>
    <row r="372" spans="2:3" x14ac:dyDescent="0.35">
      <c r="B372" t="s">
        <v>201</v>
      </c>
      <c r="C372" s="15">
        <v>0</v>
      </c>
    </row>
    <row r="373" spans="2:3" x14ac:dyDescent="0.35">
      <c r="B373" t="s">
        <v>349</v>
      </c>
      <c r="C373" s="15">
        <v>0</v>
      </c>
    </row>
    <row r="374" spans="2:3" x14ac:dyDescent="0.35">
      <c r="B374" t="s">
        <v>438</v>
      </c>
      <c r="C374" s="15">
        <v>0</v>
      </c>
    </row>
    <row r="375" spans="2:3" x14ac:dyDescent="0.35">
      <c r="B375" t="s">
        <v>351</v>
      </c>
      <c r="C375" s="15">
        <v>0</v>
      </c>
    </row>
    <row r="376" spans="2:3" x14ac:dyDescent="0.35">
      <c r="B376" t="s">
        <v>439</v>
      </c>
      <c r="C376" s="15">
        <v>0</v>
      </c>
    </row>
    <row r="377" spans="2:3" x14ac:dyDescent="0.35">
      <c r="B377" t="s">
        <v>353</v>
      </c>
      <c r="C377" s="15">
        <v>0</v>
      </c>
    </row>
    <row r="378" spans="2:3" x14ac:dyDescent="0.35">
      <c r="B378" t="s">
        <v>180</v>
      </c>
      <c r="C378" s="15">
        <v>0</v>
      </c>
    </row>
    <row r="379" spans="2:3" x14ac:dyDescent="0.35">
      <c r="B379" t="s">
        <v>146</v>
      </c>
      <c r="C379" s="15">
        <v>0</v>
      </c>
    </row>
    <row r="380" spans="2:3" x14ac:dyDescent="0.35">
      <c r="B380" t="s">
        <v>187</v>
      </c>
      <c r="C380" s="15">
        <v>0</v>
      </c>
    </row>
    <row r="381" spans="2:3" x14ac:dyDescent="0.35">
      <c r="B381" t="s">
        <v>197</v>
      </c>
      <c r="C381" s="15">
        <v>0</v>
      </c>
    </row>
    <row r="382" spans="2:3" x14ac:dyDescent="0.35">
      <c r="B382" t="s">
        <v>302</v>
      </c>
      <c r="C382" s="15">
        <v>0</v>
      </c>
    </row>
    <row r="383" spans="2:3" x14ac:dyDescent="0.35">
      <c r="B383" t="s">
        <v>130</v>
      </c>
      <c r="C383" s="15">
        <v>0</v>
      </c>
    </row>
    <row r="384" spans="2:3" x14ac:dyDescent="0.35">
      <c r="B384" t="s">
        <v>252</v>
      </c>
      <c r="C384" s="15">
        <v>0</v>
      </c>
    </row>
    <row r="385" spans="2:3" x14ac:dyDescent="0.35">
      <c r="B385" t="s">
        <v>131</v>
      </c>
      <c r="C385" s="15">
        <v>0</v>
      </c>
    </row>
    <row r="386" spans="2:3" x14ac:dyDescent="0.35">
      <c r="B386" t="s">
        <v>304</v>
      </c>
      <c r="C386" s="15">
        <v>0</v>
      </c>
    </row>
    <row r="387" spans="2:3" x14ac:dyDescent="0.35">
      <c r="B387" t="s">
        <v>491</v>
      </c>
      <c r="C387" s="15">
        <v>0</v>
      </c>
    </row>
    <row r="388" spans="2:3" x14ac:dyDescent="0.35">
      <c r="B388" t="s">
        <v>214</v>
      </c>
      <c r="C388" s="15">
        <v>0</v>
      </c>
    </row>
    <row r="389" spans="2:3" x14ac:dyDescent="0.35">
      <c r="B389" t="s">
        <v>494</v>
      </c>
      <c r="C389" s="15">
        <v>0</v>
      </c>
    </row>
    <row r="390" spans="2:3" x14ac:dyDescent="0.35">
      <c r="B390" t="s">
        <v>306</v>
      </c>
      <c r="C390" s="15">
        <v>0</v>
      </c>
    </row>
    <row r="391" spans="2:3" x14ac:dyDescent="0.35">
      <c r="B391" t="s">
        <v>192</v>
      </c>
      <c r="C391" s="15">
        <v>0</v>
      </c>
    </row>
    <row r="392" spans="2:3" x14ac:dyDescent="0.35">
      <c r="B392" t="s">
        <v>228</v>
      </c>
      <c r="C392" s="15">
        <v>0</v>
      </c>
    </row>
    <row r="393" spans="2:3" x14ac:dyDescent="0.35">
      <c r="B393" t="s">
        <v>190</v>
      </c>
      <c r="C393" s="15">
        <v>0</v>
      </c>
    </row>
    <row r="394" spans="2:3" x14ac:dyDescent="0.35">
      <c r="B394" t="s">
        <v>117</v>
      </c>
      <c r="C394" s="15">
        <v>0</v>
      </c>
    </row>
    <row r="395" spans="2:3" x14ac:dyDescent="0.35">
      <c r="B395" t="s">
        <v>138</v>
      </c>
      <c r="C395" s="15">
        <v>0</v>
      </c>
    </row>
    <row r="396" spans="2:3" x14ac:dyDescent="0.35">
      <c r="B396" t="s">
        <v>124</v>
      </c>
      <c r="C396" s="15">
        <v>0</v>
      </c>
    </row>
    <row r="397" spans="2:3" x14ac:dyDescent="0.35">
      <c r="B397" t="s">
        <v>133</v>
      </c>
      <c r="C397" s="15">
        <v>0</v>
      </c>
    </row>
    <row r="398" spans="2:3" x14ac:dyDescent="0.35">
      <c r="B398" t="s">
        <v>330</v>
      </c>
      <c r="C398" s="15">
        <v>0</v>
      </c>
    </row>
    <row r="399" spans="2:3" x14ac:dyDescent="0.35">
      <c r="B399" t="s">
        <v>238</v>
      </c>
      <c r="C399" s="15">
        <v>0</v>
      </c>
    </row>
    <row r="400" spans="2:3" x14ac:dyDescent="0.35">
      <c r="B400" t="s">
        <v>266</v>
      </c>
      <c r="C400" s="15">
        <v>0</v>
      </c>
    </row>
    <row r="401" spans="2:3" x14ac:dyDescent="0.35">
      <c r="B401" t="s">
        <v>350</v>
      </c>
      <c r="C401" s="15">
        <v>0</v>
      </c>
    </row>
    <row r="402" spans="2:3" x14ac:dyDescent="0.35">
      <c r="B402" t="s">
        <v>332</v>
      </c>
      <c r="C402" s="15">
        <v>0</v>
      </c>
    </row>
    <row r="403" spans="2:3" x14ac:dyDescent="0.35">
      <c r="B403" t="s">
        <v>276</v>
      </c>
      <c r="C403" s="15">
        <v>0</v>
      </c>
    </row>
    <row r="404" spans="2:3" x14ac:dyDescent="0.35">
      <c r="B404" t="s">
        <v>420</v>
      </c>
      <c r="C404" s="15">
        <v>0</v>
      </c>
    </row>
    <row r="405" spans="2:3" x14ac:dyDescent="0.35">
      <c r="B405" t="s">
        <v>352</v>
      </c>
      <c r="C405" s="15">
        <v>0</v>
      </c>
    </row>
    <row r="406" spans="2:3" x14ac:dyDescent="0.35">
      <c r="B406" t="s">
        <v>144</v>
      </c>
      <c r="C406" s="15">
        <v>0</v>
      </c>
    </row>
    <row r="407" spans="2:3" x14ac:dyDescent="0.35">
      <c r="B407" t="s">
        <v>220</v>
      </c>
      <c r="C407" s="15">
        <v>0</v>
      </c>
    </row>
    <row r="408" spans="2:3" x14ac:dyDescent="0.35">
      <c r="B408" t="s">
        <v>447</v>
      </c>
      <c r="C408" s="15">
        <v>0</v>
      </c>
    </row>
    <row r="409" spans="2:3" x14ac:dyDescent="0.35">
      <c r="B409" t="s">
        <v>354</v>
      </c>
      <c r="C409" s="15">
        <v>0</v>
      </c>
    </row>
    <row r="410" spans="2:3" x14ac:dyDescent="0.35">
      <c r="B410" t="s">
        <v>322</v>
      </c>
      <c r="C410" s="15">
        <v>0</v>
      </c>
    </row>
    <row r="411" spans="2:3" x14ac:dyDescent="0.35">
      <c r="B411" t="s">
        <v>278</v>
      </c>
      <c r="C411" s="15">
        <v>0</v>
      </c>
    </row>
    <row r="412" spans="2:3" x14ac:dyDescent="0.35">
      <c r="B412" t="s">
        <v>262</v>
      </c>
      <c r="C412" s="15">
        <v>0</v>
      </c>
    </row>
    <row r="413" spans="2:3" x14ac:dyDescent="0.35">
      <c r="B413" t="s">
        <v>356</v>
      </c>
      <c r="C413" s="15">
        <v>0</v>
      </c>
    </row>
    <row r="414" spans="2:3" x14ac:dyDescent="0.35">
      <c r="B414" t="s">
        <v>324</v>
      </c>
      <c r="C414" s="15">
        <v>0</v>
      </c>
    </row>
    <row r="415" spans="2:3" x14ac:dyDescent="0.35">
      <c r="B415" t="s">
        <v>240</v>
      </c>
      <c r="C415" s="15">
        <v>0</v>
      </c>
    </row>
    <row r="416" spans="2:3" x14ac:dyDescent="0.35">
      <c r="B416" t="s">
        <v>112</v>
      </c>
      <c r="C416" s="15">
        <v>0</v>
      </c>
    </row>
    <row r="417" spans="2:3" x14ac:dyDescent="0.35">
      <c r="B417" t="s">
        <v>358</v>
      </c>
      <c r="C417" s="15">
        <v>0</v>
      </c>
    </row>
    <row r="418" spans="2:3" x14ac:dyDescent="0.35">
      <c r="B418" t="s">
        <v>280</v>
      </c>
      <c r="C418" s="15">
        <v>0</v>
      </c>
    </row>
    <row r="419" spans="2:3" x14ac:dyDescent="0.35">
      <c r="B419" t="s">
        <v>355</v>
      </c>
      <c r="C419" s="15">
        <v>0</v>
      </c>
    </row>
    <row r="420" spans="2:3" x14ac:dyDescent="0.35">
      <c r="B420" t="s">
        <v>129</v>
      </c>
      <c r="C420" s="15">
        <v>0</v>
      </c>
    </row>
    <row r="421" spans="2:3" x14ac:dyDescent="0.35">
      <c r="B421" t="s">
        <v>357</v>
      </c>
      <c r="C421" s="15">
        <v>0</v>
      </c>
    </row>
    <row r="422" spans="2:3" x14ac:dyDescent="0.35">
      <c r="B422" t="s">
        <v>128</v>
      </c>
      <c r="C422" s="15">
        <v>0</v>
      </c>
    </row>
    <row r="423" spans="2:3" x14ac:dyDescent="0.35">
      <c r="B423" t="s">
        <v>359</v>
      </c>
      <c r="C423" s="15">
        <v>0</v>
      </c>
    </row>
    <row r="424" spans="2:3" x14ac:dyDescent="0.35">
      <c r="B424" t="s">
        <v>272</v>
      </c>
      <c r="C424" s="15">
        <v>0</v>
      </c>
    </row>
    <row r="425" spans="2:3" x14ac:dyDescent="0.35">
      <c r="B425" t="s">
        <v>361</v>
      </c>
      <c r="C425" s="15">
        <v>0</v>
      </c>
    </row>
    <row r="426" spans="2:3" x14ac:dyDescent="0.35">
      <c r="B426" t="s">
        <v>344</v>
      </c>
      <c r="C426" s="15">
        <v>0</v>
      </c>
    </row>
    <row r="427" spans="2:3" x14ac:dyDescent="0.35">
      <c r="B427" t="s">
        <v>363</v>
      </c>
      <c r="C427" s="15">
        <v>0</v>
      </c>
    </row>
    <row r="428" spans="2:3" x14ac:dyDescent="0.35">
      <c r="B428" t="s">
        <v>196</v>
      </c>
      <c r="C428" s="15">
        <v>0</v>
      </c>
    </row>
    <row r="429" spans="2:3" x14ac:dyDescent="0.35">
      <c r="B429" t="s">
        <v>365</v>
      </c>
      <c r="C429" s="15">
        <v>0</v>
      </c>
    </row>
    <row r="430" spans="2:3" x14ac:dyDescent="0.35">
      <c r="B430" t="s">
        <v>193</v>
      </c>
      <c r="C430" s="15">
        <v>0</v>
      </c>
    </row>
    <row r="431" spans="2:3" x14ac:dyDescent="0.35">
      <c r="B431" t="s">
        <v>367</v>
      </c>
      <c r="C431" s="15">
        <v>0</v>
      </c>
    </row>
    <row r="432" spans="2:3" x14ac:dyDescent="0.35">
      <c r="B432" t="s">
        <v>498</v>
      </c>
      <c r="C432" s="15">
        <v>0</v>
      </c>
    </row>
    <row r="433" spans="2:3" x14ac:dyDescent="0.35">
      <c r="B433" t="s">
        <v>369</v>
      </c>
      <c r="C433" s="15">
        <v>0</v>
      </c>
    </row>
    <row r="434" spans="2:3" x14ac:dyDescent="0.35">
      <c r="B434" t="s">
        <v>137</v>
      </c>
      <c r="C434" s="15">
        <v>0</v>
      </c>
    </row>
    <row r="435" spans="2:3" x14ac:dyDescent="0.35">
      <c r="B435" t="s">
        <v>371</v>
      </c>
      <c r="C435" s="15">
        <v>0</v>
      </c>
    </row>
    <row r="436" spans="2:3" x14ac:dyDescent="0.35">
      <c r="B436" t="s">
        <v>502</v>
      </c>
      <c r="C436" s="15">
        <v>0</v>
      </c>
    </row>
    <row r="437" spans="2:3" x14ac:dyDescent="0.35">
      <c r="B437" t="s">
        <v>373</v>
      </c>
      <c r="C437" s="15">
        <v>0</v>
      </c>
    </row>
    <row r="438" spans="2:3" x14ac:dyDescent="0.35">
      <c r="B438" t="s">
        <v>504</v>
      </c>
      <c r="C438" s="15">
        <v>0</v>
      </c>
    </row>
    <row r="439" spans="2:3" x14ac:dyDescent="0.35">
      <c r="B439" t="s">
        <v>375</v>
      </c>
      <c r="C439" s="15">
        <v>0</v>
      </c>
    </row>
    <row r="440" spans="2:3" x14ac:dyDescent="0.35">
      <c r="B440" t="s">
        <v>506</v>
      </c>
      <c r="C440" s="15">
        <v>0</v>
      </c>
    </row>
    <row r="441" spans="2:3" x14ac:dyDescent="0.35">
      <c r="B441" t="s">
        <v>377</v>
      </c>
      <c r="C441" s="15">
        <v>0</v>
      </c>
    </row>
    <row r="442" spans="2:3" x14ac:dyDescent="0.35">
      <c r="B442" t="s">
        <v>508</v>
      </c>
      <c r="C442" s="15">
        <v>0</v>
      </c>
    </row>
    <row r="443" spans="2:3" x14ac:dyDescent="0.35">
      <c r="B443" t="s">
        <v>379</v>
      </c>
      <c r="C443" s="15">
        <v>0</v>
      </c>
    </row>
    <row r="444" spans="2:3" x14ac:dyDescent="0.35">
      <c r="B444" t="s">
        <v>510</v>
      </c>
      <c r="C444" s="15">
        <v>0</v>
      </c>
    </row>
    <row r="445" spans="2:3" x14ac:dyDescent="0.35">
      <c r="B445" t="s">
        <v>381</v>
      </c>
      <c r="C445" s="15">
        <v>0</v>
      </c>
    </row>
    <row r="446" spans="2:3" x14ac:dyDescent="0.35">
      <c r="B446" t="s">
        <v>512</v>
      </c>
      <c r="C446" s="15">
        <v>0</v>
      </c>
    </row>
    <row r="447" spans="2:3" x14ac:dyDescent="0.35">
      <c r="B447" t="s">
        <v>383</v>
      </c>
      <c r="C447" s="15">
        <v>0</v>
      </c>
    </row>
    <row r="448" spans="2:3" x14ac:dyDescent="0.35">
      <c r="B448" t="s">
        <v>514</v>
      </c>
      <c r="C448" s="15">
        <v>0</v>
      </c>
    </row>
    <row r="449" spans="2:3" x14ac:dyDescent="0.35">
      <c r="B449" t="s">
        <v>385</v>
      </c>
      <c r="C449" s="15">
        <v>0</v>
      </c>
    </row>
    <row r="450" spans="2:3" x14ac:dyDescent="0.35">
      <c r="B450" t="s">
        <v>516</v>
      </c>
      <c r="C450" s="15">
        <v>0</v>
      </c>
    </row>
    <row r="451" spans="2:3" x14ac:dyDescent="0.35">
      <c r="B451" t="s">
        <v>387</v>
      </c>
      <c r="C451" s="15">
        <v>0</v>
      </c>
    </row>
    <row r="452" spans="2:3" x14ac:dyDescent="0.35">
      <c r="B452" t="s">
        <v>518</v>
      </c>
      <c r="C452" s="15">
        <v>0</v>
      </c>
    </row>
    <row r="453" spans="2:3" x14ac:dyDescent="0.35">
      <c r="B453" t="s">
        <v>389</v>
      </c>
      <c r="C453" s="15">
        <v>0</v>
      </c>
    </row>
    <row r="454" spans="2:3" x14ac:dyDescent="0.35">
      <c r="B454" t="s">
        <v>520</v>
      </c>
      <c r="C454" s="15">
        <v>0</v>
      </c>
    </row>
    <row r="455" spans="2:3" x14ac:dyDescent="0.35">
      <c r="B455" t="s">
        <v>391</v>
      </c>
      <c r="C455" s="15">
        <v>0</v>
      </c>
    </row>
    <row r="456" spans="2:3" x14ac:dyDescent="0.35">
      <c r="B456" t="s">
        <v>522</v>
      </c>
      <c r="C456" s="15">
        <v>0</v>
      </c>
    </row>
    <row r="457" spans="2:3" x14ac:dyDescent="0.35">
      <c r="B457" t="s">
        <v>393</v>
      </c>
      <c r="C457" s="15">
        <v>0</v>
      </c>
    </row>
    <row r="458" spans="2:3" x14ac:dyDescent="0.35">
      <c r="B458" t="s">
        <v>524</v>
      </c>
      <c r="C458" s="15">
        <v>0</v>
      </c>
    </row>
    <row r="459" spans="2:3" x14ac:dyDescent="0.35">
      <c r="B459" t="s">
        <v>395</v>
      </c>
      <c r="C459" s="15">
        <v>0</v>
      </c>
    </row>
    <row r="460" spans="2:3" x14ac:dyDescent="0.35">
      <c r="B460" t="s">
        <v>526</v>
      </c>
      <c r="C460" s="15">
        <v>0</v>
      </c>
    </row>
    <row r="461" spans="2:3" x14ac:dyDescent="0.35">
      <c r="B461" t="s">
        <v>397</v>
      </c>
      <c r="C461" s="15">
        <v>0</v>
      </c>
    </row>
    <row r="462" spans="2:3" x14ac:dyDescent="0.35">
      <c r="B462" t="s">
        <v>528</v>
      </c>
      <c r="C462" s="15">
        <v>0</v>
      </c>
    </row>
    <row r="463" spans="2:3" x14ac:dyDescent="0.35">
      <c r="B463" t="s">
        <v>399</v>
      </c>
      <c r="C463" s="15">
        <v>0</v>
      </c>
    </row>
    <row r="464" spans="2:3" x14ac:dyDescent="0.35">
      <c r="B464" t="s">
        <v>530</v>
      </c>
      <c r="C464" s="15">
        <v>0</v>
      </c>
    </row>
    <row r="465" spans="2:3" x14ac:dyDescent="0.35">
      <c r="B465" t="s">
        <v>401</v>
      </c>
      <c r="C465" s="15">
        <v>0</v>
      </c>
    </row>
    <row r="466" spans="2:3" x14ac:dyDescent="0.35">
      <c r="B466" t="s">
        <v>532</v>
      </c>
      <c r="C466" s="15">
        <v>0</v>
      </c>
    </row>
    <row r="467" spans="2:3" x14ac:dyDescent="0.35">
      <c r="B467" t="s">
        <v>403</v>
      </c>
      <c r="C467" s="15">
        <v>0</v>
      </c>
    </row>
    <row r="468" spans="2:3" x14ac:dyDescent="0.35">
      <c r="B468" t="s">
        <v>534</v>
      </c>
      <c r="C468" s="15">
        <v>0</v>
      </c>
    </row>
    <row r="469" spans="2:3" x14ac:dyDescent="0.35">
      <c r="B469" t="s">
        <v>405</v>
      </c>
      <c r="C469" s="15">
        <v>0</v>
      </c>
    </row>
    <row r="470" spans="2:3" x14ac:dyDescent="0.35">
      <c r="B470" t="s">
        <v>536</v>
      </c>
      <c r="C470" s="15">
        <v>0</v>
      </c>
    </row>
    <row r="471" spans="2:3" x14ac:dyDescent="0.35">
      <c r="B471" t="s">
        <v>407</v>
      </c>
      <c r="C471" s="15">
        <v>0</v>
      </c>
    </row>
    <row r="472" spans="2:3" x14ac:dyDescent="0.35">
      <c r="B472" t="s">
        <v>538</v>
      </c>
      <c r="C472" s="15">
        <v>0</v>
      </c>
    </row>
    <row r="473" spans="2:3" x14ac:dyDescent="0.35">
      <c r="B473" t="s">
        <v>409</v>
      </c>
      <c r="C473" s="15">
        <v>0</v>
      </c>
    </row>
    <row r="474" spans="2:3" x14ac:dyDescent="0.35">
      <c r="B474" t="s">
        <v>540</v>
      </c>
      <c r="C474" s="15">
        <v>0</v>
      </c>
    </row>
    <row r="475" spans="2:3" x14ac:dyDescent="0.35">
      <c r="B475" t="s">
        <v>411</v>
      </c>
      <c r="C475" s="15">
        <v>0</v>
      </c>
    </row>
    <row r="476" spans="2:3" x14ac:dyDescent="0.35">
      <c r="B476" t="s">
        <v>542</v>
      </c>
      <c r="C476" s="15">
        <v>0</v>
      </c>
    </row>
    <row r="477" spans="2:3" x14ac:dyDescent="0.35">
      <c r="B477" t="s">
        <v>413</v>
      </c>
      <c r="C477" s="15">
        <v>0</v>
      </c>
    </row>
    <row r="478" spans="2:3" x14ac:dyDescent="0.35">
      <c r="B478" t="s">
        <v>152</v>
      </c>
      <c r="C478" s="15">
        <v>0</v>
      </c>
    </row>
    <row r="479" spans="2:3" x14ac:dyDescent="0.35">
      <c r="B479" t="s">
        <v>415</v>
      </c>
      <c r="C479" s="15">
        <v>0</v>
      </c>
    </row>
    <row r="480" spans="2:3" x14ac:dyDescent="0.35">
      <c r="B480" t="s">
        <v>116</v>
      </c>
      <c r="C480" s="15">
        <v>0</v>
      </c>
    </row>
    <row r="481" spans="2:3" x14ac:dyDescent="0.35">
      <c r="B481" t="s">
        <v>417</v>
      </c>
      <c r="C481" s="15">
        <v>0</v>
      </c>
    </row>
    <row r="482" spans="2:3" x14ac:dyDescent="0.35">
      <c r="B482" t="s">
        <v>121</v>
      </c>
      <c r="C482" s="15">
        <v>0</v>
      </c>
    </row>
    <row r="483" spans="2:3" x14ac:dyDescent="0.35">
      <c r="B483" t="s">
        <v>419</v>
      </c>
      <c r="C483" s="15">
        <v>0</v>
      </c>
    </row>
    <row r="484" spans="2:3" x14ac:dyDescent="0.35">
      <c r="B484" t="s">
        <v>118</v>
      </c>
      <c r="C484" s="15">
        <v>0</v>
      </c>
    </row>
    <row r="485" spans="2:3" x14ac:dyDescent="0.35">
      <c r="B485" t="s">
        <v>421</v>
      </c>
      <c r="C485" s="15">
        <v>0</v>
      </c>
    </row>
    <row r="486" spans="2:3" x14ac:dyDescent="0.35">
      <c r="B486" t="s">
        <v>122</v>
      </c>
      <c r="C486" s="15">
        <v>0</v>
      </c>
    </row>
    <row r="487" spans="2:3" x14ac:dyDescent="0.35">
      <c r="B487" t="s">
        <v>423</v>
      </c>
      <c r="C487" s="15">
        <v>0</v>
      </c>
    </row>
    <row r="488" spans="2:3" x14ac:dyDescent="0.35">
      <c r="B488" t="s">
        <v>139</v>
      </c>
      <c r="C488" s="15">
        <v>0</v>
      </c>
    </row>
    <row r="489" spans="2:3" x14ac:dyDescent="0.35">
      <c r="B489" t="s">
        <v>425</v>
      </c>
      <c r="C489" s="15">
        <v>0</v>
      </c>
    </row>
    <row r="490" spans="2:3" x14ac:dyDescent="0.35">
      <c r="B490" t="s">
        <v>141</v>
      </c>
      <c r="C490" s="15">
        <v>0</v>
      </c>
    </row>
    <row r="491" spans="2:3" x14ac:dyDescent="0.35">
      <c r="B491" t="s">
        <v>427</v>
      </c>
      <c r="C491" s="15">
        <v>0</v>
      </c>
    </row>
    <row r="492" spans="2:3" x14ac:dyDescent="0.35">
      <c r="B492" t="s">
        <v>168</v>
      </c>
      <c r="C492" s="15">
        <v>0</v>
      </c>
    </row>
    <row r="493" spans="2:3" x14ac:dyDescent="0.35">
      <c r="B493" t="s">
        <v>429</v>
      </c>
      <c r="C493" s="15">
        <v>0</v>
      </c>
    </row>
    <row r="494" spans="2:3" x14ac:dyDescent="0.35">
      <c r="B494" t="s">
        <v>155</v>
      </c>
      <c r="C494" s="15">
        <v>0</v>
      </c>
    </row>
    <row r="495" spans="2:3" x14ac:dyDescent="0.35">
      <c r="B495" t="s">
        <v>431</v>
      </c>
      <c r="C495" s="15">
        <v>0</v>
      </c>
    </row>
    <row r="496" spans="2:3" x14ac:dyDescent="0.35">
      <c r="B496" t="s">
        <v>150</v>
      </c>
      <c r="C496" s="15">
        <v>0</v>
      </c>
    </row>
    <row r="497" spans="2:3" x14ac:dyDescent="0.35">
      <c r="B497" t="s">
        <v>433</v>
      </c>
      <c r="C497" s="15">
        <v>0</v>
      </c>
    </row>
    <row r="498" spans="2:3" x14ac:dyDescent="0.35">
      <c r="B498" t="s">
        <v>151</v>
      </c>
      <c r="C498" s="15">
        <v>0</v>
      </c>
    </row>
    <row r="499" spans="2:3" x14ac:dyDescent="0.35">
      <c r="B499" t="s">
        <v>440</v>
      </c>
      <c r="C499" s="15">
        <v>0</v>
      </c>
    </row>
    <row r="500" spans="2:3" x14ac:dyDescent="0.35">
      <c r="B500" t="s">
        <v>158</v>
      </c>
      <c r="C500" s="15">
        <v>0</v>
      </c>
    </row>
    <row r="501" spans="2:3" x14ac:dyDescent="0.35">
      <c r="B501" t="s">
        <v>442</v>
      </c>
      <c r="C501" s="15">
        <v>0</v>
      </c>
    </row>
    <row r="502" spans="2:3" x14ac:dyDescent="0.35">
      <c r="B502" t="s">
        <v>545</v>
      </c>
      <c r="C502" s="15">
        <v>0</v>
      </c>
    </row>
    <row r="503" spans="2:3" x14ac:dyDescent="0.35">
      <c r="B503" t="s">
        <v>444</v>
      </c>
      <c r="C503" s="15">
        <v>0</v>
      </c>
    </row>
    <row r="504" spans="2:3" x14ac:dyDescent="0.35">
      <c r="B504" t="s">
        <v>153</v>
      </c>
      <c r="C504" s="15">
        <v>0</v>
      </c>
    </row>
    <row r="505" spans="2:3" x14ac:dyDescent="0.35">
      <c r="B505" t="s">
        <v>446</v>
      </c>
      <c r="C505" s="15">
        <v>0</v>
      </c>
    </row>
    <row r="506" spans="2:3" x14ac:dyDescent="0.35">
      <c r="B506" t="s">
        <v>170</v>
      </c>
      <c r="C506" s="15">
        <v>0</v>
      </c>
    </row>
    <row r="507" spans="2:3" x14ac:dyDescent="0.35">
      <c r="B507" t="s">
        <v>573</v>
      </c>
      <c r="C507" s="15">
        <v>0</v>
      </c>
    </row>
    <row r="508" spans="2:3" x14ac:dyDescent="0.35">
      <c r="B508" t="s">
        <v>574</v>
      </c>
      <c r="C508" s="15">
        <v>0</v>
      </c>
    </row>
    <row r="509" spans="2:3" x14ac:dyDescent="0.35">
      <c r="B509" t="s">
        <v>575</v>
      </c>
      <c r="C509" s="15">
        <v>0</v>
      </c>
    </row>
    <row r="510" spans="2:3" x14ac:dyDescent="0.35">
      <c r="B510" t="s">
        <v>576</v>
      </c>
      <c r="C510" s="15">
        <v>0</v>
      </c>
    </row>
    <row r="511" spans="2:3" x14ac:dyDescent="0.35">
      <c r="B511" t="s">
        <v>577</v>
      </c>
      <c r="C511" s="15">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50422-5D55-45EB-BF12-19D246BEEB7A}">
  <dimension ref="A1:N1003"/>
  <sheetViews>
    <sheetView workbookViewId="0"/>
  </sheetViews>
  <sheetFormatPr defaultRowHeight="14.5" x14ac:dyDescent="0.35"/>
  <cols>
    <col min="1" max="1" width="28.90625" bestFit="1" customWidth="1"/>
    <col min="2" max="2" width="31.1796875" bestFit="1" customWidth="1"/>
    <col min="3" max="3" width="29.6328125" bestFit="1" customWidth="1"/>
    <col min="4" max="4" width="29.81640625" bestFit="1" customWidth="1"/>
    <col min="5" max="5" width="30.453125" bestFit="1" customWidth="1"/>
    <col min="6" max="6" width="33.90625" bestFit="1" customWidth="1"/>
    <col min="7" max="7" width="31.6328125" bestFit="1" customWidth="1"/>
    <col min="8" max="8" width="26.81640625" bestFit="1" customWidth="1"/>
    <col min="9" max="9" width="22.81640625" bestFit="1" customWidth="1"/>
    <col min="10" max="10" width="28.1796875" bestFit="1" customWidth="1"/>
    <col min="11" max="11" width="31.1796875" bestFit="1" customWidth="1"/>
    <col min="12" max="12" width="23.81640625" bestFit="1" customWidth="1"/>
    <col min="13" max="13" width="28.7265625" bestFit="1" customWidth="1"/>
    <col min="14" max="14" width="35.90625" bestFit="1" customWidth="1"/>
  </cols>
  <sheetData>
    <row r="1" spans="1:14" x14ac:dyDescent="0.35">
      <c r="A1" s="1" t="s">
        <v>19024</v>
      </c>
    </row>
    <row r="3" spans="1:14" x14ac:dyDescent="0.35">
      <c r="A3" t="s">
        <v>19010</v>
      </c>
      <c r="B3" t="s">
        <v>19011</v>
      </c>
      <c r="C3" t="s">
        <v>19012</v>
      </c>
      <c r="D3" t="s">
        <v>19013</v>
      </c>
      <c r="E3" t="s">
        <v>19014</v>
      </c>
      <c r="F3" t="s">
        <v>19015</v>
      </c>
      <c r="G3" t="s">
        <v>19016</v>
      </c>
      <c r="H3" t="s">
        <v>19017</v>
      </c>
      <c r="I3" t="s">
        <v>19018</v>
      </c>
      <c r="J3" t="s">
        <v>19019</v>
      </c>
      <c r="K3" t="s">
        <v>19020</v>
      </c>
      <c r="L3" t="s">
        <v>19021</v>
      </c>
      <c r="M3" t="s">
        <v>19022</v>
      </c>
      <c r="N3" t="s">
        <v>19023</v>
      </c>
    </row>
    <row r="4" spans="1:14" x14ac:dyDescent="0.35">
      <c r="A4">
        <v>530</v>
      </c>
      <c r="B4">
        <v>20080601</v>
      </c>
      <c r="C4">
        <v>20080613</v>
      </c>
      <c r="D4">
        <v>20080608</v>
      </c>
      <c r="E4">
        <v>11420</v>
      </c>
      <c r="F4">
        <v>7</v>
      </c>
      <c r="G4">
        <v>20</v>
      </c>
      <c r="H4">
        <v>4.99</v>
      </c>
      <c r="I4">
        <v>1.8663000000000001</v>
      </c>
      <c r="J4" s="38">
        <v>39600</v>
      </c>
      <c r="K4">
        <v>100</v>
      </c>
      <c r="L4">
        <v>37.326000000000001</v>
      </c>
      <c r="M4">
        <v>62.673999999999999</v>
      </c>
      <c r="N4" t="s">
        <v>591</v>
      </c>
    </row>
    <row r="5" spans="1:14" x14ac:dyDescent="0.35">
      <c r="A5">
        <v>530</v>
      </c>
      <c r="B5">
        <v>20071104</v>
      </c>
      <c r="C5">
        <v>20071116</v>
      </c>
      <c r="D5">
        <v>20071111</v>
      </c>
      <c r="E5">
        <v>11432</v>
      </c>
      <c r="F5">
        <v>7</v>
      </c>
      <c r="G5">
        <v>8</v>
      </c>
      <c r="H5">
        <v>4.99</v>
      </c>
      <c r="I5">
        <v>1.8663000000000001</v>
      </c>
      <c r="J5" s="38">
        <v>39390</v>
      </c>
      <c r="K5">
        <v>40</v>
      </c>
      <c r="L5">
        <v>14.930400000000001</v>
      </c>
      <c r="M5">
        <v>25.069600000000001</v>
      </c>
      <c r="N5" t="s">
        <v>591</v>
      </c>
    </row>
    <row r="6" spans="1:14" x14ac:dyDescent="0.35">
      <c r="A6">
        <v>530</v>
      </c>
      <c r="B6">
        <v>20070801</v>
      </c>
      <c r="C6">
        <v>20070813</v>
      </c>
      <c r="D6">
        <v>20070808</v>
      </c>
      <c r="E6">
        <v>11566</v>
      </c>
      <c r="F6">
        <v>7</v>
      </c>
      <c r="G6">
        <v>20</v>
      </c>
      <c r="H6">
        <v>4.99</v>
      </c>
      <c r="I6">
        <v>1.8663000000000001</v>
      </c>
      <c r="J6" s="38">
        <v>39295</v>
      </c>
      <c r="K6">
        <v>100</v>
      </c>
      <c r="L6">
        <v>37.326000000000001</v>
      </c>
      <c r="M6">
        <v>62.673999999999999</v>
      </c>
      <c r="N6" t="s">
        <v>591</v>
      </c>
    </row>
    <row r="7" spans="1:14" x14ac:dyDescent="0.35">
      <c r="A7">
        <v>530</v>
      </c>
      <c r="B7">
        <v>20070809</v>
      </c>
      <c r="C7">
        <v>20070821</v>
      </c>
      <c r="D7">
        <v>20070816</v>
      </c>
      <c r="E7">
        <v>11566</v>
      </c>
      <c r="F7">
        <v>7</v>
      </c>
      <c r="G7">
        <v>19</v>
      </c>
      <c r="H7">
        <v>4.99</v>
      </c>
      <c r="I7">
        <v>1.8663000000000001</v>
      </c>
      <c r="J7" s="38">
        <v>39303</v>
      </c>
      <c r="K7">
        <v>95</v>
      </c>
      <c r="L7">
        <v>35.459699999999998</v>
      </c>
      <c r="M7">
        <v>59.540300000000002</v>
      </c>
      <c r="N7" t="s">
        <v>591</v>
      </c>
    </row>
    <row r="8" spans="1:14" x14ac:dyDescent="0.35">
      <c r="A8">
        <v>530</v>
      </c>
      <c r="B8">
        <v>20070824</v>
      </c>
      <c r="C8">
        <v>20070905</v>
      </c>
      <c r="D8">
        <v>20070831</v>
      </c>
      <c r="E8">
        <v>11566</v>
      </c>
      <c r="F8">
        <v>7</v>
      </c>
      <c r="G8">
        <v>9</v>
      </c>
      <c r="H8">
        <v>4.99</v>
      </c>
      <c r="I8">
        <v>1.8663000000000001</v>
      </c>
      <c r="J8" s="38">
        <v>39318</v>
      </c>
      <c r="K8">
        <v>45</v>
      </c>
      <c r="L8">
        <v>16.796700000000001</v>
      </c>
      <c r="M8">
        <v>28.203299999999999</v>
      </c>
      <c r="N8" t="s">
        <v>591</v>
      </c>
    </row>
    <row r="9" spans="1:14" x14ac:dyDescent="0.35">
      <c r="A9">
        <v>530</v>
      </c>
      <c r="B9">
        <v>20071005</v>
      </c>
      <c r="C9">
        <v>20071017</v>
      </c>
      <c r="D9">
        <v>20071012</v>
      </c>
      <c r="E9">
        <v>11566</v>
      </c>
      <c r="F9">
        <v>7</v>
      </c>
      <c r="G9">
        <v>7</v>
      </c>
      <c r="H9">
        <v>4.99</v>
      </c>
      <c r="I9">
        <v>1.8663000000000001</v>
      </c>
      <c r="J9" s="38">
        <v>39360</v>
      </c>
      <c r="K9">
        <v>35</v>
      </c>
      <c r="L9">
        <v>13.0641</v>
      </c>
      <c r="M9">
        <v>21.9359</v>
      </c>
      <c r="N9" t="s">
        <v>591</v>
      </c>
    </row>
    <row r="10" spans="1:14" x14ac:dyDescent="0.35">
      <c r="A10">
        <v>530</v>
      </c>
      <c r="B10">
        <v>20071005</v>
      </c>
      <c r="C10">
        <v>20071017</v>
      </c>
      <c r="D10">
        <v>20071012</v>
      </c>
      <c r="E10">
        <v>11566</v>
      </c>
      <c r="F10">
        <v>7</v>
      </c>
      <c r="G10">
        <v>5</v>
      </c>
      <c r="H10">
        <v>4.99</v>
      </c>
      <c r="I10">
        <v>1.8663000000000001</v>
      </c>
      <c r="J10" s="38">
        <v>39360</v>
      </c>
      <c r="K10">
        <v>25</v>
      </c>
      <c r="L10">
        <v>9.3315000000000001</v>
      </c>
      <c r="M10">
        <v>15.6685</v>
      </c>
      <c r="N10" t="s">
        <v>591</v>
      </c>
    </row>
    <row r="11" spans="1:14" x14ac:dyDescent="0.35">
      <c r="A11">
        <v>530</v>
      </c>
      <c r="B11">
        <v>20071017</v>
      </c>
      <c r="C11">
        <v>20071029</v>
      </c>
      <c r="D11">
        <v>20071024</v>
      </c>
      <c r="E11">
        <v>11566</v>
      </c>
      <c r="F11">
        <v>7</v>
      </c>
      <c r="G11">
        <v>17</v>
      </c>
      <c r="H11">
        <v>4.99</v>
      </c>
      <c r="I11">
        <v>1.8663000000000001</v>
      </c>
      <c r="J11" s="38">
        <v>39372</v>
      </c>
      <c r="K11">
        <v>85</v>
      </c>
      <c r="L11">
        <v>31.7271</v>
      </c>
      <c r="M11">
        <v>53.2729</v>
      </c>
      <c r="N11" t="s">
        <v>591</v>
      </c>
    </row>
    <row r="12" spans="1:14" x14ac:dyDescent="0.35">
      <c r="A12">
        <v>530</v>
      </c>
      <c r="B12">
        <v>20071129</v>
      </c>
      <c r="C12">
        <v>20071211</v>
      </c>
      <c r="D12">
        <v>20071206</v>
      </c>
      <c r="E12">
        <v>11566</v>
      </c>
      <c r="F12">
        <v>7</v>
      </c>
      <c r="G12">
        <v>9</v>
      </c>
      <c r="H12">
        <v>4.99</v>
      </c>
      <c r="I12">
        <v>1.8663000000000001</v>
      </c>
      <c r="J12" s="38">
        <v>39415</v>
      </c>
      <c r="K12">
        <v>45</v>
      </c>
      <c r="L12">
        <v>16.796700000000001</v>
      </c>
      <c r="M12">
        <v>28.203299999999999</v>
      </c>
      <c r="N12" t="s">
        <v>591</v>
      </c>
    </row>
    <row r="13" spans="1:14" x14ac:dyDescent="0.35">
      <c r="A13">
        <v>530</v>
      </c>
      <c r="B13">
        <v>20071130</v>
      </c>
      <c r="C13">
        <v>20071212</v>
      </c>
      <c r="D13">
        <v>20071207</v>
      </c>
      <c r="E13">
        <v>11566</v>
      </c>
      <c r="F13">
        <v>7</v>
      </c>
      <c r="G13">
        <v>8</v>
      </c>
      <c r="H13">
        <v>4.99</v>
      </c>
      <c r="I13">
        <v>1.8663000000000001</v>
      </c>
      <c r="J13" s="38">
        <v>39416</v>
      </c>
      <c r="K13">
        <v>40</v>
      </c>
      <c r="L13">
        <v>14.930400000000001</v>
      </c>
      <c r="M13">
        <v>25.069600000000001</v>
      </c>
      <c r="N13" t="s">
        <v>591</v>
      </c>
    </row>
    <row r="14" spans="1:14" x14ac:dyDescent="0.35">
      <c r="A14">
        <v>530</v>
      </c>
      <c r="B14">
        <v>20071209</v>
      </c>
      <c r="C14">
        <v>20071221</v>
      </c>
      <c r="D14">
        <v>20071216</v>
      </c>
      <c r="E14">
        <v>11566</v>
      </c>
      <c r="F14">
        <v>7</v>
      </c>
      <c r="G14">
        <v>1</v>
      </c>
      <c r="H14">
        <v>4.99</v>
      </c>
      <c r="I14">
        <v>1.8663000000000001</v>
      </c>
      <c r="J14" s="38">
        <v>39425</v>
      </c>
      <c r="K14">
        <v>5</v>
      </c>
      <c r="L14">
        <v>1.8663000000000001</v>
      </c>
      <c r="M14">
        <v>3.1337000000000002</v>
      </c>
      <c r="N14" t="s">
        <v>591</v>
      </c>
    </row>
    <row r="15" spans="1:14" x14ac:dyDescent="0.35">
      <c r="A15">
        <v>530</v>
      </c>
      <c r="B15">
        <v>20071212</v>
      </c>
      <c r="C15">
        <v>20071224</v>
      </c>
      <c r="D15">
        <v>20071219</v>
      </c>
      <c r="E15">
        <v>11566</v>
      </c>
      <c r="F15">
        <v>7</v>
      </c>
      <c r="G15">
        <v>4</v>
      </c>
      <c r="H15">
        <v>4.99</v>
      </c>
      <c r="I15">
        <v>1.8663000000000001</v>
      </c>
      <c r="J15" s="38">
        <v>39428</v>
      </c>
      <c r="K15">
        <v>20</v>
      </c>
      <c r="L15">
        <v>7.4652000000000003</v>
      </c>
      <c r="M15">
        <v>12.534800000000001</v>
      </c>
      <c r="N15" t="s">
        <v>591</v>
      </c>
    </row>
    <row r="16" spans="1:14" x14ac:dyDescent="0.35">
      <c r="A16">
        <v>530</v>
      </c>
      <c r="B16">
        <v>20080122</v>
      </c>
      <c r="C16">
        <v>20080203</v>
      </c>
      <c r="D16">
        <v>20080129</v>
      </c>
      <c r="E16">
        <v>11566</v>
      </c>
      <c r="F16">
        <v>7</v>
      </c>
      <c r="G16">
        <v>5</v>
      </c>
      <c r="H16">
        <v>4.99</v>
      </c>
      <c r="I16">
        <v>1.8663000000000001</v>
      </c>
      <c r="J16" s="38">
        <v>39469</v>
      </c>
      <c r="K16">
        <v>25</v>
      </c>
      <c r="L16">
        <v>9.3315000000000001</v>
      </c>
      <c r="M16">
        <v>15.6685</v>
      </c>
      <c r="N16" t="s">
        <v>591</v>
      </c>
    </row>
    <row r="17" spans="1:14" x14ac:dyDescent="0.35">
      <c r="A17">
        <v>530</v>
      </c>
      <c r="B17">
        <v>20080301</v>
      </c>
      <c r="C17">
        <v>20080313</v>
      </c>
      <c r="D17">
        <v>20080308</v>
      </c>
      <c r="E17">
        <v>11566</v>
      </c>
      <c r="F17">
        <v>7</v>
      </c>
      <c r="G17">
        <v>4</v>
      </c>
      <c r="H17">
        <v>4.99</v>
      </c>
      <c r="I17">
        <v>1.8663000000000001</v>
      </c>
      <c r="J17" s="38">
        <v>39508</v>
      </c>
      <c r="K17">
        <v>20</v>
      </c>
      <c r="L17">
        <v>7.4652000000000003</v>
      </c>
      <c r="M17">
        <v>12.534800000000001</v>
      </c>
      <c r="N17" t="s">
        <v>591</v>
      </c>
    </row>
    <row r="18" spans="1:14" x14ac:dyDescent="0.35">
      <c r="A18">
        <v>530</v>
      </c>
      <c r="B18">
        <v>20080421</v>
      </c>
      <c r="C18">
        <v>20080503</v>
      </c>
      <c r="D18">
        <v>20080428</v>
      </c>
      <c r="E18">
        <v>11566</v>
      </c>
      <c r="F18">
        <v>7</v>
      </c>
      <c r="G18">
        <v>19</v>
      </c>
      <c r="H18">
        <v>4.99</v>
      </c>
      <c r="I18">
        <v>1.8663000000000001</v>
      </c>
      <c r="J18" s="38">
        <v>39559</v>
      </c>
      <c r="K18">
        <v>95</v>
      </c>
      <c r="L18">
        <v>35.459699999999998</v>
      </c>
      <c r="M18">
        <v>59.540300000000002</v>
      </c>
      <c r="N18" t="s">
        <v>591</v>
      </c>
    </row>
    <row r="19" spans="1:14" x14ac:dyDescent="0.35">
      <c r="A19">
        <v>530</v>
      </c>
      <c r="B19">
        <v>20080425</v>
      </c>
      <c r="C19">
        <v>20080507</v>
      </c>
      <c r="D19">
        <v>20080502</v>
      </c>
      <c r="E19">
        <v>11566</v>
      </c>
      <c r="F19">
        <v>7</v>
      </c>
      <c r="G19">
        <v>6</v>
      </c>
      <c r="H19">
        <v>4.99</v>
      </c>
      <c r="I19">
        <v>1.8663000000000001</v>
      </c>
      <c r="J19" s="38">
        <v>39563</v>
      </c>
      <c r="K19">
        <v>30</v>
      </c>
      <c r="L19">
        <v>11.197800000000001</v>
      </c>
      <c r="M19">
        <v>18.802199999999999</v>
      </c>
      <c r="N19" t="s">
        <v>591</v>
      </c>
    </row>
    <row r="20" spans="1:14" x14ac:dyDescent="0.35">
      <c r="A20">
        <v>530</v>
      </c>
      <c r="B20">
        <v>20080430</v>
      </c>
      <c r="C20">
        <v>20080512</v>
      </c>
      <c r="D20">
        <v>20080507</v>
      </c>
      <c r="E20">
        <v>11566</v>
      </c>
      <c r="F20">
        <v>7</v>
      </c>
      <c r="G20">
        <v>16</v>
      </c>
      <c r="H20">
        <v>4.99</v>
      </c>
      <c r="I20">
        <v>1.8663000000000001</v>
      </c>
      <c r="J20" s="38">
        <v>39568</v>
      </c>
      <c r="K20">
        <v>80</v>
      </c>
      <c r="L20">
        <v>29.860800000000001</v>
      </c>
      <c r="M20">
        <v>50.139200000000002</v>
      </c>
      <c r="N20" t="s">
        <v>591</v>
      </c>
    </row>
    <row r="21" spans="1:14" x14ac:dyDescent="0.35">
      <c r="A21">
        <v>530</v>
      </c>
      <c r="B21">
        <v>20080710</v>
      </c>
      <c r="C21">
        <v>20080722</v>
      </c>
      <c r="D21">
        <v>20080717</v>
      </c>
      <c r="E21">
        <v>11566</v>
      </c>
      <c r="F21">
        <v>7</v>
      </c>
      <c r="G21">
        <v>4</v>
      </c>
      <c r="H21">
        <v>4.99</v>
      </c>
      <c r="I21">
        <v>1.8663000000000001</v>
      </c>
      <c r="J21" s="38">
        <v>39639</v>
      </c>
      <c r="K21">
        <v>20</v>
      </c>
      <c r="L21">
        <v>7.4652000000000003</v>
      </c>
      <c r="M21">
        <v>12.534800000000001</v>
      </c>
      <c r="N21" t="s">
        <v>591</v>
      </c>
    </row>
    <row r="22" spans="1:14" x14ac:dyDescent="0.35">
      <c r="A22">
        <v>530</v>
      </c>
      <c r="B22">
        <v>20070817</v>
      </c>
      <c r="C22">
        <v>20070829</v>
      </c>
      <c r="D22">
        <v>20070824</v>
      </c>
      <c r="E22">
        <v>12132</v>
      </c>
      <c r="F22">
        <v>7</v>
      </c>
      <c r="G22">
        <v>11</v>
      </c>
      <c r="H22">
        <v>4.99</v>
      </c>
      <c r="I22">
        <v>1.8663000000000001</v>
      </c>
      <c r="J22" s="38">
        <v>39311</v>
      </c>
      <c r="K22">
        <v>55</v>
      </c>
      <c r="L22">
        <v>20.529299999999999</v>
      </c>
      <c r="M22">
        <v>34.470700000000001</v>
      </c>
      <c r="N22" t="s">
        <v>591</v>
      </c>
    </row>
    <row r="23" spans="1:14" x14ac:dyDescent="0.35">
      <c r="A23">
        <v>530</v>
      </c>
      <c r="B23">
        <v>20080419</v>
      </c>
      <c r="C23">
        <v>20080501</v>
      </c>
      <c r="D23">
        <v>20080426</v>
      </c>
      <c r="E23">
        <v>12300</v>
      </c>
      <c r="F23">
        <v>7</v>
      </c>
      <c r="G23">
        <v>14</v>
      </c>
      <c r="H23">
        <v>4.99</v>
      </c>
      <c r="I23">
        <v>1.8663000000000001</v>
      </c>
      <c r="J23" s="38">
        <v>39557</v>
      </c>
      <c r="K23">
        <v>70</v>
      </c>
      <c r="L23">
        <v>26.1282</v>
      </c>
      <c r="M23">
        <v>43.8718</v>
      </c>
      <c r="N23" t="s">
        <v>591</v>
      </c>
    </row>
    <row r="24" spans="1:14" x14ac:dyDescent="0.35">
      <c r="A24">
        <v>530</v>
      </c>
      <c r="B24">
        <v>20070907</v>
      </c>
      <c r="C24">
        <v>20070919</v>
      </c>
      <c r="D24">
        <v>20070914</v>
      </c>
      <c r="E24">
        <v>14790</v>
      </c>
      <c r="F24">
        <v>7</v>
      </c>
      <c r="G24">
        <v>7</v>
      </c>
      <c r="H24">
        <v>4.99</v>
      </c>
      <c r="I24">
        <v>1.8663000000000001</v>
      </c>
      <c r="J24" s="38">
        <v>39332</v>
      </c>
      <c r="K24">
        <v>35</v>
      </c>
      <c r="L24">
        <v>13.0641</v>
      </c>
      <c r="M24">
        <v>21.9359</v>
      </c>
      <c r="N24" t="s">
        <v>591</v>
      </c>
    </row>
    <row r="25" spans="1:14" x14ac:dyDescent="0.35">
      <c r="A25">
        <v>530</v>
      </c>
      <c r="B25">
        <v>20080309</v>
      </c>
      <c r="C25">
        <v>20080321</v>
      </c>
      <c r="D25">
        <v>20080316</v>
      </c>
      <c r="E25">
        <v>17779</v>
      </c>
      <c r="F25">
        <v>7</v>
      </c>
      <c r="G25">
        <v>3</v>
      </c>
      <c r="H25">
        <v>4.99</v>
      </c>
      <c r="I25">
        <v>1.8663000000000001</v>
      </c>
      <c r="J25" s="38">
        <v>39516</v>
      </c>
      <c r="K25">
        <v>15</v>
      </c>
      <c r="L25">
        <v>5.5989000000000004</v>
      </c>
      <c r="M25">
        <v>9.4010999999999996</v>
      </c>
      <c r="N25" t="s">
        <v>591</v>
      </c>
    </row>
    <row r="26" spans="1:14" x14ac:dyDescent="0.35">
      <c r="A26">
        <v>530</v>
      </c>
      <c r="B26">
        <v>20080503</v>
      </c>
      <c r="C26">
        <v>20080515</v>
      </c>
      <c r="D26">
        <v>20080510</v>
      </c>
      <c r="E26">
        <v>22661</v>
      </c>
      <c r="F26">
        <v>7</v>
      </c>
      <c r="G26">
        <v>13</v>
      </c>
      <c r="H26">
        <v>4.99</v>
      </c>
      <c r="I26">
        <v>1.8663000000000001</v>
      </c>
      <c r="J26" s="38">
        <v>39571</v>
      </c>
      <c r="K26">
        <v>65</v>
      </c>
      <c r="L26">
        <v>24.261900000000001</v>
      </c>
      <c r="M26">
        <v>40.738100000000003</v>
      </c>
      <c r="N26" t="s">
        <v>591</v>
      </c>
    </row>
    <row r="27" spans="1:14" x14ac:dyDescent="0.35">
      <c r="A27">
        <v>530</v>
      </c>
      <c r="B27">
        <v>20080518</v>
      </c>
      <c r="C27">
        <v>20080530</v>
      </c>
      <c r="D27">
        <v>20080525</v>
      </c>
      <c r="E27">
        <v>22696</v>
      </c>
      <c r="F27">
        <v>7</v>
      </c>
      <c r="G27">
        <v>7</v>
      </c>
      <c r="H27">
        <v>4.99</v>
      </c>
      <c r="I27">
        <v>1.8663000000000001</v>
      </c>
      <c r="J27" s="38">
        <v>39586</v>
      </c>
      <c r="K27">
        <v>35</v>
      </c>
      <c r="L27">
        <v>13.0641</v>
      </c>
      <c r="M27">
        <v>21.9359</v>
      </c>
      <c r="N27" t="s">
        <v>591</v>
      </c>
    </row>
    <row r="28" spans="1:14" x14ac:dyDescent="0.35">
      <c r="A28">
        <v>530</v>
      </c>
      <c r="B28">
        <v>20080615</v>
      </c>
      <c r="C28">
        <v>20080627</v>
      </c>
      <c r="D28">
        <v>20080622</v>
      </c>
      <c r="E28">
        <v>22868</v>
      </c>
      <c r="F28">
        <v>7</v>
      </c>
      <c r="G28">
        <v>4</v>
      </c>
      <c r="H28">
        <v>4.99</v>
      </c>
      <c r="I28">
        <v>1.8663000000000001</v>
      </c>
      <c r="J28" s="38">
        <v>39614</v>
      </c>
      <c r="K28">
        <v>20</v>
      </c>
      <c r="L28">
        <v>7.4652000000000003</v>
      </c>
      <c r="M28">
        <v>12.534800000000001</v>
      </c>
      <c r="N28" t="s">
        <v>591</v>
      </c>
    </row>
    <row r="29" spans="1:14" x14ac:dyDescent="0.35">
      <c r="A29">
        <v>530</v>
      </c>
      <c r="B29">
        <v>20080322</v>
      </c>
      <c r="C29">
        <v>20080403</v>
      </c>
      <c r="D29">
        <v>20080329</v>
      </c>
      <c r="E29">
        <v>23749</v>
      </c>
      <c r="F29">
        <v>7</v>
      </c>
      <c r="G29">
        <v>3</v>
      </c>
      <c r="H29">
        <v>4.99</v>
      </c>
      <c r="I29">
        <v>1.8663000000000001</v>
      </c>
      <c r="J29" s="38">
        <v>39529</v>
      </c>
      <c r="K29">
        <v>15</v>
      </c>
      <c r="L29">
        <v>5.5989000000000004</v>
      </c>
      <c r="M29">
        <v>9.4010999999999996</v>
      </c>
      <c r="N29" t="s">
        <v>591</v>
      </c>
    </row>
    <row r="30" spans="1:14" x14ac:dyDescent="0.35">
      <c r="A30">
        <v>530</v>
      </c>
      <c r="B30">
        <v>20071002</v>
      </c>
      <c r="C30">
        <v>20071014</v>
      </c>
      <c r="D30">
        <v>20071009</v>
      </c>
      <c r="E30">
        <v>23773</v>
      </c>
      <c r="F30">
        <v>7</v>
      </c>
      <c r="G30">
        <v>10</v>
      </c>
      <c r="H30">
        <v>4.99</v>
      </c>
      <c r="I30">
        <v>1.8663000000000001</v>
      </c>
      <c r="J30" s="38">
        <v>39357</v>
      </c>
      <c r="K30">
        <v>50</v>
      </c>
      <c r="L30">
        <v>18.663</v>
      </c>
      <c r="M30">
        <v>31.337</v>
      </c>
      <c r="N30" t="s">
        <v>591</v>
      </c>
    </row>
    <row r="31" spans="1:14" x14ac:dyDescent="0.35">
      <c r="A31">
        <v>530</v>
      </c>
      <c r="B31">
        <v>20080702</v>
      </c>
      <c r="C31">
        <v>20080714</v>
      </c>
      <c r="D31">
        <v>20080709</v>
      </c>
      <c r="E31">
        <v>23913</v>
      </c>
      <c r="F31">
        <v>7</v>
      </c>
      <c r="G31">
        <v>4</v>
      </c>
      <c r="H31">
        <v>4.99</v>
      </c>
      <c r="I31">
        <v>1.8663000000000001</v>
      </c>
      <c r="J31" s="38">
        <v>39631</v>
      </c>
      <c r="K31">
        <v>20</v>
      </c>
      <c r="L31">
        <v>7.4652000000000003</v>
      </c>
      <c r="M31">
        <v>12.534800000000001</v>
      </c>
      <c r="N31" t="s">
        <v>591</v>
      </c>
    </row>
    <row r="32" spans="1:14" x14ac:dyDescent="0.35">
      <c r="A32">
        <v>530</v>
      </c>
      <c r="B32">
        <v>20070920</v>
      </c>
      <c r="C32">
        <v>20071002</v>
      </c>
      <c r="D32">
        <v>20070927</v>
      </c>
      <c r="E32">
        <v>23918</v>
      </c>
      <c r="F32">
        <v>7</v>
      </c>
      <c r="G32">
        <v>18</v>
      </c>
      <c r="H32">
        <v>4.99</v>
      </c>
      <c r="I32">
        <v>1.8663000000000001</v>
      </c>
      <c r="J32" s="38">
        <v>39345</v>
      </c>
      <c r="K32">
        <v>90</v>
      </c>
      <c r="L32">
        <v>33.593400000000003</v>
      </c>
      <c r="M32">
        <v>56.406599999999997</v>
      </c>
      <c r="N32" t="s">
        <v>591</v>
      </c>
    </row>
    <row r="33" spans="1:14" x14ac:dyDescent="0.35">
      <c r="A33">
        <v>530</v>
      </c>
      <c r="B33">
        <v>20080102</v>
      </c>
      <c r="C33">
        <v>20080114</v>
      </c>
      <c r="D33">
        <v>20080109</v>
      </c>
      <c r="E33">
        <v>23919</v>
      </c>
      <c r="F33">
        <v>7</v>
      </c>
      <c r="G33">
        <v>6</v>
      </c>
      <c r="H33">
        <v>4.99</v>
      </c>
      <c r="I33">
        <v>1.8663000000000001</v>
      </c>
      <c r="J33" s="38">
        <v>39449</v>
      </c>
      <c r="K33">
        <v>30</v>
      </c>
      <c r="L33">
        <v>11.197800000000001</v>
      </c>
      <c r="M33">
        <v>18.802199999999999</v>
      </c>
      <c r="N33" t="s">
        <v>591</v>
      </c>
    </row>
    <row r="34" spans="1:14" x14ac:dyDescent="0.35">
      <c r="A34">
        <v>530</v>
      </c>
      <c r="B34">
        <v>20080321</v>
      </c>
      <c r="C34">
        <v>20080402</v>
      </c>
      <c r="D34">
        <v>20080328</v>
      </c>
      <c r="E34">
        <v>23929</v>
      </c>
      <c r="F34">
        <v>7</v>
      </c>
      <c r="G34">
        <v>6</v>
      </c>
      <c r="H34">
        <v>4.99</v>
      </c>
      <c r="I34">
        <v>1.8663000000000001</v>
      </c>
      <c r="J34" s="38">
        <v>39528</v>
      </c>
      <c r="K34">
        <v>30</v>
      </c>
      <c r="L34">
        <v>11.197800000000001</v>
      </c>
      <c r="M34">
        <v>18.802199999999999</v>
      </c>
      <c r="N34" t="s">
        <v>591</v>
      </c>
    </row>
    <row r="35" spans="1:14" x14ac:dyDescent="0.35">
      <c r="A35">
        <v>530</v>
      </c>
      <c r="B35">
        <v>20080115</v>
      </c>
      <c r="C35">
        <v>20080127</v>
      </c>
      <c r="D35">
        <v>20080122</v>
      </c>
      <c r="E35">
        <v>23969</v>
      </c>
      <c r="F35">
        <v>7</v>
      </c>
      <c r="G35">
        <v>6</v>
      </c>
      <c r="H35">
        <v>4.99</v>
      </c>
      <c r="I35">
        <v>1.8663000000000001</v>
      </c>
      <c r="J35" s="38">
        <v>39462</v>
      </c>
      <c r="K35">
        <v>30</v>
      </c>
      <c r="L35">
        <v>11.197800000000001</v>
      </c>
      <c r="M35">
        <v>18.802199999999999</v>
      </c>
      <c r="N35" t="s">
        <v>591</v>
      </c>
    </row>
    <row r="36" spans="1:14" x14ac:dyDescent="0.35">
      <c r="A36">
        <v>530</v>
      </c>
      <c r="B36">
        <v>20080430</v>
      </c>
      <c r="C36">
        <v>20080512</v>
      </c>
      <c r="D36">
        <v>20080507</v>
      </c>
      <c r="E36">
        <v>23970</v>
      </c>
      <c r="F36">
        <v>7</v>
      </c>
      <c r="G36">
        <v>9</v>
      </c>
      <c r="H36">
        <v>4.99</v>
      </c>
      <c r="I36">
        <v>1.8663000000000001</v>
      </c>
      <c r="J36" s="38">
        <v>39568</v>
      </c>
      <c r="K36">
        <v>45</v>
      </c>
      <c r="L36">
        <v>16.796700000000001</v>
      </c>
      <c r="M36">
        <v>28.203299999999999</v>
      </c>
      <c r="N36" t="s">
        <v>591</v>
      </c>
    </row>
    <row r="37" spans="1:14" x14ac:dyDescent="0.35">
      <c r="A37">
        <v>530</v>
      </c>
      <c r="B37">
        <v>20080427</v>
      </c>
      <c r="C37">
        <v>20080509</v>
      </c>
      <c r="D37">
        <v>20080504</v>
      </c>
      <c r="E37">
        <v>23972</v>
      </c>
      <c r="F37">
        <v>7</v>
      </c>
      <c r="G37">
        <v>17</v>
      </c>
      <c r="H37">
        <v>4.99</v>
      </c>
      <c r="I37">
        <v>1.8663000000000001</v>
      </c>
      <c r="J37" s="38">
        <v>39565</v>
      </c>
      <c r="K37">
        <v>85</v>
      </c>
      <c r="L37">
        <v>31.7271</v>
      </c>
      <c r="M37">
        <v>53.2729</v>
      </c>
      <c r="N37" t="s">
        <v>591</v>
      </c>
    </row>
    <row r="38" spans="1:14" x14ac:dyDescent="0.35">
      <c r="A38">
        <v>530</v>
      </c>
      <c r="B38">
        <v>20070828</v>
      </c>
      <c r="C38">
        <v>20070909</v>
      </c>
      <c r="D38">
        <v>20070904</v>
      </c>
      <c r="E38">
        <v>23981</v>
      </c>
      <c r="F38">
        <v>7</v>
      </c>
      <c r="G38">
        <v>11</v>
      </c>
      <c r="H38">
        <v>4.99</v>
      </c>
      <c r="I38">
        <v>1.8663000000000001</v>
      </c>
      <c r="J38" s="38">
        <v>39322</v>
      </c>
      <c r="K38">
        <v>55</v>
      </c>
      <c r="L38">
        <v>20.529299999999999</v>
      </c>
      <c r="M38">
        <v>34.470700000000001</v>
      </c>
      <c r="N38" t="s">
        <v>591</v>
      </c>
    </row>
    <row r="39" spans="1:14" x14ac:dyDescent="0.35">
      <c r="A39">
        <v>530</v>
      </c>
      <c r="B39">
        <v>20080122</v>
      </c>
      <c r="C39">
        <v>20080203</v>
      </c>
      <c r="D39">
        <v>20080129</v>
      </c>
      <c r="E39">
        <v>24016</v>
      </c>
      <c r="F39">
        <v>7</v>
      </c>
      <c r="G39">
        <v>9</v>
      </c>
      <c r="H39">
        <v>4.99</v>
      </c>
      <c r="I39">
        <v>1.8663000000000001</v>
      </c>
      <c r="J39" s="38">
        <v>39469</v>
      </c>
      <c r="K39">
        <v>45</v>
      </c>
      <c r="L39">
        <v>16.796700000000001</v>
      </c>
      <c r="M39">
        <v>28.203299999999999</v>
      </c>
      <c r="N39" t="s">
        <v>591</v>
      </c>
    </row>
    <row r="40" spans="1:14" x14ac:dyDescent="0.35">
      <c r="A40">
        <v>530</v>
      </c>
      <c r="B40">
        <v>20071124</v>
      </c>
      <c r="C40">
        <v>20071206</v>
      </c>
      <c r="D40">
        <v>20071201</v>
      </c>
      <c r="E40">
        <v>24096</v>
      </c>
      <c r="F40">
        <v>7</v>
      </c>
      <c r="G40">
        <v>18</v>
      </c>
      <c r="H40">
        <v>4.99</v>
      </c>
      <c r="I40">
        <v>1.8663000000000001</v>
      </c>
      <c r="J40" s="38">
        <v>39410</v>
      </c>
      <c r="K40">
        <v>90</v>
      </c>
      <c r="L40">
        <v>33.593400000000003</v>
      </c>
      <c r="M40">
        <v>56.406599999999997</v>
      </c>
      <c r="N40" t="s">
        <v>591</v>
      </c>
    </row>
    <row r="41" spans="1:14" x14ac:dyDescent="0.35">
      <c r="A41">
        <v>530</v>
      </c>
      <c r="B41">
        <v>20070916</v>
      </c>
      <c r="C41">
        <v>20070928</v>
      </c>
      <c r="D41">
        <v>20070923</v>
      </c>
      <c r="E41">
        <v>24113</v>
      </c>
      <c r="F41">
        <v>7</v>
      </c>
      <c r="G41">
        <v>14</v>
      </c>
      <c r="H41">
        <v>4.99</v>
      </c>
      <c r="I41">
        <v>1.8663000000000001</v>
      </c>
      <c r="J41" s="38">
        <v>39341</v>
      </c>
      <c r="K41">
        <v>70</v>
      </c>
      <c r="L41">
        <v>26.1282</v>
      </c>
      <c r="M41">
        <v>43.8718</v>
      </c>
      <c r="N41" t="s">
        <v>591</v>
      </c>
    </row>
    <row r="42" spans="1:14" x14ac:dyDescent="0.35">
      <c r="A42">
        <v>530</v>
      </c>
      <c r="B42">
        <v>20080728</v>
      </c>
      <c r="C42">
        <v>20080809</v>
      </c>
      <c r="D42">
        <v>20080804</v>
      </c>
      <c r="E42">
        <v>24118</v>
      </c>
      <c r="F42">
        <v>7</v>
      </c>
      <c r="G42">
        <v>6</v>
      </c>
      <c r="H42">
        <v>4.99</v>
      </c>
      <c r="I42">
        <v>1.8663000000000001</v>
      </c>
      <c r="J42" s="38">
        <v>39657</v>
      </c>
      <c r="K42">
        <v>30</v>
      </c>
      <c r="L42">
        <v>11.197800000000001</v>
      </c>
      <c r="M42">
        <v>18.802199999999999</v>
      </c>
      <c r="N42" t="s">
        <v>591</v>
      </c>
    </row>
    <row r="43" spans="1:14" x14ac:dyDescent="0.35">
      <c r="A43">
        <v>530</v>
      </c>
      <c r="B43">
        <v>20080315</v>
      </c>
      <c r="C43">
        <v>20080327</v>
      </c>
      <c r="D43">
        <v>20080322</v>
      </c>
      <c r="E43">
        <v>24119</v>
      </c>
      <c r="F43">
        <v>7</v>
      </c>
      <c r="G43">
        <v>7</v>
      </c>
      <c r="H43">
        <v>4.99</v>
      </c>
      <c r="I43">
        <v>1.8663000000000001</v>
      </c>
      <c r="J43" s="38">
        <v>39522</v>
      </c>
      <c r="K43">
        <v>35</v>
      </c>
      <c r="L43">
        <v>13.0641</v>
      </c>
      <c r="M43">
        <v>21.9359</v>
      </c>
      <c r="N43" t="s">
        <v>591</v>
      </c>
    </row>
    <row r="44" spans="1:14" x14ac:dyDescent="0.35">
      <c r="A44">
        <v>530</v>
      </c>
      <c r="B44">
        <v>20080419</v>
      </c>
      <c r="C44">
        <v>20080501</v>
      </c>
      <c r="D44">
        <v>20080426</v>
      </c>
      <c r="E44">
        <v>24142</v>
      </c>
      <c r="F44">
        <v>7</v>
      </c>
      <c r="G44">
        <v>6</v>
      </c>
      <c r="H44">
        <v>4.99</v>
      </c>
      <c r="I44">
        <v>1.8663000000000001</v>
      </c>
      <c r="J44" s="38">
        <v>39557</v>
      </c>
      <c r="K44">
        <v>30</v>
      </c>
      <c r="L44">
        <v>11.197800000000001</v>
      </c>
      <c r="M44">
        <v>18.802199999999999</v>
      </c>
      <c r="N44" t="s">
        <v>591</v>
      </c>
    </row>
    <row r="45" spans="1:14" x14ac:dyDescent="0.35">
      <c r="A45">
        <v>530</v>
      </c>
      <c r="B45">
        <v>20071029</v>
      </c>
      <c r="C45">
        <v>20071110</v>
      </c>
      <c r="D45">
        <v>20071105</v>
      </c>
      <c r="E45">
        <v>24146</v>
      </c>
      <c r="F45">
        <v>7</v>
      </c>
      <c r="G45">
        <v>12</v>
      </c>
      <c r="H45">
        <v>4.99</v>
      </c>
      <c r="I45">
        <v>1.8663000000000001</v>
      </c>
      <c r="J45" s="38">
        <v>39384</v>
      </c>
      <c r="K45">
        <v>60</v>
      </c>
      <c r="L45">
        <v>22.395600000000002</v>
      </c>
      <c r="M45">
        <v>37.604399999999998</v>
      </c>
      <c r="N45" t="s">
        <v>591</v>
      </c>
    </row>
    <row r="46" spans="1:14" x14ac:dyDescent="0.35">
      <c r="A46">
        <v>530</v>
      </c>
      <c r="B46">
        <v>20080708</v>
      </c>
      <c r="C46">
        <v>20080720</v>
      </c>
      <c r="D46">
        <v>20080715</v>
      </c>
      <c r="E46">
        <v>24185</v>
      </c>
      <c r="F46">
        <v>7</v>
      </c>
      <c r="G46">
        <v>4</v>
      </c>
      <c r="H46">
        <v>4.99</v>
      </c>
      <c r="I46">
        <v>1.8663000000000001</v>
      </c>
      <c r="J46" s="38">
        <v>39637</v>
      </c>
      <c r="K46">
        <v>20</v>
      </c>
      <c r="L46">
        <v>7.4652000000000003</v>
      </c>
      <c r="M46">
        <v>12.534800000000001</v>
      </c>
      <c r="N46" t="s">
        <v>591</v>
      </c>
    </row>
    <row r="47" spans="1:14" x14ac:dyDescent="0.35">
      <c r="A47">
        <v>530</v>
      </c>
      <c r="B47">
        <v>20071014</v>
      </c>
      <c r="C47">
        <v>20071026</v>
      </c>
      <c r="D47">
        <v>20071021</v>
      </c>
      <c r="E47">
        <v>24693</v>
      </c>
      <c r="F47">
        <v>7</v>
      </c>
      <c r="G47">
        <v>14</v>
      </c>
      <c r="H47">
        <v>4.99</v>
      </c>
      <c r="I47">
        <v>1.8663000000000001</v>
      </c>
      <c r="J47" s="38">
        <v>39369</v>
      </c>
      <c r="K47">
        <v>70</v>
      </c>
      <c r="L47">
        <v>26.1282</v>
      </c>
      <c r="M47">
        <v>43.8718</v>
      </c>
      <c r="N47" t="s">
        <v>591</v>
      </c>
    </row>
    <row r="48" spans="1:14" x14ac:dyDescent="0.35">
      <c r="A48">
        <v>530</v>
      </c>
      <c r="B48">
        <v>20070911</v>
      </c>
      <c r="C48">
        <v>20070923</v>
      </c>
      <c r="D48">
        <v>20070918</v>
      </c>
      <c r="E48">
        <v>24695</v>
      </c>
      <c r="F48">
        <v>7</v>
      </c>
      <c r="G48">
        <v>2</v>
      </c>
      <c r="H48">
        <v>4.99</v>
      </c>
      <c r="I48">
        <v>1.8663000000000001</v>
      </c>
      <c r="J48" s="38">
        <v>39336</v>
      </c>
      <c r="K48">
        <v>10</v>
      </c>
      <c r="L48">
        <v>3.7326000000000001</v>
      </c>
      <c r="M48">
        <v>6.2674000000000003</v>
      </c>
      <c r="N48" t="s">
        <v>591</v>
      </c>
    </row>
    <row r="49" spans="1:14" x14ac:dyDescent="0.35">
      <c r="A49">
        <v>530</v>
      </c>
      <c r="B49">
        <v>20080426</v>
      </c>
      <c r="C49">
        <v>20080508</v>
      </c>
      <c r="D49">
        <v>20080503</v>
      </c>
      <c r="E49">
        <v>24836</v>
      </c>
      <c r="F49">
        <v>7</v>
      </c>
      <c r="G49">
        <v>1</v>
      </c>
      <c r="H49">
        <v>4.99</v>
      </c>
      <c r="I49">
        <v>1.8663000000000001</v>
      </c>
      <c r="J49" s="38">
        <v>39564</v>
      </c>
      <c r="K49">
        <v>5</v>
      </c>
      <c r="L49">
        <v>1.8663000000000001</v>
      </c>
      <c r="M49">
        <v>3.1337000000000002</v>
      </c>
      <c r="N49" t="s">
        <v>591</v>
      </c>
    </row>
    <row r="50" spans="1:14" x14ac:dyDescent="0.35">
      <c r="A50">
        <v>530</v>
      </c>
      <c r="B50">
        <v>20080607</v>
      </c>
      <c r="C50">
        <v>20080619</v>
      </c>
      <c r="D50">
        <v>20080614</v>
      </c>
      <c r="E50">
        <v>25143</v>
      </c>
      <c r="F50">
        <v>7</v>
      </c>
      <c r="G50">
        <v>13</v>
      </c>
      <c r="H50">
        <v>4.99</v>
      </c>
      <c r="I50">
        <v>1.8663000000000001</v>
      </c>
      <c r="J50" s="38">
        <v>39606</v>
      </c>
      <c r="K50">
        <v>65</v>
      </c>
      <c r="L50">
        <v>24.261900000000001</v>
      </c>
      <c r="M50">
        <v>40.738100000000003</v>
      </c>
      <c r="N50" t="s">
        <v>591</v>
      </c>
    </row>
    <row r="51" spans="1:14" x14ac:dyDescent="0.35">
      <c r="A51">
        <v>530</v>
      </c>
      <c r="B51">
        <v>20071008</v>
      </c>
      <c r="C51">
        <v>20071020</v>
      </c>
      <c r="D51">
        <v>20071015</v>
      </c>
      <c r="E51">
        <v>25299</v>
      </c>
      <c r="F51">
        <v>7</v>
      </c>
      <c r="G51">
        <v>18</v>
      </c>
      <c r="H51">
        <v>4.99</v>
      </c>
      <c r="I51">
        <v>1.8663000000000001</v>
      </c>
      <c r="J51" s="38">
        <v>39363</v>
      </c>
      <c r="K51">
        <v>90</v>
      </c>
      <c r="L51">
        <v>33.593400000000003</v>
      </c>
      <c r="M51">
        <v>56.406599999999997</v>
      </c>
      <c r="N51" t="s">
        <v>591</v>
      </c>
    </row>
    <row r="52" spans="1:14" x14ac:dyDescent="0.35">
      <c r="A52">
        <v>530</v>
      </c>
      <c r="B52">
        <v>20071022</v>
      </c>
      <c r="C52">
        <v>20071103</v>
      </c>
      <c r="D52">
        <v>20071029</v>
      </c>
      <c r="E52">
        <v>25469</v>
      </c>
      <c r="F52">
        <v>7</v>
      </c>
      <c r="G52">
        <v>18</v>
      </c>
      <c r="H52">
        <v>4.99</v>
      </c>
      <c r="I52">
        <v>1.8663000000000001</v>
      </c>
      <c r="J52" s="38">
        <v>39377</v>
      </c>
      <c r="K52">
        <v>90</v>
      </c>
      <c r="L52">
        <v>33.593400000000003</v>
      </c>
      <c r="M52">
        <v>56.406599999999997</v>
      </c>
      <c r="N52" t="s">
        <v>591</v>
      </c>
    </row>
    <row r="53" spans="1:14" x14ac:dyDescent="0.35">
      <c r="A53">
        <v>530</v>
      </c>
      <c r="B53">
        <v>20080715</v>
      </c>
      <c r="C53">
        <v>20080727</v>
      </c>
      <c r="D53">
        <v>20080722</v>
      </c>
      <c r="E53">
        <v>25483</v>
      </c>
      <c r="F53">
        <v>7</v>
      </c>
      <c r="G53">
        <v>4</v>
      </c>
      <c r="H53">
        <v>4.99</v>
      </c>
      <c r="I53">
        <v>1.8663000000000001</v>
      </c>
      <c r="J53" s="38">
        <v>39644</v>
      </c>
      <c r="K53">
        <v>20</v>
      </c>
      <c r="L53">
        <v>7.4652000000000003</v>
      </c>
      <c r="M53">
        <v>12.534800000000001</v>
      </c>
      <c r="N53" t="s">
        <v>591</v>
      </c>
    </row>
    <row r="54" spans="1:14" x14ac:dyDescent="0.35">
      <c r="A54">
        <v>530</v>
      </c>
      <c r="B54">
        <v>20080117</v>
      </c>
      <c r="C54">
        <v>20080129</v>
      </c>
      <c r="D54">
        <v>20080124</v>
      </c>
      <c r="E54">
        <v>25494</v>
      </c>
      <c r="F54">
        <v>7</v>
      </c>
      <c r="G54">
        <v>11</v>
      </c>
      <c r="H54">
        <v>4.99</v>
      </c>
      <c r="I54">
        <v>1.8663000000000001</v>
      </c>
      <c r="J54" s="38">
        <v>39464</v>
      </c>
      <c r="K54">
        <v>55</v>
      </c>
      <c r="L54">
        <v>20.529299999999999</v>
      </c>
      <c r="M54">
        <v>34.470700000000001</v>
      </c>
      <c r="N54" t="s">
        <v>591</v>
      </c>
    </row>
    <row r="55" spans="1:14" x14ac:dyDescent="0.35">
      <c r="A55">
        <v>530</v>
      </c>
      <c r="B55">
        <v>20071217</v>
      </c>
      <c r="C55">
        <v>20071229</v>
      </c>
      <c r="D55">
        <v>20071224</v>
      </c>
      <c r="E55">
        <v>25514</v>
      </c>
      <c r="F55">
        <v>7</v>
      </c>
      <c r="G55">
        <v>18</v>
      </c>
      <c r="H55">
        <v>4.99</v>
      </c>
      <c r="I55">
        <v>1.8663000000000001</v>
      </c>
      <c r="J55" s="38">
        <v>39433</v>
      </c>
      <c r="K55">
        <v>90</v>
      </c>
      <c r="L55">
        <v>33.593400000000003</v>
      </c>
      <c r="M55">
        <v>56.406599999999997</v>
      </c>
      <c r="N55" t="s">
        <v>591</v>
      </c>
    </row>
    <row r="56" spans="1:14" x14ac:dyDescent="0.35">
      <c r="A56">
        <v>530</v>
      </c>
      <c r="B56">
        <v>20080525</v>
      </c>
      <c r="C56">
        <v>20080606</v>
      </c>
      <c r="D56">
        <v>20080601</v>
      </c>
      <c r="E56">
        <v>25542</v>
      </c>
      <c r="F56">
        <v>7</v>
      </c>
      <c r="G56">
        <v>17</v>
      </c>
      <c r="H56">
        <v>4.99</v>
      </c>
      <c r="I56">
        <v>1.8663000000000001</v>
      </c>
      <c r="J56" s="38">
        <v>39593</v>
      </c>
      <c r="K56">
        <v>85</v>
      </c>
      <c r="L56">
        <v>31.7271</v>
      </c>
      <c r="M56">
        <v>53.2729</v>
      </c>
      <c r="N56" t="s">
        <v>591</v>
      </c>
    </row>
    <row r="57" spans="1:14" x14ac:dyDescent="0.35">
      <c r="A57">
        <v>530</v>
      </c>
      <c r="B57">
        <v>20080108</v>
      </c>
      <c r="C57">
        <v>20080120</v>
      </c>
      <c r="D57">
        <v>20080115</v>
      </c>
      <c r="E57">
        <v>25549</v>
      </c>
      <c r="F57">
        <v>7</v>
      </c>
      <c r="G57">
        <v>18</v>
      </c>
      <c r="H57">
        <v>4.99</v>
      </c>
      <c r="I57">
        <v>1.8663000000000001</v>
      </c>
      <c r="J57" s="38">
        <v>39455</v>
      </c>
      <c r="K57">
        <v>90</v>
      </c>
      <c r="L57">
        <v>33.593400000000003</v>
      </c>
      <c r="M57">
        <v>56.406599999999997</v>
      </c>
      <c r="N57" t="s">
        <v>591</v>
      </c>
    </row>
    <row r="58" spans="1:14" x14ac:dyDescent="0.35">
      <c r="A58">
        <v>530</v>
      </c>
      <c r="B58">
        <v>20071029</v>
      </c>
      <c r="C58">
        <v>20071110</v>
      </c>
      <c r="D58">
        <v>20071105</v>
      </c>
      <c r="E58">
        <v>25554</v>
      </c>
      <c r="F58">
        <v>7</v>
      </c>
      <c r="G58">
        <v>20</v>
      </c>
      <c r="H58">
        <v>4.99</v>
      </c>
      <c r="I58">
        <v>1.8663000000000001</v>
      </c>
      <c r="J58" s="38">
        <v>39384</v>
      </c>
      <c r="K58">
        <v>100</v>
      </c>
      <c r="L58">
        <v>37.326000000000001</v>
      </c>
      <c r="M58">
        <v>62.673999999999999</v>
      </c>
      <c r="N58" t="s">
        <v>591</v>
      </c>
    </row>
    <row r="59" spans="1:14" x14ac:dyDescent="0.35">
      <c r="A59">
        <v>530</v>
      </c>
      <c r="B59">
        <v>20071004</v>
      </c>
      <c r="C59">
        <v>20071016</v>
      </c>
      <c r="D59">
        <v>20071011</v>
      </c>
      <c r="E59">
        <v>25630</v>
      </c>
      <c r="F59">
        <v>7</v>
      </c>
      <c r="G59">
        <v>8</v>
      </c>
      <c r="H59">
        <v>4.99</v>
      </c>
      <c r="I59">
        <v>1.8663000000000001</v>
      </c>
      <c r="J59" s="38">
        <v>39359</v>
      </c>
      <c r="K59">
        <v>40</v>
      </c>
      <c r="L59">
        <v>14.930400000000001</v>
      </c>
      <c r="M59">
        <v>25.069600000000001</v>
      </c>
      <c r="N59" t="s">
        <v>591</v>
      </c>
    </row>
    <row r="60" spans="1:14" x14ac:dyDescent="0.35">
      <c r="A60">
        <v>530</v>
      </c>
      <c r="B60">
        <v>20071001</v>
      </c>
      <c r="C60">
        <v>20071013</v>
      </c>
      <c r="D60">
        <v>20071008</v>
      </c>
      <c r="E60">
        <v>25638</v>
      </c>
      <c r="F60">
        <v>7</v>
      </c>
      <c r="G60">
        <v>6</v>
      </c>
      <c r="H60">
        <v>4.99</v>
      </c>
      <c r="I60">
        <v>1.8663000000000001</v>
      </c>
      <c r="J60" s="38">
        <v>39356</v>
      </c>
      <c r="K60">
        <v>30</v>
      </c>
      <c r="L60">
        <v>11.197800000000001</v>
      </c>
      <c r="M60">
        <v>18.802199999999999</v>
      </c>
      <c r="N60" t="s">
        <v>591</v>
      </c>
    </row>
    <row r="61" spans="1:14" x14ac:dyDescent="0.35">
      <c r="A61">
        <v>530</v>
      </c>
      <c r="B61">
        <v>20071130</v>
      </c>
      <c r="C61">
        <v>20071212</v>
      </c>
      <c r="D61">
        <v>20071207</v>
      </c>
      <c r="E61">
        <v>25643</v>
      </c>
      <c r="F61">
        <v>7</v>
      </c>
      <c r="G61">
        <v>3</v>
      </c>
      <c r="H61">
        <v>4.99</v>
      </c>
      <c r="I61">
        <v>1.8663000000000001</v>
      </c>
      <c r="J61" s="38">
        <v>39416</v>
      </c>
      <c r="K61">
        <v>15</v>
      </c>
      <c r="L61">
        <v>5.5989000000000004</v>
      </c>
      <c r="M61">
        <v>9.4010999999999996</v>
      </c>
      <c r="N61" t="s">
        <v>591</v>
      </c>
    </row>
    <row r="62" spans="1:14" x14ac:dyDescent="0.35">
      <c r="A62">
        <v>530</v>
      </c>
      <c r="B62">
        <v>20080403</v>
      </c>
      <c r="C62">
        <v>20080415</v>
      </c>
      <c r="D62">
        <v>20080410</v>
      </c>
      <c r="E62">
        <v>25644</v>
      </c>
      <c r="F62">
        <v>7</v>
      </c>
      <c r="G62">
        <v>20</v>
      </c>
      <c r="H62">
        <v>4.99</v>
      </c>
      <c r="I62">
        <v>1.8663000000000001</v>
      </c>
      <c r="J62" s="38">
        <v>39541</v>
      </c>
      <c r="K62">
        <v>100</v>
      </c>
      <c r="L62">
        <v>37.326000000000001</v>
      </c>
      <c r="M62">
        <v>62.673999999999999</v>
      </c>
      <c r="N62" t="s">
        <v>591</v>
      </c>
    </row>
    <row r="63" spans="1:14" x14ac:dyDescent="0.35">
      <c r="A63">
        <v>530</v>
      </c>
      <c r="B63">
        <v>20080318</v>
      </c>
      <c r="C63">
        <v>20080330</v>
      </c>
      <c r="D63">
        <v>20080325</v>
      </c>
      <c r="E63">
        <v>25662</v>
      </c>
      <c r="F63">
        <v>7</v>
      </c>
      <c r="G63">
        <v>9</v>
      </c>
      <c r="H63">
        <v>4.99</v>
      </c>
      <c r="I63">
        <v>1.8663000000000001</v>
      </c>
      <c r="J63" s="38">
        <v>39525</v>
      </c>
      <c r="K63">
        <v>45</v>
      </c>
      <c r="L63">
        <v>16.796700000000001</v>
      </c>
      <c r="M63">
        <v>28.203299999999999</v>
      </c>
      <c r="N63" t="s">
        <v>591</v>
      </c>
    </row>
    <row r="64" spans="1:14" x14ac:dyDescent="0.35">
      <c r="A64">
        <v>530</v>
      </c>
      <c r="B64">
        <v>20080527</v>
      </c>
      <c r="C64">
        <v>20080608</v>
      </c>
      <c r="D64">
        <v>20080603</v>
      </c>
      <c r="E64">
        <v>25670</v>
      </c>
      <c r="F64">
        <v>7</v>
      </c>
      <c r="G64">
        <v>2</v>
      </c>
      <c r="H64">
        <v>4.99</v>
      </c>
      <c r="I64">
        <v>1.8663000000000001</v>
      </c>
      <c r="J64" s="38">
        <v>39595</v>
      </c>
      <c r="K64">
        <v>10</v>
      </c>
      <c r="L64">
        <v>3.7326000000000001</v>
      </c>
      <c r="M64">
        <v>6.2674000000000003</v>
      </c>
      <c r="N64" t="s">
        <v>591</v>
      </c>
    </row>
    <row r="65" spans="1:14" x14ac:dyDescent="0.35">
      <c r="A65">
        <v>530</v>
      </c>
      <c r="B65">
        <v>20080325</v>
      </c>
      <c r="C65">
        <v>20080406</v>
      </c>
      <c r="D65">
        <v>20080401</v>
      </c>
      <c r="E65">
        <v>25673</v>
      </c>
      <c r="F65">
        <v>7</v>
      </c>
      <c r="G65">
        <v>12</v>
      </c>
      <c r="H65">
        <v>4.99</v>
      </c>
      <c r="I65">
        <v>1.8663000000000001</v>
      </c>
      <c r="J65" s="38">
        <v>39532</v>
      </c>
      <c r="K65">
        <v>60</v>
      </c>
      <c r="L65">
        <v>22.395600000000002</v>
      </c>
      <c r="M65">
        <v>37.604399999999998</v>
      </c>
      <c r="N65" t="s">
        <v>591</v>
      </c>
    </row>
    <row r="66" spans="1:14" x14ac:dyDescent="0.35">
      <c r="A66">
        <v>530</v>
      </c>
      <c r="B66">
        <v>20071223</v>
      </c>
      <c r="C66">
        <v>20080104</v>
      </c>
      <c r="D66">
        <v>20071230</v>
      </c>
      <c r="E66">
        <v>25677</v>
      </c>
      <c r="F66">
        <v>7</v>
      </c>
      <c r="G66">
        <v>8</v>
      </c>
      <c r="H66">
        <v>4.99</v>
      </c>
      <c r="I66">
        <v>1.8663000000000001</v>
      </c>
      <c r="J66" s="38">
        <v>39439</v>
      </c>
      <c r="K66">
        <v>40</v>
      </c>
      <c r="L66">
        <v>14.930400000000001</v>
      </c>
      <c r="M66">
        <v>25.069600000000001</v>
      </c>
      <c r="N66" t="s">
        <v>591</v>
      </c>
    </row>
    <row r="67" spans="1:14" x14ac:dyDescent="0.35">
      <c r="A67">
        <v>530</v>
      </c>
      <c r="B67">
        <v>20071208</v>
      </c>
      <c r="C67">
        <v>20071220</v>
      </c>
      <c r="D67">
        <v>20071215</v>
      </c>
      <c r="E67">
        <v>25695</v>
      </c>
      <c r="F67">
        <v>7</v>
      </c>
      <c r="G67">
        <v>2</v>
      </c>
      <c r="H67">
        <v>4.99</v>
      </c>
      <c r="I67">
        <v>1.8663000000000001</v>
      </c>
      <c r="J67" s="38">
        <v>39424</v>
      </c>
      <c r="K67">
        <v>10</v>
      </c>
      <c r="L67">
        <v>3.7326000000000001</v>
      </c>
      <c r="M67">
        <v>6.2674000000000003</v>
      </c>
      <c r="N67" t="s">
        <v>591</v>
      </c>
    </row>
    <row r="68" spans="1:14" x14ac:dyDescent="0.35">
      <c r="A68">
        <v>530</v>
      </c>
      <c r="B68">
        <v>20080322</v>
      </c>
      <c r="C68">
        <v>20080403</v>
      </c>
      <c r="D68">
        <v>20080329</v>
      </c>
      <c r="E68">
        <v>25808</v>
      </c>
      <c r="F68">
        <v>7</v>
      </c>
      <c r="G68">
        <v>14</v>
      </c>
      <c r="H68">
        <v>4.99</v>
      </c>
      <c r="I68">
        <v>1.8663000000000001</v>
      </c>
      <c r="J68" s="38">
        <v>39529</v>
      </c>
      <c r="K68">
        <v>70</v>
      </c>
      <c r="L68">
        <v>26.1282</v>
      </c>
      <c r="M68">
        <v>43.8718</v>
      </c>
      <c r="N68" t="s">
        <v>591</v>
      </c>
    </row>
    <row r="69" spans="1:14" x14ac:dyDescent="0.35">
      <c r="A69">
        <v>530</v>
      </c>
      <c r="B69">
        <v>20080130</v>
      </c>
      <c r="C69">
        <v>20080211</v>
      </c>
      <c r="D69">
        <v>20080206</v>
      </c>
      <c r="E69">
        <v>26380</v>
      </c>
      <c r="F69">
        <v>7</v>
      </c>
      <c r="G69">
        <v>19</v>
      </c>
      <c r="H69">
        <v>4.99</v>
      </c>
      <c r="I69">
        <v>1.8663000000000001</v>
      </c>
      <c r="J69" s="38">
        <v>39477</v>
      </c>
      <c r="K69">
        <v>95</v>
      </c>
      <c r="L69">
        <v>35.459699999999998</v>
      </c>
      <c r="M69">
        <v>59.540300000000002</v>
      </c>
      <c r="N69" t="s">
        <v>591</v>
      </c>
    </row>
    <row r="70" spans="1:14" x14ac:dyDescent="0.35">
      <c r="A70">
        <v>530</v>
      </c>
      <c r="B70">
        <v>20071029</v>
      </c>
      <c r="C70">
        <v>20071110</v>
      </c>
      <c r="D70">
        <v>20071105</v>
      </c>
      <c r="E70">
        <v>26389</v>
      </c>
      <c r="F70">
        <v>7</v>
      </c>
      <c r="G70">
        <v>20</v>
      </c>
      <c r="H70">
        <v>4.99</v>
      </c>
      <c r="I70">
        <v>1.8663000000000001</v>
      </c>
      <c r="J70" s="38">
        <v>39384</v>
      </c>
      <c r="K70">
        <v>100</v>
      </c>
      <c r="L70">
        <v>37.326000000000001</v>
      </c>
      <c r="M70">
        <v>62.673999999999999</v>
      </c>
      <c r="N70" t="s">
        <v>591</v>
      </c>
    </row>
    <row r="71" spans="1:14" x14ac:dyDescent="0.35">
      <c r="A71">
        <v>530</v>
      </c>
      <c r="B71">
        <v>20080108</v>
      </c>
      <c r="C71">
        <v>20080120</v>
      </c>
      <c r="D71">
        <v>20080115</v>
      </c>
      <c r="E71">
        <v>26418</v>
      </c>
      <c r="F71">
        <v>7</v>
      </c>
      <c r="G71">
        <v>3</v>
      </c>
      <c r="H71">
        <v>4.99</v>
      </c>
      <c r="I71">
        <v>1.8663000000000001</v>
      </c>
      <c r="J71" s="38">
        <v>39455</v>
      </c>
      <c r="K71">
        <v>15</v>
      </c>
      <c r="L71">
        <v>5.5989000000000004</v>
      </c>
      <c r="M71">
        <v>9.4010999999999996</v>
      </c>
      <c r="N71" t="s">
        <v>591</v>
      </c>
    </row>
    <row r="72" spans="1:14" x14ac:dyDescent="0.35">
      <c r="A72">
        <v>530</v>
      </c>
      <c r="B72">
        <v>20070821</v>
      </c>
      <c r="C72">
        <v>20070902</v>
      </c>
      <c r="D72">
        <v>20070828</v>
      </c>
      <c r="E72">
        <v>26838</v>
      </c>
      <c r="F72">
        <v>7</v>
      </c>
      <c r="G72">
        <v>4</v>
      </c>
      <c r="H72">
        <v>4.99</v>
      </c>
      <c r="I72">
        <v>1.8663000000000001</v>
      </c>
      <c r="J72" s="38">
        <v>39315</v>
      </c>
      <c r="K72">
        <v>20</v>
      </c>
      <c r="L72">
        <v>7.4652000000000003</v>
      </c>
      <c r="M72">
        <v>12.534800000000001</v>
      </c>
      <c r="N72" t="s">
        <v>591</v>
      </c>
    </row>
    <row r="73" spans="1:14" x14ac:dyDescent="0.35">
      <c r="A73">
        <v>530</v>
      </c>
      <c r="B73">
        <v>20070918</v>
      </c>
      <c r="C73">
        <v>20070930</v>
      </c>
      <c r="D73">
        <v>20070925</v>
      </c>
      <c r="E73">
        <v>26841</v>
      </c>
      <c r="F73">
        <v>7</v>
      </c>
      <c r="G73">
        <v>20</v>
      </c>
      <c r="H73">
        <v>4.99</v>
      </c>
      <c r="I73">
        <v>1.8663000000000001</v>
      </c>
      <c r="J73" s="38">
        <v>39343</v>
      </c>
      <c r="K73">
        <v>100</v>
      </c>
      <c r="L73">
        <v>37.326000000000001</v>
      </c>
      <c r="M73">
        <v>62.673999999999999</v>
      </c>
      <c r="N73" t="s">
        <v>591</v>
      </c>
    </row>
    <row r="74" spans="1:14" x14ac:dyDescent="0.35">
      <c r="A74">
        <v>530</v>
      </c>
      <c r="B74">
        <v>20070808</v>
      </c>
      <c r="C74">
        <v>20070820</v>
      </c>
      <c r="D74">
        <v>20070815</v>
      </c>
      <c r="E74">
        <v>26861</v>
      </c>
      <c r="F74">
        <v>7</v>
      </c>
      <c r="G74">
        <v>3</v>
      </c>
      <c r="H74">
        <v>4.99</v>
      </c>
      <c r="I74">
        <v>1.8663000000000001</v>
      </c>
      <c r="J74" s="38">
        <v>39302</v>
      </c>
      <c r="K74">
        <v>15</v>
      </c>
      <c r="L74">
        <v>5.5989000000000004</v>
      </c>
      <c r="M74">
        <v>9.4010999999999996</v>
      </c>
      <c r="N74" t="s">
        <v>591</v>
      </c>
    </row>
    <row r="75" spans="1:14" x14ac:dyDescent="0.35">
      <c r="A75">
        <v>530</v>
      </c>
      <c r="B75">
        <v>20080121</v>
      </c>
      <c r="C75">
        <v>20080202</v>
      </c>
      <c r="D75">
        <v>20080128</v>
      </c>
      <c r="E75">
        <v>26881</v>
      </c>
      <c r="F75">
        <v>7</v>
      </c>
      <c r="G75">
        <v>9</v>
      </c>
      <c r="H75">
        <v>4.99</v>
      </c>
      <c r="I75">
        <v>1.8663000000000001</v>
      </c>
      <c r="J75" s="38">
        <v>39468</v>
      </c>
      <c r="K75">
        <v>45</v>
      </c>
      <c r="L75">
        <v>16.796700000000001</v>
      </c>
      <c r="M75">
        <v>28.203299999999999</v>
      </c>
      <c r="N75" t="s">
        <v>591</v>
      </c>
    </row>
    <row r="76" spans="1:14" x14ac:dyDescent="0.35">
      <c r="A76">
        <v>530</v>
      </c>
      <c r="B76">
        <v>20080526</v>
      </c>
      <c r="C76">
        <v>20080607</v>
      </c>
      <c r="D76">
        <v>20080602</v>
      </c>
      <c r="E76">
        <v>26907</v>
      </c>
      <c r="F76">
        <v>7</v>
      </c>
      <c r="G76">
        <v>12</v>
      </c>
      <c r="H76">
        <v>4.99</v>
      </c>
      <c r="I76">
        <v>1.8663000000000001</v>
      </c>
      <c r="J76" s="38">
        <v>39594</v>
      </c>
      <c r="K76">
        <v>60</v>
      </c>
      <c r="L76">
        <v>22.395600000000002</v>
      </c>
      <c r="M76">
        <v>37.604399999999998</v>
      </c>
      <c r="N76" t="s">
        <v>591</v>
      </c>
    </row>
    <row r="77" spans="1:14" x14ac:dyDescent="0.35">
      <c r="A77">
        <v>530</v>
      </c>
      <c r="B77">
        <v>20080417</v>
      </c>
      <c r="C77">
        <v>20080429</v>
      </c>
      <c r="D77">
        <v>20080424</v>
      </c>
      <c r="E77">
        <v>26943</v>
      </c>
      <c r="F77">
        <v>7</v>
      </c>
      <c r="G77">
        <v>8</v>
      </c>
      <c r="H77">
        <v>4.99</v>
      </c>
      <c r="I77">
        <v>1.8663000000000001</v>
      </c>
      <c r="J77" s="38">
        <v>39555</v>
      </c>
      <c r="K77">
        <v>40</v>
      </c>
      <c r="L77">
        <v>14.930400000000001</v>
      </c>
      <c r="M77">
        <v>25.069600000000001</v>
      </c>
      <c r="N77" t="s">
        <v>591</v>
      </c>
    </row>
    <row r="78" spans="1:14" x14ac:dyDescent="0.35">
      <c r="A78">
        <v>530</v>
      </c>
      <c r="B78">
        <v>20071231</v>
      </c>
      <c r="C78">
        <v>20080112</v>
      </c>
      <c r="D78">
        <v>20080107</v>
      </c>
      <c r="E78">
        <v>26965</v>
      </c>
      <c r="F78">
        <v>7</v>
      </c>
      <c r="G78">
        <v>11</v>
      </c>
      <c r="H78">
        <v>4.99</v>
      </c>
      <c r="I78">
        <v>1.8663000000000001</v>
      </c>
      <c r="J78" s="38">
        <v>39447</v>
      </c>
      <c r="K78">
        <v>55</v>
      </c>
      <c r="L78">
        <v>20.529299999999999</v>
      </c>
      <c r="M78">
        <v>34.470700000000001</v>
      </c>
      <c r="N78" t="s">
        <v>591</v>
      </c>
    </row>
    <row r="79" spans="1:14" x14ac:dyDescent="0.35">
      <c r="A79">
        <v>530</v>
      </c>
      <c r="B79">
        <v>20080118</v>
      </c>
      <c r="C79">
        <v>20080130</v>
      </c>
      <c r="D79">
        <v>20080125</v>
      </c>
      <c r="E79">
        <v>27326</v>
      </c>
      <c r="F79">
        <v>7</v>
      </c>
      <c r="G79">
        <v>18</v>
      </c>
      <c r="H79">
        <v>4.99</v>
      </c>
      <c r="I79">
        <v>1.8663000000000001</v>
      </c>
      <c r="J79" s="38">
        <v>39465</v>
      </c>
      <c r="K79">
        <v>90</v>
      </c>
      <c r="L79">
        <v>33.593400000000003</v>
      </c>
      <c r="M79">
        <v>56.406599999999997</v>
      </c>
      <c r="N79" t="s">
        <v>591</v>
      </c>
    </row>
    <row r="80" spans="1:14" x14ac:dyDescent="0.35">
      <c r="A80">
        <v>530</v>
      </c>
      <c r="B80">
        <v>20080304</v>
      </c>
      <c r="C80">
        <v>20080316</v>
      </c>
      <c r="D80">
        <v>20080311</v>
      </c>
      <c r="E80">
        <v>27334</v>
      </c>
      <c r="F80">
        <v>7</v>
      </c>
      <c r="G80">
        <v>15</v>
      </c>
      <c r="H80">
        <v>4.99</v>
      </c>
      <c r="I80">
        <v>1.8663000000000001</v>
      </c>
      <c r="J80" s="38">
        <v>39511</v>
      </c>
      <c r="K80">
        <v>75</v>
      </c>
      <c r="L80">
        <v>27.994499999999999</v>
      </c>
      <c r="M80">
        <v>47.005499999999998</v>
      </c>
      <c r="N80" t="s">
        <v>591</v>
      </c>
    </row>
    <row r="81" spans="1:14" x14ac:dyDescent="0.35">
      <c r="A81">
        <v>530</v>
      </c>
      <c r="B81">
        <v>20080425</v>
      </c>
      <c r="C81">
        <v>20080507</v>
      </c>
      <c r="D81">
        <v>20080502</v>
      </c>
      <c r="E81">
        <v>27769</v>
      </c>
      <c r="F81">
        <v>7</v>
      </c>
      <c r="G81">
        <v>13</v>
      </c>
      <c r="H81">
        <v>4.99</v>
      </c>
      <c r="I81">
        <v>1.8663000000000001</v>
      </c>
      <c r="J81" s="38">
        <v>39563</v>
      </c>
      <c r="K81">
        <v>65</v>
      </c>
      <c r="L81">
        <v>24.261900000000001</v>
      </c>
      <c r="M81">
        <v>40.738100000000003</v>
      </c>
      <c r="N81" t="s">
        <v>591</v>
      </c>
    </row>
    <row r="82" spans="1:14" x14ac:dyDescent="0.35">
      <c r="A82">
        <v>530</v>
      </c>
      <c r="B82">
        <v>20080518</v>
      </c>
      <c r="C82">
        <v>20080530</v>
      </c>
      <c r="D82">
        <v>20080525</v>
      </c>
      <c r="E82">
        <v>27779</v>
      </c>
      <c r="F82">
        <v>7</v>
      </c>
      <c r="G82">
        <v>7</v>
      </c>
      <c r="H82">
        <v>4.99</v>
      </c>
      <c r="I82">
        <v>1.8663000000000001</v>
      </c>
      <c r="J82" s="38">
        <v>39586</v>
      </c>
      <c r="K82">
        <v>35</v>
      </c>
      <c r="L82">
        <v>13.0641</v>
      </c>
      <c r="M82">
        <v>21.9359</v>
      </c>
      <c r="N82" t="s">
        <v>591</v>
      </c>
    </row>
    <row r="83" spans="1:14" x14ac:dyDescent="0.35">
      <c r="A83">
        <v>530</v>
      </c>
      <c r="B83">
        <v>20071125</v>
      </c>
      <c r="C83">
        <v>20071207</v>
      </c>
      <c r="D83">
        <v>20071202</v>
      </c>
      <c r="E83">
        <v>27816</v>
      </c>
      <c r="F83">
        <v>7</v>
      </c>
      <c r="G83">
        <v>5</v>
      </c>
      <c r="H83">
        <v>4.99</v>
      </c>
      <c r="I83">
        <v>1.8663000000000001</v>
      </c>
      <c r="J83" s="38">
        <v>39411</v>
      </c>
      <c r="K83">
        <v>25</v>
      </c>
      <c r="L83">
        <v>9.3315000000000001</v>
      </c>
      <c r="M83">
        <v>15.6685</v>
      </c>
      <c r="N83" t="s">
        <v>591</v>
      </c>
    </row>
    <row r="84" spans="1:14" x14ac:dyDescent="0.35">
      <c r="A84">
        <v>530</v>
      </c>
      <c r="B84">
        <v>20080605</v>
      </c>
      <c r="C84">
        <v>20080617</v>
      </c>
      <c r="D84">
        <v>20080612</v>
      </c>
      <c r="E84">
        <v>27829</v>
      </c>
      <c r="F84">
        <v>7</v>
      </c>
      <c r="G84">
        <v>15</v>
      </c>
      <c r="H84">
        <v>4.99</v>
      </c>
      <c r="I84">
        <v>1.8663000000000001</v>
      </c>
      <c r="J84" s="38">
        <v>39604</v>
      </c>
      <c r="K84">
        <v>75</v>
      </c>
      <c r="L84">
        <v>27.994499999999999</v>
      </c>
      <c r="M84">
        <v>47.005499999999998</v>
      </c>
      <c r="N84" t="s">
        <v>591</v>
      </c>
    </row>
    <row r="85" spans="1:14" x14ac:dyDescent="0.35">
      <c r="A85">
        <v>530</v>
      </c>
      <c r="B85">
        <v>20080110</v>
      </c>
      <c r="C85">
        <v>20080122</v>
      </c>
      <c r="D85">
        <v>20080117</v>
      </c>
      <c r="E85">
        <v>27834</v>
      </c>
      <c r="F85">
        <v>7</v>
      </c>
      <c r="G85">
        <v>9</v>
      </c>
      <c r="H85">
        <v>4.99</v>
      </c>
      <c r="I85">
        <v>1.8663000000000001</v>
      </c>
      <c r="J85" s="38">
        <v>39457</v>
      </c>
      <c r="K85">
        <v>45</v>
      </c>
      <c r="L85">
        <v>16.796700000000001</v>
      </c>
      <c r="M85">
        <v>28.203299999999999</v>
      </c>
      <c r="N85" t="s">
        <v>591</v>
      </c>
    </row>
    <row r="86" spans="1:14" x14ac:dyDescent="0.35">
      <c r="A86">
        <v>530</v>
      </c>
      <c r="B86">
        <v>20070827</v>
      </c>
      <c r="C86">
        <v>20070908</v>
      </c>
      <c r="D86">
        <v>20070903</v>
      </c>
      <c r="E86">
        <v>27835</v>
      </c>
      <c r="F86">
        <v>7</v>
      </c>
      <c r="G86">
        <v>3</v>
      </c>
      <c r="H86">
        <v>4.99</v>
      </c>
      <c r="I86">
        <v>1.8663000000000001</v>
      </c>
      <c r="J86" s="38">
        <v>39321</v>
      </c>
      <c r="K86">
        <v>15</v>
      </c>
      <c r="L86">
        <v>5.5989000000000004</v>
      </c>
      <c r="M86">
        <v>9.4010999999999996</v>
      </c>
      <c r="N86" t="s">
        <v>591</v>
      </c>
    </row>
    <row r="87" spans="1:14" x14ac:dyDescent="0.35">
      <c r="A87">
        <v>530</v>
      </c>
      <c r="B87">
        <v>20070918</v>
      </c>
      <c r="C87">
        <v>20070930</v>
      </c>
      <c r="D87">
        <v>20070925</v>
      </c>
      <c r="E87">
        <v>27836</v>
      </c>
      <c r="F87">
        <v>7</v>
      </c>
      <c r="G87">
        <v>15</v>
      </c>
      <c r="H87">
        <v>4.99</v>
      </c>
      <c r="I87">
        <v>1.8663000000000001</v>
      </c>
      <c r="J87" s="38">
        <v>39343</v>
      </c>
      <c r="K87">
        <v>75</v>
      </c>
      <c r="L87">
        <v>27.994499999999999</v>
      </c>
      <c r="M87">
        <v>47.005499999999998</v>
      </c>
      <c r="N87" t="s">
        <v>591</v>
      </c>
    </row>
    <row r="88" spans="1:14" x14ac:dyDescent="0.35">
      <c r="A88">
        <v>530</v>
      </c>
      <c r="B88">
        <v>20071201</v>
      </c>
      <c r="C88">
        <v>20071213</v>
      </c>
      <c r="D88">
        <v>20071208</v>
      </c>
      <c r="E88">
        <v>27840</v>
      </c>
      <c r="F88">
        <v>7</v>
      </c>
      <c r="G88">
        <v>2</v>
      </c>
      <c r="H88">
        <v>4.99</v>
      </c>
      <c r="I88">
        <v>1.8663000000000001</v>
      </c>
      <c r="J88" s="38">
        <v>39417</v>
      </c>
      <c r="K88">
        <v>10</v>
      </c>
      <c r="L88">
        <v>3.7326000000000001</v>
      </c>
      <c r="M88">
        <v>6.2674000000000003</v>
      </c>
      <c r="N88" t="s">
        <v>591</v>
      </c>
    </row>
    <row r="89" spans="1:14" x14ac:dyDescent="0.35">
      <c r="A89">
        <v>530</v>
      </c>
      <c r="B89">
        <v>20071220</v>
      </c>
      <c r="C89">
        <v>20080101</v>
      </c>
      <c r="D89">
        <v>20071227</v>
      </c>
      <c r="E89">
        <v>27844</v>
      </c>
      <c r="F89">
        <v>7</v>
      </c>
      <c r="G89">
        <v>19</v>
      </c>
      <c r="H89">
        <v>4.99</v>
      </c>
      <c r="I89">
        <v>1.8663000000000001</v>
      </c>
      <c r="J89" s="38">
        <v>39436</v>
      </c>
      <c r="K89">
        <v>95</v>
      </c>
      <c r="L89">
        <v>35.459699999999998</v>
      </c>
      <c r="M89">
        <v>59.540300000000002</v>
      </c>
      <c r="N89" t="s">
        <v>591</v>
      </c>
    </row>
    <row r="90" spans="1:14" x14ac:dyDescent="0.35">
      <c r="A90">
        <v>530</v>
      </c>
      <c r="B90">
        <v>20080510</v>
      </c>
      <c r="C90">
        <v>20080522</v>
      </c>
      <c r="D90">
        <v>20080517</v>
      </c>
      <c r="E90">
        <v>27849</v>
      </c>
      <c r="F90">
        <v>7</v>
      </c>
      <c r="G90">
        <v>16</v>
      </c>
      <c r="H90">
        <v>4.99</v>
      </c>
      <c r="I90">
        <v>1.8663000000000001</v>
      </c>
      <c r="J90" s="38">
        <v>39578</v>
      </c>
      <c r="K90">
        <v>80</v>
      </c>
      <c r="L90">
        <v>29.860800000000001</v>
      </c>
      <c r="M90">
        <v>50.139200000000002</v>
      </c>
      <c r="N90" t="s">
        <v>591</v>
      </c>
    </row>
    <row r="91" spans="1:14" x14ac:dyDescent="0.35">
      <c r="A91">
        <v>530</v>
      </c>
      <c r="B91">
        <v>20070928</v>
      </c>
      <c r="C91">
        <v>20071010</v>
      </c>
      <c r="D91">
        <v>20071005</v>
      </c>
      <c r="E91">
        <v>27850</v>
      </c>
      <c r="F91">
        <v>7</v>
      </c>
      <c r="G91">
        <v>13</v>
      </c>
      <c r="H91">
        <v>4.99</v>
      </c>
      <c r="I91">
        <v>1.8663000000000001</v>
      </c>
      <c r="J91" s="38">
        <v>39353</v>
      </c>
      <c r="K91">
        <v>65</v>
      </c>
      <c r="L91">
        <v>24.261900000000001</v>
      </c>
      <c r="M91">
        <v>40.738100000000003</v>
      </c>
      <c r="N91" t="s">
        <v>591</v>
      </c>
    </row>
    <row r="92" spans="1:14" x14ac:dyDescent="0.35">
      <c r="A92">
        <v>530</v>
      </c>
      <c r="B92">
        <v>20080325</v>
      </c>
      <c r="C92">
        <v>20080406</v>
      </c>
      <c r="D92">
        <v>20080401</v>
      </c>
      <c r="E92">
        <v>27853</v>
      </c>
      <c r="F92">
        <v>7</v>
      </c>
      <c r="G92">
        <v>8</v>
      </c>
      <c r="H92">
        <v>4.99</v>
      </c>
      <c r="I92">
        <v>1.8663000000000001</v>
      </c>
      <c r="J92" s="38">
        <v>39532</v>
      </c>
      <c r="K92">
        <v>40</v>
      </c>
      <c r="L92">
        <v>14.930400000000001</v>
      </c>
      <c r="M92">
        <v>25.069600000000001</v>
      </c>
      <c r="N92" t="s">
        <v>591</v>
      </c>
    </row>
    <row r="93" spans="1:14" x14ac:dyDescent="0.35">
      <c r="A93">
        <v>530</v>
      </c>
      <c r="B93">
        <v>20080509</v>
      </c>
      <c r="C93">
        <v>20080521</v>
      </c>
      <c r="D93">
        <v>20080516</v>
      </c>
      <c r="E93">
        <v>27950</v>
      </c>
      <c r="F93">
        <v>7</v>
      </c>
      <c r="G93">
        <v>2</v>
      </c>
      <c r="H93">
        <v>4.99</v>
      </c>
      <c r="I93">
        <v>1.8663000000000001</v>
      </c>
      <c r="J93" s="38">
        <v>39577</v>
      </c>
      <c r="K93">
        <v>10</v>
      </c>
      <c r="L93">
        <v>3.7326000000000001</v>
      </c>
      <c r="M93">
        <v>6.2674000000000003</v>
      </c>
      <c r="N93" t="s">
        <v>591</v>
      </c>
    </row>
    <row r="94" spans="1:14" x14ac:dyDescent="0.35">
      <c r="A94">
        <v>530</v>
      </c>
      <c r="B94">
        <v>20080620</v>
      </c>
      <c r="C94">
        <v>20080702</v>
      </c>
      <c r="D94">
        <v>20080627</v>
      </c>
      <c r="E94">
        <v>28888</v>
      </c>
      <c r="F94">
        <v>7</v>
      </c>
      <c r="G94">
        <v>17</v>
      </c>
      <c r="H94">
        <v>4.99</v>
      </c>
      <c r="I94">
        <v>1.8663000000000001</v>
      </c>
      <c r="J94" s="38">
        <v>39619</v>
      </c>
      <c r="K94">
        <v>85</v>
      </c>
      <c r="L94">
        <v>31.7271</v>
      </c>
      <c r="M94">
        <v>53.2729</v>
      </c>
      <c r="N94" t="s">
        <v>591</v>
      </c>
    </row>
    <row r="95" spans="1:14" x14ac:dyDescent="0.35">
      <c r="A95">
        <v>530</v>
      </c>
      <c r="B95">
        <v>20070903</v>
      </c>
      <c r="C95">
        <v>20070915</v>
      </c>
      <c r="D95">
        <v>20070910</v>
      </c>
      <c r="E95">
        <v>28919</v>
      </c>
      <c r="F95">
        <v>7</v>
      </c>
      <c r="G95">
        <v>20</v>
      </c>
      <c r="H95">
        <v>4.99</v>
      </c>
      <c r="I95">
        <v>1.8663000000000001</v>
      </c>
      <c r="J95" s="38">
        <v>39328</v>
      </c>
      <c r="K95">
        <v>100</v>
      </c>
      <c r="L95">
        <v>37.326000000000001</v>
      </c>
      <c r="M95">
        <v>62.673999999999999</v>
      </c>
      <c r="N95" t="s">
        <v>591</v>
      </c>
    </row>
    <row r="96" spans="1:14" x14ac:dyDescent="0.35">
      <c r="A96">
        <v>528</v>
      </c>
      <c r="B96">
        <v>20070801</v>
      </c>
      <c r="C96">
        <v>20070813</v>
      </c>
      <c r="D96">
        <v>20070808</v>
      </c>
      <c r="E96">
        <v>11409</v>
      </c>
      <c r="F96">
        <v>7</v>
      </c>
      <c r="G96">
        <v>18</v>
      </c>
      <c r="H96">
        <v>4.99</v>
      </c>
      <c r="I96">
        <v>1.8663000000000001</v>
      </c>
      <c r="J96" s="38">
        <v>39295</v>
      </c>
      <c r="K96">
        <v>90</v>
      </c>
      <c r="L96">
        <v>33.593400000000003</v>
      </c>
      <c r="M96">
        <v>56.406599999999997</v>
      </c>
      <c r="N96" t="s">
        <v>591</v>
      </c>
    </row>
    <row r="97" spans="1:14" x14ac:dyDescent="0.35">
      <c r="A97">
        <v>528</v>
      </c>
      <c r="B97">
        <v>20080525</v>
      </c>
      <c r="C97">
        <v>20080606</v>
      </c>
      <c r="D97">
        <v>20080601</v>
      </c>
      <c r="E97">
        <v>11581</v>
      </c>
      <c r="F97">
        <v>7</v>
      </c>
      <c r="G97">
        <v>20</v>
      </c>
      <c r="H97">
        <v>4.99</v>
      </c>
      <c r="I97">
        <v>1.8663000000000001</v>
      </c>
      <c r="J97" s="38">
        <v>39593</v>
      </c>
      <c r="K97">
        <v>100</v>
      </c>
      <c r="L97">
        <v>37.326000000000001</v>
      </c>
      <c r="M97">
        <v>62.673999999999999</v>
      </c>
      <c r="N97" t="s">
        <v>591</v>
      </c>
    </row>
    <row r="98" spans="1:14" x14ac:dyDescent="0.35">
      <c r="A98">
        <v>528</v>
      </c>
      <c r="B98">
        <v>20080222</v>
      </c>
      <c r="C98">
        <v>20080305</v>
      </c>
      <c r="D98">
        <v>20080229</v>
      </c>
      <c r="E98">
        <v>12261</v>
      </c>
      <c r="F98">
        <v>7</v>
      </c>
      <c r="G98">
        <v>5</v>
      </c>
      <c r="H98">
        <v>4.99</v>
      </c>
      <c r="I98">
        <v>1.8663000000000001</v>
      </c>
      <c r="J98" s="38">
        <v>39500</v>
      </c>
      <c r="K98">
        <v>25</v>
      </c>
      <c r="L98">
        <v>9.3315000000000001</v>
      </c>
      <c r="M98">
        <v>15.6685</v>
      </c>
      <c r="N98" t="s">
        <v>591</v>
      </c>
    </row>
    <row r="99" spans="1:14" x14ac:dyDescent="0.35">
      <c r="A99">
        <v>528</v>
      </c>
      <c r="B99">
        <v>20070905</v>
      </c>
      <c r="C99">
        <v>20070917</v>
      </c>
      <c r="D99">
        <v>20070912</v>
      </c>
      <c r="E99">
        <v>12753</v>
      </c>
      <c r="F99">
        <v>7</v>
      </c>
      <c r="G99">
        <v>3</v>
      </c>
      <c r="H99">
        <v>4.99</v>
      </c>
      <c r="I99">
        <v>1.8663000000000001</v>
      </c>
      <c r="J99" s="38">
        <v>39330</v>
      </c>
      <c r="K99">
        <v>15</v>
      </c>
      <c r="L99">
        <v>5.5989000000000004</v>
      </c>
      <c r="M99">
        <v>9.4010999999999996</v>
      </c>
      <c r="N99" t="s">
        <v>591</v>
      </c>
    </row>
    <row r="100" spans="1:14" x14ac:dyDescent="0.35">
      <c r="A100">
        <v>528</v>
      </c>
      <c r="B100">
        <v>20071207</v>
      </c>
      <c r="C100">
        <v>20071219</v>
      </c>
      <c r="D100">
        <v>20071214</v>
      </c>
      <c r="E100">
        <v>12821</v>
      </c>
      <c r="F100">
        <v>7</v>
      </c>
      <c r="G100">
        <v>19</v>
      </c>
      <c r="H100">
        <v>4.99</v>
      </c>
      <c r="I100">
        <v>1.8663000000000001</v>
      </c>
      <c r="J100" s="38">
        <v>39423</v>
      </c>
      <c r="K100">
        <v>95</v>
      </c>
      <c r="L100">
        <v>35.459699999999998</v>
      </c>
      <c r="M100">
        <v>59.540300000000002</v>
      </c>
      <c r="N100" t="s">
        <v>591</v>
      </c>
    </row>
    <row r="101" spans="1:14" x14ac:dyDescent="0.35">
      <c r="A101">
        <v>528</v>
      </c>
      <c r="B101">
        <v>20080614</v>
      </c>
      <c r="C101">
        <v>20080626</v>
      </c>
      <c r="D101">
        <v>20080621</v>
      </c>
      <c r="E101">
        <v>12821</v>
      </c>
      <c r="F101">
        <v>7</v>
      </c>
      <c r="G101">
        <v>1</v>
      </c>
      <c r="H101">
        <v>4.99</v>
      </c>
      <c r="I101">
        <v>1.8663000000000001</v>
      </c>
      <c r="J101" s="38">
        <v>39613</v>
      </c>
      <c r="K101">
        <v>5</v>
      </c>
      <c r="L101">
        <v>1.8663000000000001</v>
      </c>
      <c r="M101">
        <v>3.1337000000000002</v>
      </c>
      <c r="N101" t="s">
        <v>591</v>
      </c>
    </row>
    <row r="102" spans="1:14" x14ac:dyDescent="0.35">
      <c r="A102">
        <v>528</v>
      </c>
      <c r="B102">
        <v>20080629</v>
      </c>
      <c r="C102">
        <v>20080711</v>
      </c>
      <c r="D102">
        <v>20080706</v>
      </c>
      <c r="E102">
        <v>12830</v>
      </c>
      <c r="F102">
        <v>7</v>
      </c>
      <c r="G102">
        <v>17</v>
      </c>
      <c r="H102">
        <v>4.99</v>
      </c>
      <c r="I102">
        <v>1.8663000000000001</v>
      </c>
      <c r="J102" s="38">
        <v>39628</v>
      </c>
      <c r="K102">
        <v>85</v>
      </c>
      <c r="L102">
        <v>31.7271</v>
      </c>
      <c r="M102">
        <v>53.2729</v>
      </c>
      <c r="N102" t="s">
        <v>591</v>
      </c>
    </row>
    <row r="103" spans="1:14" x14ac:dyDescent="0.35">
      <c r="A103">
        <v>528</v>
      </c>
      <c r="B103">
        <v>20071008</v>
      </c>
      <c r="C103">
        <v>20071020</v>
      </c>
      <c r="D103">
        <v>20071015</v>
      </c>
      <c r="E103">
        <v>13558</v>
      </c>
      <c r="F103">
        <v>7</v>
      </c>
      <c r="G103">
        <v>1</v>
      </c>
      <c r="H103">
        <v>4.99</v>
      </c>
      <c r="I103">
        <v>1.8663000000000001</v>
      </c>
      <c r="J103" s="38">
        <v>39363</v>
      </c>
      <c r="K103">
        <v>5</v>
      </c>
      <c r="L103">
        <v>1.8663000000000001</v>
      </c>
      <c r="M103">
        <v>3.1337000000000002</v>
      </c>
      <c r="N103" t="s">
        <v>591</v>
      </c>
    </row>
    <row r="104" spans="1:14" x14ac:dyDescent="0.35">
      <c r="A104">
        <v>528</v>
      </c>
      <c r="B104">
        <v>20070918</v>
      </c>
      <c r="C104">
        <v>20070930</v>
      </c>
      <c r="D104">
        <v>20070925</v>
      </c>
      <c r="E104">
        <v>13764</v>
      </c>
      <c r="F104">
        <v>7</v>
      </c>
      <c r="G104">
        <v>1</v>
      </c>
      <c r="H104">
        <v>4.99</v>
      </c>
      <c r="I104">
        <v>1.8663000000000001</v>
      </c>
      <c r="J104" s="38">
        <v>39343</v>
      </c>
      <c r="K104">
        <v>5</v>
      </c>
      <c r="L104">
        <v>1.8663000000000001</v>
      </c>
      <c r="M104">
        <v>3.1337000000000002</v>
      </c>
      <c r="N104" t="s">
        <v>591</v>
      </c>
    </row>
    <row r="105" spans="1:14" x14ac:dyDescent="0.35">
      <c r="A105">
        <v>528</v>
      </c>
      <c r="B105">
        <v>20080329</v>
      </c>
      <c r="C105">
        <v>20080410</v>
      </c>
      <c r="D105">
        <v>20080405</v>
      </c>
      <c r="E105">
        <v>14556</v>
      </c>
      <c r="F105">
        <v>7</v>
      </c>
      <c r="G105">
        <v>13</v>
      </c>
      <c r="H105">
        <v>4.99</v>
      </c>
      <c r="I105">
        <v>1.8663000000000001</v>
      </c>
      <c r="J105" s="38">
        <v>39536</v>
      </c>
      <c r="K105">
        <v>65</v>
      </c>
      <c r="L105">
        <v>24.261900000000001</v>
      </c>
      <c r="M105">
        <v>40.738100000000003</v>
      </c>
      <c r="N105" t="s">
        <v>591</v>
      </c>
    </row>
    <row r="106" spans="1:14" x14ac:dyDescent="0.35">
      <c r="A106">
        <v>528</v>
      </c>
      <c r="B106">
        <v>20080311</v>
      </c>
      <c r="C106">
        <v>20080323</v>
      </c>
      <c r="D106">
        <v>20080318</v>
      </c>
      <c r="E106">
        <v>14687</v>
      </c>
      <c r="F106">
        <v>7</v>
      </c>
      <c r="G106">
        <v>10</v>
      </c>
      <c r="H106">
        <v>4.99</v>
      </c>
      <c r="I106">
        <v>1.8663000000000001</v>
      </c>
      <c r="J106" s="38">
        <v>39518</v>
      </c>
      <c r="K106">
        <v>50</v>
      </c>
      <c r="L106">
        <v>18.663</v>
      </c>
      <c r="M106">
        <v>31.337</v>
      </c>
      <c r="N106" t="s">
        <v>591</v>
      </c>
    </row>
    <row r="107" spans="1:14" x14ac:dyDescent="0.35">
      <c r="A107">
        <v>528</v>
      </c>
      <c r="B107">
        <v>20080701</v>
      </c>
      <c r="C107">
        <v>20080713</v>
      </c>
      <c r="D107">
        <v>20080708</v>
      </c>
      <c r="E107">
        <v>14689</v>
      </c>
      <c r="F107">
        <v>7</v>
      </c>
      <c r="G107">
        <v>16</v>
      </c>
      <c r="H107">
        <v>4.99</v>
      </c>
      <c r="I107">
        <v>1.8663000000000001</v>
      </c>
      <c r="J107" s="38">
        <v>39630</v>
      </c>
      <c r="K107">
        <v>80</v>
      </c>
      <c r="L107">
        <v>29.860800000000001</v>
      </c>
      <c r="M107">
        <v>50.139200000000002</v>
      </c>
      <c r="N107" t="s">
        <v>591</v>
      </c>
    </row>
    <row r="108" spans="1:14" x14ac:dyDescent="0.35">
      <c r="A108">
        <v>528</v>
      </c>
      <c r="B108">
        <v>20080528</v>
      </c>
      <c r="C108">
        <v>20080609</v>
      </c>
      <c r="D108">
        <v>20080604</v>
      </c>
      <c r="E108">
        <v>14796</v>
      </c>
      <c r="F108">
        <v>7</v>
      </c>
      <c r="G108">
        <v>9</v>
      </c>
      <c r="H108">
        <v>4.99</v>
      </c>
      <c r="I108">
        <v>1.8663000000000001</v>
      </c>
      <c r="J108" s="38">
        <v>39596</v>
      </c>
      <c r="K108">
        <v>45</v>
      </c>
      <c r="L108">
        <v>16.796700000000001</v>
      </c>
      <c r="M108">
        <v>28.203299999999999</v>
      </c>
      <c r="N108" t="s">
        <v>591</v>
      </c>
    </row>
    <row r="109" spans="1:14" x14ac:dyDescent="0.35">
      <c r="A109">
        <v>528</v>
      </c>
      <c r="B109">
        <v>20080325</v>
      </c>
      <c r="C109">
        <v>20080406</v>
      </c>
      <c r="D109">
        <v>20080401</v>
      </c>
      <c r="E109">
        <v>14807</v>
      </c>
      <c r="F109">
        <v>7</v>
      </c>
      <c r="G109">
        <v>10</v>
      </c>
      <c r="H109">
        <v>4.99</v>
      </c>
      <c r="I109">
        <v>1.8663000000000001</v>
      </c>
      <c r="J109" s="38">
        <v>39532</v>
      </c>
      <c r="K109">
        <v>50</v>
      </c>
      <c r="L109">
        <v>18.663</v>
      </c>
      <c r="M109">
        <v>31.337</v>
      </c>
      <c r="N109" t="s">
        <v>591</v>
      </c>
    </row>
    <row r="110" spans="1:14" x14ac:dyDescent="0.35">
      <c r="A110">
        <v>528</v>
      </c>
      <c r="B110">
        <v>20071215</v>
      </c>
      <c r="C110">
        <v>20071227</v>
      </c>
      <c r="D110">
        <v>20071222</v>
      </c>
      <c r="E110">
        <v>14829</v>
      </c>
      <c r="F110">
        <v>7</v>
      </c>
      <c r="G110">
        <v>9</v>
      </c>
      <c r="H110">
        <v>4.99</v>
      </c>
      <c r="I110">
        <v>1.8663000000000001</v>
      </c>
      <c r="J110" s="38">
        <v>39431</v>
      </c>
      <c r="K110">
        <v>45</v>
      </c>
      <c r="L110">
        <v>16.796700000000001</v>
      </c>
      <c r="M110">
        <v>28.203299999999999</v>
      </c>
      <c r="N110" t="s">
        <v>591</v>
      </c>
    </row>
    <row r="111" spans="1:14" x14ac:dyDescent="0.35">
      <c r="A111">
        <v>528</v>
      </c>
      <c r="B111">
        <v>20070914</v>
      </c>
      <c r="C111">
        <v>20070926</v>
      </c>
      <c r="D111">
        <v>20070921</v>
      </c>
      <c r="E111">
        <v>14924</v>
      </c>
      <c r="F111">
        <v>7</v>
      </c>
      <c r="G111">
        <v>10</v>
      </c>
      <c r="H111">
        <v>4.99</v>
      </c>
      <c r="I111">
        <v>1.8663000000000001</v>
      </c>
      <c r="J111" s="38">
        <v>39339</v>
      </c>
      <c r="K111">
        <v>50</v>
      </c>
      <c r="L111">
        <v>18.663</v>
      </c>
      <c r="M111">
        <v>31.337</v>
      </c>
      <c r="N111" t="s">
        <v>591</v>
      </c>
    </row>
    <row r="112" spans="1:14" x14ac:dyDescent="0.35">
      <c r="A112">
        <v>528</v>
      </c>
      <c r="B112">
        <v>20071224</v>
      </c>
      <c r="C112">
        <v>20080105</v>
      </c>
      <c r="D112">
        <v>20071231</v>
      </c>
      <c r="E112">
        <v>14989</v>
      </c>
      <c r="F112">
        <v>7</v>
      </c>
      <c r="G112">
        <v>20</v>
      </c>
      <c r="H112">
        <v>4.99</v>
      </c>
      <c r="I112">
        <v>1.8663000000000001</v>
      </c>
      <c r="J112" s="38">
        <v>39440</v>
      </c>
      <c r="K112">
        <v>100</v>
      </c>
      <c r="L112">
        <v>37.326000000000001</v>
      </c>
      <c r="M112">
        <v>62.673999999999999</v>
      </c>
      <c r="N112" t="s">
        <v>591</v>
      </c>
    </row>
    <row r="113" spans="1:14" x14ac:dyDescent="0.35">
      <c r="A113">
        <v>528</v>
      </c>
      <c r="B113">
        <v>20071201</v>
      </c>
      <c r="C113">
        <v>20071213</v>
      </c>
      <c r="D113">
        <v>20071208</v>
      </c>
      <c r="E113">
        <v>14994</v>
      </c>
      <c r="F113">
        <v>7</v>
      </c>
      <c r="G113">
        <v>12</v>
      </c>
      <c r="H113">
        <v>4.99</v>
      </c>
      <c r="I113">
        <v>1.8663000000000001</v>
      </c>
      <c r="J113" s="38">
        <v>39417</v>
      </c>
      <c r="K113">
        <v>60</v>
      </c>
      <c r="L113">
        <v>22.395600000000002</v>
      </c>
      <c r="M113">
        <v>37.604399999999998</v>
      </c>
      <c r="N113" t="s">
        <v>591</v>
      </c>
    </row>
    <row r="114" spans="1:14" x14ac:dyDescent="0.35">
      <c r="A114">
        <v>528</v>
      </c>
      <c r="B114">
        <v>20080205</v>
      </c>
      <c r="C114">
        <v>20080217</v>
      </c>
      <c r="D114">
        <v>20080212</v>
      </c>
      <c r="E114">
        <v>15004</v>
      </c>
      <c r="F114">
        <v>7</v>
      </c>
      <c r="G114">
        <v>13</v>
      </c>
      <c r="H114">
        <v>4.99</v>
      </c>
      <c r="I114">
        <v>1.8663000000000001</v>
      </c>
      <c r="J114" s="38">
        <v>39483</v>
      </c>
      <c r="K114">
        <v>65</v>
      </c>
      <c r="L114">
        <v>24.261900000000001</v>
      </c>
      <c r="M114">
        <v>40.738100000000003</v>
      </c>
      <c r="N114" t="s">
        <v>591</v>
      </c>
    </row>
    <row r="115" spans="1:14" x14ac:dyDescent="0.35">
      <c r="A115">
        <v>528</v>
      </c>
      <c r="B115">
        <v>20071229</v>
      </c>
      <c r="C115">
        <v>20080110</v>
      </c>
      <c r="D115">
        <v>20080105</v>
      </c>
      <c r="E115">
        <v>15445</v>
      </c>
      <c r="F115">
        <v>7</v>
      </c>
      <c r="G115">
        <v>13</v>
      </c>
      <c r="H115">
        <v>4.99</v>
      </c>
      <c r="I115">
        <v>1.8663000000000001</v>
      </c>
      <c r="J115" s="38">
        <v>39445</v>
      </c>
      <c r="K115">
        <v>65</v>
      </c>
      <c r="L115">
        <v>24.261900000000001</v>
      </c>
      <c r="M115">
        <v>40.738100000000003</v>
      </c>
      <c r="N115" t="s">
        <v>591</v>
      </c>
    </row>
    <row r="116" spans="1:14" x14ac:dyDescent="0.35">
      <c r="A116">
        <v>528</v>
      </c>
      <c r="B116">
        <v>20070805</v>
      </c>
      <c r="C116">
        <v>20070817</v>
      </c>
      <c r="D116">
        <v>20070812</v>
      </c>
      <c r="E116">
        <v>15617</v>
      </c>
      <c r="F116">
        <v>7</v>
      </c>
      <c r="G116">
        <v>17</v>
      </c>
      <c r="H116">
        <v>4.99</v>
      </c>
      <c r="I116">
        <v>1.8663000000000001</v>
      </c>
      <c r="J116" s="38">
        <v>39299</v>
      </c>
      <c r="K116">
        <v>85</v>
      </c>
      <c r="L116">
        <v>31.7271</v>
      </c>
      <c r="M116">
        <v>53.2729</v>
      </c>
      <c r="N116" t="s">
        <v>591</v>
      </c>
    </row>
    <row r="117" spans="1:14" x14ac:dyDescent="0.35">
      <c r="A117">
        <v>528</v>
      </c>
      <c r="B117">
        <v>20080417</v>
      </c>
      <c r="C117">
        <v>20080429</v>
      </c>
      <c r="D117">
        <v>20080424</v>
      </c>
      <c r="E117">
        <v>16393</v>
      </c>
      <c r="F117">
        <v>7</v>
      </c>
      <c r="G117">
        <v>8</v>
      </c>
      <c r="H117">
        <v>4.99</v>
      </c>
      <c r="I117">
        <v>1.8663000000000001</v>
      </c>
      <c r="J117" s="38">
        <v>39555</v>
      </c>
      <c r="K117">
        <v>40</v>
      </c>
      <c r="L117">
        <v>14.930400000000001</v>
      </c>
      <c r="M117">
        <v>25.069600000000001</v>
      </c>
      <c r="N117" t="s">
        <v>591</v>
      </c>
    </row>
    <row r="118" spans="1:14" x14ac:dyDescent="0.35">
      <c r="A118">
        <v>528</v>
      </c>
      <c r="B118">
        <v>20080530</v>
      </c>
      <c r="C118">
        <v>20080611</v>
      </c>
      <c r="D118">
        <v>20080606</v>
      </c>
      <c r="E118">
        <v>17212</v>
      </c>
      <c r="F118">
        <v>7</v>
      </c>
      <c r="G118">
        <v>4</v>
      </c>
      <c r="H118">
        <v>4.99</v>
      </c>
      <c r="I118">
        <v>1.8663000000000001</v>
      </c>
      <c r="J118" s="38">
        <v>39598</v>
      </c>
      <c r="K118">
        <v>20</v>
      </c>
      <c r="L118">
        <v>7.4652000000000003</v>
      </c>
      <c r="M118">
        <v>12.534800000000001</v>
      </c>
      <c r="N118" t="s">
        <v>591</v>
      </c>
    </row>
    <row r="119" spans="1:14" x14ac:dyDescent="0.35">
      <c r="A119">
        <v>528</v>
      </c>
      <c r="B119">
        <v>20080114</v>
      </c>
      <c r="C119">
        <v>20080126</v>
      </c>
      <c r="D119">
        <v>20080121</v>
      </c>
      <c r="E119">
        <v>17712</v>
      </c>
      <c r="F119">
        <v>7</v>
      </c>
      <c r="G119">
        <v>3</v>
      </c>
      <c r="H119">
        <v>4.99</v>
      </c>
      <c r="I119">
        <v>1.8663000000000001</v>
      </c>
      <c r="J119" s="38">
        <v>39461</v>
      </c>
      <c r="K119">
        <v>15</v>
      </c>
      <c r="L119">
        <v>5.5989000000000004</v>
      </c>
      <c r="M119">
        <v>9.4010999999999996</v>
      </c>
      <c r="N119" t="s">
        <v>591</v>
      </c>
    </row>
    <row r="120" spans="1:14" x14ac:dyDescent="0.35">
      <c r="A120">
        <v>528</v>
      </c>
      <c r="B120">
        <v>20071021</v>
      </c>
      <c r="C120">
        <v>20071102</v>
      </c>
      <c r="D120">
        <v>20071028</v>
      </c>
      <c r="E120">
        <v>17713</v>
      </c>
      <c r="F120">
        <v>7</v>
      </c>
      <c r="G120">
        <v>12</v>
      </c>
      <c r="H120">
        <v>4.99</v>
      </c>
      <c r="I120">
        <v>1.8663000000000001</v>
      </c>
      <c r="J120" s="38">
        <v>39376</v>
      </c>
      <c r="K120">
        <v>60</v>
      </c>
      <c r="L120">
        <v>22.395600000000002</v>
      </c>
      <c r="M120">
        <v>37.604399999999998</v>
      </c>
      <c r="N120" t="s">
        <v>591</v>
      </c>
    </row>
    <row r="121" spans="1:14" x14ac:dyDescent="0.35">
      <c r="A121">
        <v>528</v>
      </c>
      <c r="B121">
        <v>20080207</v>
      </c>
      <c r="C121">
        <v>20080219</v>
      </c>
      <c r="D121">
        <v>20080214</v>
      </c>
      <c r="E121">
        <v>17749</v>
      </c>
      <c r="F121">
        <v>7</v>
      </c>
      <c r="G121">
        <v>13</v>
      </c>
      <c r="H121">
        <v>4.99</v>
      </c>
      <c r="I121">
        <v>1.8663000000000001</v>
      </c>
      <c r="J121" s="38">
        <v>39485</v>
      </c>
      <c r="K121">
        <v>65</v>
      </c>
      <c r="L121">
        <v>24.261900000000001</v>
      </c>
      <c r="M121">
        <v>40.738100000000003</v>
      </c>
      <c r="N121" t="s">
        <v>591</v>
      </c>
    </row>
    <row r="122" spans="1:14" x14ac:dyDescent="0.35">
      <c r="A122">
        <v>528</v>
      </c>
      <c r="B122">
        <v>20071213</v>
      </c>
      <c r="C122">
        <v>20071225</v>
      </c>
      <c r="D122">
        <v>20071220</v>
      </c>
      <c r="E122">
        <v>17759</v>
      </c>
      <c r="F122">
        <v>7</v>
      </c>
      <c r="G122">
        <v>14</v>
      </c>
      <c r="H122">
        <v>4.99</v>
      </c>
      <c r="I122">
        <v>1.8663000000000001</v>
      </c>
      <c r="J122" s="38">
        <v>39429</v>
      </c>
      <c r="K122">
        <v>70</v>
      </c>
      <c r="L122">
        <v>26.1282</v>
      </c>
      <c r="M122">
        <v>43.8718</v>
      </c>
      <c r="N122" t="s">
        <v>591</v>
      </c>
    </row>
    <row r="123" spans="1:14" x14ac:dyDescent="0.35">
      <c r="A123">
        <v>528</v>
      </c>
      <c r="B123">
        <v>20080321</v>
      </c>
      <c r="C123">
        <v>20080402</v>
      </c>
      <c r="D123">
        <v>20080328</v>
      </c>
      <c r="E123">
        <v>17930</v>
      </c>
      <c r="F123">
        <v>7</v>
      </c>
      <c r="G123">
        <v>19</v>
      </c>
      <c r="H123">
        <v>4.99</v>
      </c>
      <c r="I123">
        <v>1.8663000000000001</v>
      </c>
      <c r="J123" s="38">
        <v>39528</v>
      </c>
      <c r="K123">
        <v>95</v>
      </c>
      <c r="L123">
        <v>35.459699999999998</v>
      </c>
      <c r="M123">
        <v>59.540300000000002</v>
      </c>
      <c r="N123" t="s">
        <v>591</v>
      </c>
    </row>
    <row r="124" spans="1:14" x14ac:dyDescent="0.35">
      <c r="A124">
        <v>528</v>
      </c>
      <c r="B124">
        <v>20080707</v>
      </c>
      <c r="C124">
        <v>20080719</v>
      </c>
      <c r="D124">
        <v>20080714</v>
      </c>
      <c r="E124">
        <v>17938</v>
      </c>
      <c r="F124">
        <v>7</v>
      </c>
      <c r="G124">
        <v>9</v>
      </c>
      <c r="H124">
        <v>4.99</v>
      </c>
      <c r="I124">
        <v>1.8663000000000001</v>
      </c>
      <c r="J124" s="38">
        <v>39636</v>
      </c>
      <c r="K124">
        <v>45</v>
      </c>
      <c r="L124">
        <v>16.796700000000001</v>
      </c>
      <c r="M124">
        <v>28.203299999999999</v>
      </c>
      <c r="N124" t="s">
        <v>591</v>
      </c>
    </row>
    <row r="125" spans="1:14" x14ac:dyDescent="0.35">
      <c r="A125">
        <v>528</v>
      </c>
      <c r="B125">
        <v>20071121</v>
      </c>
      <c r="C125">
        <v>20071203</v>
      </c>
      <c r="D125">
        <v>20071128</v>
      </c>
      <c r="E125">
        <v>17954</v>
      </c>
      <c r="F125">
        <v>7</v>
      </c>
      <c r="G125">
        <v>12</v>
      </c>
      <c r="H125">
        <v>4.99</v>
      </c>
      <c r="I125">
        <v>1.8663000000000001</v>
      </c>
      <c r="J125" s="38">
        <v>39407</v>
      </c>
      <c r="K125">
        <v>60</v>
      </c>
      <c r="L125">
        <v>22.395600000000002</v>
      </c>
      <c r="M125">
        <v>37.604399999999998</v>
      </c>
      <c r="N125" t="s">
        <v>591</v>
      </c>
    </row>
    <row r="126" spans="1:14" x14ac:dyDescent="0.35">
      <c r="A126">
        <v>528</v>
      </c>
      <c r="B126">
        <v>20080517</v>
      </c>
      <c r="C126">
        <v>20080529</v>
      </c>
      <c r="D126">
        <v>20080524</v>
      </c>
      <c r="E126">
        <v>18016</v>
      </c>
      <c r="F126">
        <v>7</v>
      </c>
      <c r="G126">
        <v>19</v>
      </c>
      <c r="H126">
        <v>4.99</v>
      </c>
      <c r="I126">
        <v>1.8663000000000001</v>
      </c>
      <c r="J126" s="38">
        <v>39585</v>
      </c>
      <c r="K126">
        <v>95</v>
      </c>
      <c r="L126">
        <v>35.459699999999998</v>
      </c>
      <c r="M126">
        <v>59.540300000000002</v>
      </c>
      <c r="N126" t="s">
        <v>591</v>
      </c>
    </row>
    <row r="127" spans="1:14" x14ac:dyDescent="0.35">
      <c r="A127">
        <v>528</v>
      </c>
      <c r="B127">
        <v>20071125</v>
      </c>
      <c r="C127">
        <v>20071207</v>
      </c>
      <c r="D127">
        <v>20071202</v>
      </c>
      <c r="E127">
        <v>18161</v>
      </c>
      <c r="F127">
        <v>7</v>
      </c>
      <c r="G127">
        <v>10</v>
      </c>
      <c r="H127">
        <v>4.99</v>
      </c>
      <c r="I127">
        <v>1.8663000000000001</v>
      </c>
      <c r="J127" s="38">
        <v>39411</v>
      </c>
      <c r="K127">
        <v>50</v>
      </c>
      <c r="L127">
        <v>18.663</v>
      </c>
      <c r="M127">
        <v>31.337</v>
      </c>
      <c r="N127" t="s">
        <v>591</v>
      </c>
    </row>
    <row r="128" spans="1:14" x14ac:dyDescent="0.35">
      <c r="A128">
        <v>528</v>
      </c>
      <c r="B128">
        <v>20070803</v>
      </c>
      <c r="C128">
        <v>20070815</v>
      </c>
      <c r="D128">
        <v>20070810</v>
      </c>
      <c r="E128">
        <v>18174</v>
      </c>
      <c r="F128">
        <v>7</v>
      </c>
      <c r="G128">
        <v>9</v>
      </c>
      <c r="H128">
        <v>4.99</v>
      </c>
      <c r="I128">
        <v>1.8663000000000001</v>
      </c>
      <c r="J128" s="38">
        <v>39297</v>
      </c>
      <c r="K128">
        <v>45</v>
      </c>
      <c r="L128">
        <v>16.796700000000001</v>
      </c>
      <c r="M128">
        <v>28.203299999999999</v>
      </c>
      <c r="N128" t="s">
        <v>591</v>
      </c>
    </row>
    <row r="129" spans="1:14" x14ac:dyDescent="0.35">
      <c r="A129">
        <v>528</v>
      </c>
      <c r="B129">
        <v>20071128</v>
      </c>
      <c r="C129">
        <v>20071210</v>
      </c>
      <c r="D129">
        <v>20071205</v>
      </c>
      <c r="E129">
        <v>19045</v>
      </c>
      <c r="F129">
        <v>7</v>
      </c>
      <c r="G129">
        <v>16</v>
      </c>
      <c r="H129">
        <v>4.99</v>
      </c>
      <c r="I129">
        <v>1.8663000000000001</v>
      </c>
      <c r="J129" s="38">
        <v>39414</v>
      </c>
      <c r="K129">
        <v>80</v>
      </c>
      <c r="L129">
        <v>29.860800000000001</v>
      </c>
      <c r="M129">
        <v>50.139200000000002</v>
      </c>
      <c r="N129" t="s">
        <v>591</v>
      </c>
    </row>
    <row r="130" spans="1:14" x14ac:dyDescent="0.35">
      <c r="A130">
        <v>528</v>
      </c>
      <c r="B130">
        <v>20071216</v>
      </c>
      <c r="C130">
        <v>20071228</v>
      </c>
      <c r="D130">
        <v>20071223</v>
      </c>
      <c r="E130">
        <v>19194</v>
      </c>
      <c r="F130">
        <v>7</v>
      </c>
      <c r="G130">
        <v>4</v>
      </c>
      <c r="H130">
        <v>4.99</v>
      </c>
      <c r="I130">
        <v>1.8663000000000001</v>
      </c>
      <c r="J130" s="38">
        <v>39432</v>
      </c>
      <c r="K130">
        <v>20</v>
      </c>
      <c r="L130">
        <v>7.4652000000000003</v>
      </c>
      <c r="M130">
        <v>12.534800000000001</v>
      </c>
      <c r="N130" t="s">
        <v>591</v>
      </c>
    </row>
    <row r="131" spans="1:14" x14ac:dyDescent="0.35">
      <c r="A131">
        <v>528</v>
      </c>
      <c r="B131">
        <v>20080604</v>
      </c>
      <c r="C131">
        <v>20080616</v>
      </c>
      <c r="D131">
        <v>20080611</v>
      </c>
      <c r="E131">
        <v>19447</v>
      </c>
      <c r="F131">
        <v>7</v>
      </c>
      <c r="G131">
        <v>4</v>
      </c>
      <c r="H131">
        <v>4.99</v>
      </c>
      <c r="I131">
        <v>1.8663000000000001</v>
      </c>
      <c r="J131" s="38">
        <v>39603</v>
      </c>
      <c r="K131">
        <v>20</v>
      </c>
      <c r="L131">
        <v>7.4652000000000003</v>
      </c>
      <c r="M131">
        <v>12.534800000000001</v>
      </c>
      <c r="N131" t="s">
        <v>591</v>
      </c>
    </row>
    <row r="132" spans="1:14" x14ac:dyDescent="0.35">
      <c r="A132">
        <v>528</v>
      </c>
      <c r="B132">
        <v>20080328</v>
      </c>
      <c r="C132">
        <v>20080409</v>
      </c>
      <c r="D132">
        <v>20080404</v>
      </c>
      <c r="E132">
        <v>20910</v>
      </c>
      <c r="F132">
        <v>7</v>
      </c>
      <c r="G132">
        <v>1</v>
      </c>
      <c r="H132">
        <v>4.99</v>
      </c>
      <c r="I132">
        <v>1.8663000000000001</v>
      </c>
      <c r="J132" s="38">
        <v>39535</v>
      </c>
      <c r="K132">
        <v>5</v>
      </c>
      <c r="L132">
        <v>1.8663000000000001</v>
      </c>
      <c r="M132">
        <v>3.1337000000000002</v>
      </c>
      <c r="N132" t="s">
        <v>591</v>
      </c>
    </row>
    <row r="133" spans="1:14" x14ac:dyDescent="0.35">
      <c r="A133">
        <v>528</v>
      </c>
      <c r="B133">
        <v>20080221</v>
      </c>
      <c r="C133">
        <v>20080304</v>
      </c>
      <c r="D133">
        <v>20080228</v>
      </c>
      <c r="E133">
        <v>21513</v>
      </c>
      <c r="F133">
        <v>7</v>
      </c>
      <c r="G133">
        <v>14</v>
      </c>
      <c r="H133">
        <v>4.99</v>
      </c>
      <c r="I133">
        <v>1.8663000000000001</v>
      </c>
      <c r="J133" s="38">
        <v>39499</v>
      </c>
      <c r="K133">
        <v>70</v>
      </c>
      <c r="L133">
        <v>26.1282</v>
      </c>
      <c r="M133">
        <v>43.8718</v>
      </c>
      <c r="N133" t="s">
        <v>591</v>
      </c>
    </row>
    <row r="134" spans="1:14" x14ac:dyDescent="0.35">
      <c r="A134">
        <v>528</v>
      </c>
      <c r="B134">
        <v>20080121</v>
      </c>
      <c r="C134">
        <v>20080202</v>
      </c>
      <c r="D134">
        <v>20080128</v>
      </c>
      <c r="E134">
        <v>21518</v>
      </c>
      <c r="F134">
        <v>7</v>
      </c>
      <c r="G134">
        <v>5</v>
      </c>
      <c r="H134">
        <v>4.99</v>
      </c>
      <c r="I134">
        <v>1.8663000000000001</v>
      </c>
      <c r="J134" s="38">
        <v>39468</v>
      </c>
      <c r="K134">
        <v>25</v>
      </c>
      <c r="L134">
        <v>9.3315000000000001</v>
      </c>
      <c r="M134">
        <v>15.6685</v>
      </c>
      <c r="N134" t="s">
        <v>591</v>
      </c>
    </row>
    <row r="135" spans="1:14" x14ac:dyDescent="0.35">
      <c r="A135">
        <v>528</v>
      </c>
      <c r="B135">
        <v>20080103</v>
      </c>
      <c r="C135">
        <v>20080115</v>
      </c>
      <c r="D135">
        <v>20080110</v>
      </c>
      <c r="E135">
        <v>21522</v>
      </c>
      <c r="F135">
        <v>7</v>
      </c>
      <c r="G135">
        <v>2</v>
      </c>
      <c r="H135">
        <v>4.99</v>
      </c>
      <c r="I135">
        <v>1.8663000000000001</v>
      </c>
      <c r="J135" s="38">
        <v>39450</v>
      </c>
      <c r="K135">
        <v>10</v>
      </c>
      <c r="L135">
        <v>3.7326000000000001</v>
      </c>
      <c r="M135">
        <v>6.2674000000000003</v>
      </c>
      <c r="N135" t="s">
        <v>591</v>
      </c>
    </row>
    <row r="136" spans="1:14" x14ac:dyDescent="0.35">
      <c r="A136">
        <v>528</v>
      </c>
      <c r="B136">
        <v>20080516</v>
      </c>
      <c r="C136">
        <v>20080528</v>
      </c>
      <c r="D136">
        <v>20080523</v>
      </c>
      <c r="E136">
        <v>21535</v>
      </c>
      <c r="F136">
        <v>7</v>
      </c>
      <c r="G136">
        <v>17</v>
      </c>
      <c r="H136">
        <v>4.99</v>
      </c>
      <c r="I136">
        <v>1.8663000000000001</v>
      </c>
      <c r="J136" s="38">
        <v>39584</v>
      </c>
      <c r="K136">
        <v>85</v>
      </c>
      <c r="L136">
        <v>31.7271</v>
      </c>
      <c r="M136">
        <v>53.2729</v>
      </c>
      <c r="N136" t="s">
        <v>591</v>
      </c>
    </row>
    <row r="137" spans="1:14" x14ac:dyDescent="0.35">
      <c r="A137">
        <v>528</v>
      </c>
      <c r="B137">
        <v>20080129</v>
      </c>
      <c r="C137">
        <v>20080210</v>
      </c>
      <c r="D137">
        <v>20080205</v>
      </c>
      <c r="E137">
        <v>21543</v>
      </c>
      <c r="F137">
        <v>7</v>
      </c>
      <c r="G137">
        <v>12</v>
      </c>
      <c r="H137">
        <v>4.99</v>
      </c>
      <c r="I137">
        <v>1.8663000000000001</v>
      </c>
      <c r="J137" s="38">
        <v>39476</v>
      </c>
      <c r="K137">
        <v>60</v>
      </c>
      <c r="L137">
        <v>22.395600000000002</v>
      </c>
      <c r="M137">
        <v>37.604399999999998</v>
      </c>
      <c r="N137" t="s">
        <v>591</v>
      </c>
    </row>
    <row r="138" spans="1:14" x14ac:dyDescent="0.35">
      <c r="A138">
        <v>528</v>
      </c>
      <c r="B138">
        <v>20080408</v>
      </c>
      <c r="C138">
        <v>20080420</v>
      </c>
      <c r="D138">
        <v>20080415</v>
      </c>
      <c r="E138">
        <v>21831</v>
      </c>
      <c r="F138">
        <v>7</v>
      </c>
      <c r="G138">
        <v>18</v>
      </c>
      <c r="H138">
        <v>4.99</v>
      </c>
      <c r="I138">
        <v>1.8663000000000001</v>
      </c>
      <c r="J138" s="38">
        <v>39546</v>
      </c>
      <c r="K138">
        <v>90</v>
      </c>
      <c r="L138">
        <v>33.593400000000003</v>
      </c>
      <c r="M138">
        <v>56.406599999999997</v>
      </c>
      <c r="N138" t="s">
        <v>591</v>
      </c>
    </row>
    <row r="139" spans="1:14" x14ac:dyDescent="0.35">
      <c r="A139">
        <v>477</v>
      </c>
      <c r="B139">
        <v>20070709</v>
      </c>
      <c r="C139">
        <v>20070721</v>
      </c>
      <c r="D139">
        <v>20070716</v>
      </c>
      <c r="E139">
        <v>11336</v>
      </c>
      <c r="F139">
        <v>7</v>
      </c>
      <c r="G139">
        <v>3</v>
      </c>
      <c r="H139">
        <v>4.99</v>
      </c>
      <c r="I139">
        <v>1.8663000000000001</v>
      </c>
      <c r="J139" s="38">
        <v>39272</v>
      </c>
      <c r="K139">
        <v>15</v>
      </c>
      <c r="L139">
        <v>5.5989000000000004</v>
      </c>
      <c r="M139">
        <v>9.4010999999999996</v>
      </c>
      <c r="N139" t="s">
        <v>591</v>
      </c>
    </row>
    <row r="140" spans="1:14" x14ac:dyDescent="0.35">
      <c r="A140">
        <v>477</v>
      </c>
      <c r="B140">
        <v>20070706</v>
      </c>
      <c r="C140">
        <v>20070718</v>
      </c>
      <c r="D140">
        <v>20070713</v>
      </c>
      <c r="E140">
        <v>11340</v>
      </c>
      <c r="F140">
        <v>7</v>
      </c>
      <c r="G140">
        <v>10</v>
      </c>
      <c r="H140">
        <v>4.99</v>
      </c>
      <c r="I140">
        <v>1.8663000000000001</v>
      </c>
      <c r="J140" s="38">
        <v>39269</v>
      </c>
      <c r="K140">
        <v>50</v>
      </c>
      <c r="L140">
        <v>18.663</v>
      </c>
      <c r="M140">
        <v>31.337</v>
      </c>
      <c r="N140" t="s">
        <v>591</v>
      </c>
    </row>
    <row r="141" spans="1:14" x14ac:dyDescent="0.35">
      <c r="A141">
        <v>477</v>
      </c>
      <c r="B141">
        <v>20071102</v>
      </c>
      <c r="C141">
        <v>20071114</v>
      </c>
      <c r="D141">
        <v>20071109</v>
      </c>
      <c r="E141">
        <v>11352</v>
      </c>
      <c r="F141">
        <v>7</v>
      </c>
      <c r="G141">
        <v>9</v>
      </c>
      <c r="H141">
        <v>4.99</v>
      </c>
      <c r="I141">
        <v>1.8663000000000001</v>
      </c>
      <c r="J141" s="38">
        <v>39388</v>
      </c>
      <c r="K141">
        <v>45</v>
      </c>
      <c r="L141">
        <v>16.796700000000001</v>
      </c>
      <c r="M141">
        <v>28.203299999999999</v>
      </c>
      <c r="N141" t="s">
        <v>591</v>
      </c>
    </row>
    <row r="142" spans="1:14" x14ac:dyDescent="0.35">
      <c r="A142">
        <v>477</v>
      </c>
      <c r="B142">
        <v>20070704</v>
      </c>
      <c r="C142">
        <v>20070716</v>
      </c>
      <c r="D142">
        <v>20070711</v>
      </c>
      <c r="E142">
        <v>11402</v>
      </c>
      <c r="F142">
        <v>7</v>
      </c>
      <c r="G142">
        <v>4</v>
      </c>
      <c r="H142">
        <v>4.99</v>
      </c>
      <c r="I142">
        <v>1.8663000000000001</v>
      </c>
      <c r="J142" s="38">
        <v>39267</v>
      </c>
      <c r="K142">
        <v>20</v>
      </c>
      <c r="L142">
        <v>7.4652000000000003</v>
      </c>
      <c r="M142">
        <v>12.534800000000001</v>
      </c>
      <c r="N142" t="s">
        <v>591</v>
      </c>
    </row>
    <row r="143" spans="1:14" x14ac:dyDescent="0.35">
      <c r="A143">
        <v>477</v>
      </c>
      <c r="B143">
        <v>20071004</v>
      </c>
      <c r="C143">
        <v>20071016</v>
      </c>
      <c r="D143">
        <v>20071011</v>
      </c>
      <c r="E143">
        <v>11402</v>
      </c>
      <c r="F143">
        <v>7</v>
      </c>
      <c r="G143">
        <v>20</v>
      </c>
      <c r="H143">
        <v>4.99</v>
      </c>
      <c r="I143">
        <v>1.8663000000000001</v>
      </c>
      <c r="J143" s="38">
        <v>39359</v>
      </c>
      <c r="K143">
        <v>100</v>
      </c>
      <c r="L143">
        <v>37.326000000000001</v>
      </c>
      <c r="M143">
        <v>62.673999999999999</v>
      </c>
      <c r="N143" t="s">
        <v>591</v>
      </c>
    </row>
    <row r="144" spans="1:14" x14ac:dyDescent="0.35">
      <c r="A144">
        <v>477</v>
      </c>
      <c r="B144">
        <v>20080204</v>
      </c>
      <c r="C144">
        <v>20080216</v>
      </c>
      <c r="D144">
        <v>20080211</v>
      </c>
      <c r="E144">
        <v>11420</v>
      </c>
      <c r="F144">
        <v>7</v>
      </c>
      <c r="G144">
        <v>19</v>
      </c>
      <c r="H144">
        <v>4.99</v>
      </c>
      <c r="I144">
        <v>1.8663000000000001</v>
      </c>
      <c r="J144" s="38">
        <v>39482</v>
      </c>
      <c r="K144">
        <v>95</v>
      </c>
      <c r="L144">
        <v>35.459699999999998</v>
      </c>
      <c r="M144">
        <v>59.540300000000002</v>
      </c>
      <c r="N144" t="s">
        <v>591</v>
      </c>
    </row>
    <row r="145" spans="1:14" x14ac:dyDescent="0.35">
      <c r="A145">
        <v>477</v>
      </c>
      <c r="B145">
        <v>20080601</v>
      </c>
      <c r="C145">
        <v>20080613</v>
      </c>
      <c r="D145">
        <v>20080608</v>
      </c>
      <c r="E145">
        <v>11432</v>
      </c>
      <c r="F145">
        <v>7</v>
      </c>
      <c r="G145">
        <v>16</v>
      </c>
      <c r="H145">
        <v>4.99</v>
      </c>
      <c r="I145">
        <v>1.8663000000000001</v>
      </c>
      <c r="J145" s="38">
        <v>39600</v>
      </c>
      <c r="K145">
        <v>80</v>
      </c>
      <c r="L145">
        <v>29.860800000000001</v>
      </c>
      <c r="M145">
        <v>50.139200000000002</v>
      </c>
      <c r="N145" t="s">
        <v>591</v>
      </c>
    </row>
    <row r="146" spans="1:14" x14ac:dyDescent="0.35">
      <c r="A146">
        <v>477</v>
      </c>
      <c r="B146">
        <v>20071001</v>
      </c>
      <c r="C146">
        <v>20071013</v>
      </c>
      <c r="D146">
        <v>20071008</v>
      </c>
      <c r="E146">
        <v>11566</v>
      </c>
      <c r="F146">
        <v>7</v>
      </c>
      <c r="G146">
        <v>5</v>
      </c>
      <c r="H146">
        <v>4.99</v>
      </c>
      <c r="I146">
        <v>1.8663000000000001</v>
      </c>
      <c r="J146" s="38">
        <v>39356</v>
      </c>
      <c r="K146">
        <v>25</v>
      </c>
      <c r="L146">
        <v>9.3315000000000001</v>
      </c>
      <c r="M146">
        <v>15.6685</v>
      </c>
      <c r="N146" t="s">
        <v>591</v>
      </c>
    </row>
    <row r="147" spans="1:14" x14ac:dyDescent="0.35">
      <c r="A147">
        <v>477</v>
      </c>
      <c r="B147">
        <v>20070909</v>
      </c>
      <c r="C147">
        <v>20070921</v>
      </c>
      <c r="D147">
        <v>20070916</v>
      </c>
      <c r="E147">
        <v>11572</v>
      </c>
      <c r="F147">
        <v>7</v>
      </c>
      <c r="G147">
        <v>19</v>
      </c>
      <c r="H147">
        <v>4.99</v>
      </c>
      <c r="I147">
        <v>1.8663000000000001</v>
      </c>
      <c r="J147" s="38">
        <v>39334</v>
      </c>
      <c r="K147">
        <v>95</v>
      </c>
      <c r="L147">
        <v>35.459699999999998</v>
      </c>
      <c r="M147">
        <v>59.540300000000002</v>
      </c>
      <c r="N147" t="s">
        <v>591</v>
      </c>
    </row>
    <row r="148" spans="1:14" x14ac:dyDescent="0.35">
      <c r="A148">
        <v>477</v>
      </c>
      <c r="B148">
        <v>20070913</v>
      </c>
      <c r="C148">
        <v>20070925</v>
      </c>
      <c r="D148">
        <v>20070920</v>
      </c>
      <c r="E148">
        <v>11578</v>
      </c>
      <c r="F148">
        <v>7</v>
      </c>
      <c r="G148">
        <v>2</v>
      </c>
      <c r="H148">
        <v>4.99</v>
      </c>
      <c r="I148">
        <v>1.8663000000000001</v>
      </c>
      <c r="J148" s="38">
        <v>39338</v>
      </c>
      <c r="K148">
        <v>10</v>
      </c>
      <c r="L148">
        <v>3.7326000000000001</v>
      </c>
      <c r="M148">
        <v>6.2674000000000003</v>
      </c>
      <c r="N148" t="s">
        <v>591</v>
      </c>
    </row>
    <row r="149" spans="1:14" x14ac:dyDescent="0.35">
      <c r="A149">
        <v>477</v>
      </c>
      <c r="B149">
        <v>20080110</v>
      </c>
      <c r="C149">
        <v>20080122</v>
      </c>
      <c r="D149">
        <v>20080117</v>
      </c>
      <c r="E149">
        <v>11581</v>
      </c>
      <c r="F149">
        <v>7</v>
      </c>
      <c r="G149">
        <v>16</v>
      </c>
      <c r="H149">
        <v>4.99</v>
      </c>
      <c r="I149">
        <v>1.8663000000000001</v>
      </c>
      <c r="J149" s="38">
        <v>39457</v>
      </c>
      <c r="K149">
        <v>80</v>
      </c>
      <c r="L149">
        <v>29.860800000000001</v>
      </c>
      <c r="M149">
        <v>50.139200000000002</v>
      </c>
      <c r="N149" t="s">
        <v>591</v>
      </c>
    </row>
    <row r="150" spans="1:14" x14ac:dyDescent="0.35">
      <c r="A150">
        <v>477</v>
      </c>
      <c r="B150">
        <v>20071214</v>
      </c>
      <c r="C150">
        <v>20071226</v>
      </c>
      <c r="D150">
        <v>20071221</v>
      </c>
      <c r="E150">
        <v>11599</v>
      </c>
      <c r="F150">
        <v>7</v>
      </c>
      <c r="G150">
        <v>2</v>
      </c>
      <c r="H150">
        <v>4.99</v>
      </c>
      <c r="I150">
        <v>1.8663000000000001</v>
      </c>
      <c r="J150" s="38">
        <v>39430</v>
      </c>
      <c r="K150">
        <v>10</v>
      </c>
      <c r="L150">
        <v>3.7326000000000001</v>
      </c>
      <c r="M150">
        <v>6.2674000000000003</v>
      </c>
      <c r="N150" t="s">
        <v>591</v>
      </c>
    </row>
    <row r="151" spans="1:14" x14ac:dyDescent="0.35">
      <c r="A151">
        <v>477</v>
      </c>
      <c r="B151">
        <v>20071209</v>
      </c>
      <c r="C151">
        <v>20071221</v>
      </c>
      <c r="D151">
        <v>20071216</v>
      </c>
      <c r="E151">
        <v>11601</v>
      </c>
      <c r="F151">
        <v>7</v>
      </c>
      <c r="G151">
        <v>1</v>
      </c>
      <c r="H151">
        <v>4.99</v>
      </c>
      <c r="I151">
        <v>1.8663000000000001</v>
      </c>
      <c r="J151" s="38">
        <v>39425</v>
      </c>
      <c r="K151">
        <v>5</v>
      </c>
      <c r="L151">
        <v>1.8663000000000001</v>
      </c>
      <c r="M151">
        <v>3.1337000000000002</v>
      </c>
      <c r="N151" t="s">
        <v>591</v>
      </c>
    </row>
    <row r="152" spans="1:14" x14ac:dyDescent="0.35">
      <c r="A152">
        <v>477</v>
      </c>
      <c r="B152">
        <v>20071230</v>
      </c>
      <c r="C152">
        <v>20080111</v>
      </c>
      <c r="D152">
        <v>20080106</v>
      </c>
      <c r="E152">
        <v>11606</v>
      </c>
      <c r="F152">
        <v>7</v>
      </c>
      <c r="G152">
        <v>12</v>
      </c>
      <c r="H152">
        <v>4.99</v>
      </c>
      <c r="I152">
        <v>1.8663000000000001</v>
      </c>
      <c r="J152" s="38">
        <v>39446</v>
      </c>
      <c r="K152">
        <v>60</v>
      </c>
      <c r="L152">
        <v>22.395600000000002</v>
      </c>
      <c r="M152">
        <v>37.604399999999998</v>
      </c>
      <c r="N152" t="s">
        <v>591</v>
      </c>
    </row>
    <row r="153" spans="1:14" x14ac:dyDescent="0.35">
      <c r="A153">
        <v>477</v>
      </c>
      <c r="B153">
        <v>20080419</v>
      </c>
      <c r="C153">
        <v>20080501</v>
      </c>
      <c r="D153">
        <v>20080426</v>
      </c>
      <c r="E153">
        <v>12132</v>
      </c>
      <c r="F153">
        <v>7</v>
      </c>
      <c r="G153">
        <v>9</v>
      </c>
      <c r="H153">
        <v>4.99</v>
      </c>
      <c r="I153">
        <v>1.8663000000000001</v>
      </c>
      <c r="J153" s="38">
        <v>39557</v>
      </c>
      <c r="K153">
        <v>45</v>
      </c>
      <c r="L153">
        <v>16.796700000000001</v>
      </c>
      <c r="M153">
        <v>28.203299999999999</v>
      </c>
      <c r="N153" t="s">
        <v>591</v>
      </c>
    </row>
    <row r="154" spans="1:14" x14ac:dyDescent="0.35">
      <c r="A154">
        <v>477</v>
      </c>
      <c r="B154">
        <v>20071027</v>
      </c>
      <c r="C154">
        <v>20071108</v>
      </c>
      <c r="D154">
        <v>20071103</v>
      </c>
      <c r="E154">
        <v>12307</v>
      </c>
      <c r="F154">
        <v>7</v>
      </c>
      <c r="G154">
        <v>20</v>
      </c>
      <c r="H154">
        <v>4.99</v>
      </c>
      <c r="I154">
        <v>1.8663000000000001</v>
      </c>
      <c r="J154" s="38">
        <v>39382</v>
      </c>
      <c r="K154">
        <v>100</v>
      </c>
      <c r="L154">
        <v>37.326000000000001</v>
      </c>
      <c r="M154">
        <v>62.673999999999999</v>
      </c>
      <c r="N154" t="s">
        <v>591</v>
      </c>
    </row>
    <row r="155" spans="1:14" x14ac:dyDescent="0.35">
      <c r="A155">
        <v>477</v>
      </c>
      <c r="B155">
        <v>20071102</v>
      </c>
      <c r="C155">
        <v>20071114</v>
      </c>
      <c r="D155">
        <v>20071109</v>
      </c>
      <c r="E155">
        <v>12307</v>
      </c>
      <c r="F155">
        <v>7</v>
      </c>
      <c r="G155">
        <v>4</v>
      </c>
      <c r="H155">
        <v>4.99</v>
      </c>
      <c r="I155">
        <v>1.8663000000000001</v>
      </c>
      <c r="J155" s="38">
        <v>39388</v>
      </c>
      <c r="K155">
        <v>20</v>
      </c>
      <c r="L155">
        <v>7.4652000000000003</v>
      </c>
      <c r="M155">
        <v>12.534800000000001</v>
      </c>
      <c r="N155" t="s">
        <v>591</v>
      </c>
    </row>
    <row r="156" spans="1:14" x14ac:dyDescent="0.35">
      <c r="A156">
        <v>477</v>
      </c>
      <c r="B156">
        <v>20070902</v>
      </c>
      <c r="C156">
        <v>20070914</v>
      </c>
      <c r="D156">
        <v>20070909</v>
      </c>
      <c r="E156">
        <v>12321</v>
      </c>
      <c r="F156">
        <v>7</v>
      </c>
      <c r="G156">
        <v>10</v>
      </c>
      <c r="H156">
        <v>4.99</v>
      </c>
      <c r="I156">
        <v>1.8663000000000001</v>
      </c>
      <c r="J156" s="38">
        <v>39327</v>
      </c>
      <c r="K156">
        <v>50</v>
      </c>
      <c r="L156">
        <v>18.663</v>
      </c>
      <c r="M156">
        <v>31.337</v>
      </c>
      <c r="N156" t="s">
        <v>591</v>
      </c>
    </row>
    <row r="157" spans="1:14" x14ac:dyDescent="0.35">
      <c r="A157">
        <v>477</v>
      </c>
      <c r="B157">
        <v>20071123</v>
      </c>
      <c r="C157">
        <v>20071205</v>
      </c>
      <c r="D157">
        <v>20071130</v>
      </c>
      <c r="E157">
        <v>12321</v>
      </c>
      <c r="F157">
        <v>7</v>
      </c>
      <c r="G157">
        <v>9</v>
      </c>
      <c r="H157">
        <v>4.99</v>
      </c>
      <c r="I157">
        <v>1.8663000000000001</v>
      </c>
      <c r="J157" s="38">
        <v>39409</v>
      </c>
      <c r="K157">
        <v>45</v>
      </c>
      <c r="L157">
        <v>16.796700000000001</v>
      </c>
      <c r="M157">
        <v>28.203299999999999</v>
      </c>
      <c r="N157" t="s">
        <v>591</v>
      </c>
    </row>
    <row r="158" spans="1:14" x14ac:dyDescent="0.35">
      <c r="A158">
        <v>477</v>
      </c>
      <c r="B158">
        <v>20080524</v>
      </c>
      <c r="C158">
        <v>20080605</v>
      </c>
      <c r="D158">
        <v>20080531</v>
      </c>
      <c r="E158">
        <v>12321</v>
      </c>
      <c r="F158">
        <v>7</v>
      </c>
      <c r="G158">
        <v>4</v>
      </c>
      <c r="H158">
        <v>4.99</v>
      </c>
      <c r="I158">
        <v>1.8663000000000001</v>
      </c>
      <c r="J158" s="38">
        <v>39592</v>
      </c>
      <c r="K158">
        <v>20</v>
      </c>
      <c r="L158">
        <v>7.4652000000000003</v>
      </c>
      <c r="M158">
        <v>12.534800000000001</v>
      </c>
      <c r="N158" t="s">
        <v>591</v>
      </c>
    </row>
    <row r="159" spans="1:14" x14ac:dyDescent="0.35">
      <c r="A159">
        <v>477</v>
      </c>
      <c r="B159">
        <v>20070919</v>
      </c>
      <c r="C159">
        <v>20071001</v>
      </c>
      <c r="D159">
        <v>20070926</v>
      </c>
      <c r="E159">
        <v>12323</v>
      </c>
      <c r="F159">
        <v>7</v>
      </c>
      <c r="G159">
        <v>2</v>
      </c>
      <c r="H159">
        <v>4.99</v>
      </c>
      <c r="I159">
        <v>1.8663000000000001</v>
      </c>
      <c r="J159" s="38">
        <v>39344</v>
      </c>
      <c r="K159">
        <v>10</v>
      </c>
      <c r="L159">
        <v>3.7326000000000001</v>
      </c>
      <c r="M159">
        <v>6.2674000000000003</v>
      </c>
      <c r="N159" t="s">
        <v>591</v>
      </c>
    </row>
    <row r="160" spans="1:14" x14ac:dyDescent="0.35">
      <c r="A160">
        <v>477</v>
      </c>
      <c r="B160">
        <v>20071207</v>
      </c>
      <c r="C160">
        <v>20071219</v>
      </c>
      <c r="D160">
        <v>20071214</v>
      </c>
      <c r="E160">
        <v>12333</v>
      </c>
      <c r="F160">
        <v>7</v>
      </c>
      <c r="G160">
        <v>18</v>
      </c>
      <c r="H160">
        <v>4.99</v>
      </c>
      <c r="I160">
        <v>1.8663000000000001</v>
      </c>
      <c r="J160" s="38">
        <v>39423</v>
      </c>
      <c r="K160">
        <v>90</v>
      </c>
      <c r="L160">
        <v>33.593400000000003</v>
      </c>
      <c r="M160">
        <v>56.406599999999997</v>
      </c>
      <c r="N160" t="s">
        <v>591</v>
      </c>
    </row>
    <row r="161" spans="1:14" x14ac:dyDescent="0.35">
      <c r="A161">
        <v>477</v>
      </c>
      <c r="B161">
        <v>20080218</v>
      </c>
      <c r="C161">
        <v>20080301</v>
      </c>
      <c r="D161">
        <v>20080225</v>
      </c>
      <c r="E161">
        <v>12373</v>
      </c>
      <c r="F161">
        <v>7</v>
      </c>
      <c r="G161">
        <v>18</v>
      </c>
      <c r="H161">
        <v>4.99</v>
      </c>
      <c r="I161">
        <v>1.8663000000000001</v>
      </c>
      <c r="J161" s="38">
        <v>39496</v>
      </c>
      <c r="K161">
        <v>90</v>
      </c>
      <c r="L161">
        <v>33.593400000000003</v>
      </c>
      <c r="M161">
        <v>56.406599999999997</v>
      </c>
      <c r="N161" t="s">
        <v>591</v>
      </c>
    </row>
    <row r="162" spans="1:14" x14ac:dyDescent="0.35">
      <c r="A162">
        <v>477</v>
      </c>
      <c r="B162">
        <v>20080413</v>
      </c>
      <c r="C162">
        <v>20080425</v>
      </c>
      <c r="D162">
        <v>20080420</v>
      </c>
      <c r="E162">
        <v>12522</v>
      </c>
      <c r="F162">
        <v>7</v>
      </c>
      <c r="G162">
        <v>3</v>
      </c>
      <c r="H162">
        <v>4.99</v>
      </c>
      <c r="I162">
        <v>1.8663000000000001</v>
      </c>
      <c r="J162" s="38">
        <v>39551</v>
      </c>
      <c r="K162">
        <v>15</v>
      </c>
      <c r="L162">
        <v>5.5989000000000004</v>
      </c>
      <c r="M162">
        <v>9.4010999999999996</v>
      </c>
      <c r="N162" t="s">
        <v>591</v>
      </c>
    </row>
    <row r="163" spans="1:14" x14ac:dyDescent="0.35">
      <c r="A163">
        <v>477</v>
      </c>
      <c r="B163">
        <v>20071116</v>
      </c>
      <c r="C163">
        <v>20071128</v>
      </c>
      <c r="D163">
        <v>20071123</v>
      </c>
      <c r="E163">
        <v>12631</v>
      </c>
      <c r="F163">
        <v>7</v>
      </c>
      <c r="G163">
        <v>6</v>
      </c>
      <c r="H163">
        <v>4.99</v>
      </c>
      <c r="I163">
        <v>1.8663000000000001</v>
      </c>
      <c r="J163" s="38">
        <v>39402</v>
      </c>
      <c r="K163">
        <v>30</v>
      </c>
      <c r="L163">
        <v>11.197800000000001</v>
      </c>
      <c r="M163">
        <v>18.802199999999999</v>
      </c>
      <c r="N163" t="s">
        <v>591</v>
      </c>
    </row>
    <row r="164" spans="1:14" x14ac:dyDescent="0.35">
      <c r="A164">
        <v>477</v>
      </c>
      <c r="B164">
        <v>20071209</v>
      </c>
      <c r="C164">
        <v>20071221</v>
      </c>
      <c r="D164">
        <v>20071216</v>
      </c>
      <c r="E164">
        <v>12631</v>
      </c>
      <c r="F164">
        <v>7</v>
      </c>
      <c r="G164">
        <v>12</v>
      </c>
      <c r="H164">
        <v>4.99</v>
      </c>
      <c r="I164">
        <v>1.8663000000000001</v>
      </c>
      <c r="J164" s="38">
        <v>39425</v>
      </c>
      <c r="K164">
        <v>60</v>
      </c>
      <c r="L164">
        <v>22.395600000000002</v>
      </c>
      <c r="M164">
        <v>37.604399999999998</v>
      </c>
      <c r="N164" t="s">
        <v>591</v>
      </c>
    </row>
    <row r="165" spans="1:14" x14ac:dyDescent="0.35">
      <c r="A165">
        <v>477</v>
      </c>
      <c r="B165">
        <v>20080520</v>
      </c>
      <c r="C165">
        <v>20080601</v>
      </c>
      <c r="D165">
        <v>20080527</v>
      </c>
      <c r="E165">
        <v>12663</v>
      </c>
      <c r="F165">
        <v>7</v>
      </c>
      <c r="G165">
        <v>13</v>
      </c>
      <c r="H165">
        <v>4.99</v>
      </c>
      <c r="I165">
        <v>1.8663000000000001</v>
      </c>
      <c r="J165" s="38">
        <v>39588</v>
      </c>
      <c r="K165">
        <v>65</v>
      </c>
      <c r="L165">
        <v>24.261900000000001</v>
      </c>
      <c r="M165">
        <v>40.738100000000003</v>
      </c>
      <c r="N165" t="s">
        <v>591</v>
      </c>
    </row>
    <row r="166" spans="1:14" x14ac:dyDescent="0.35">
      <c r="A166">
        <v>477</v>
      </c>
      <c r="B166">
        <v>20070816</v>
      </c>
      <c r="C166">
        <v>20070828</v>
      </c>
      <c r="D166">
        <v>20070823</v>
      </c>
      <c r="E166">
        <v>12716</v>
      </c>
      <c r="F166">
        <v>7</v>
      </c>
      <c r="G166">
        <v>16</v>
      </c>
      <c r="H166">
        <v>4.99</v>
      </c>
      <c r="I166">
        <v>1.8663000000000001</v>
      </c>
      <c r="J166" s="38">
        <v>39310</v>
      </c>
      <c r="K166">
        <v>80</v>
      </c>
      <c r="L166">
        <v>29.860800000000001</v>
      </c>
      <c r="M166">
        <v>50.139200000000002</v>
      </c>
      <c r="N166" t="s">
        <v>591</v>
      </c>
    </row>
    <row r="167" spans="1:14" x14ac:dyDescent="0.35">
      <c r="A167">
        <v>477</v>
      </c>
      <c r="B167">
        <v>20071214</v>
      </c>
      <c r="C167">
        <v>20071226</v>
      </c>
      <c r="D167">
        <v>20071221</v>
      </c>
      <c r="E167">
        <v>12720</v>
      </c>
      <c r="F167">
        <v>7</v>
      </c>
      <c r="G167">
        <v>5</v>
      </c>
      <c r="H167">
        <v>4.99</v>
      </c>
      <c r="I167">
        <v>1.8663000000000001</v>
      </c>
      <c r="J167" s="38">
        <v>39430</v>
      </c>
      <c r="K167">
        <v>25</v>
      </c>
      <c r="L167">
        <v>9.3315000000000001</v>
      </c>
      <c r="M167">
        <v>15.6685</v>
      </c>
      <c r="N167" t="s">
        <v>591</v>
      </c>
    </row>
    <row r="168" spans="1:14" x14ac:dyDescent="0.35">
      <c r="A168">
        <v>477</v>
      </c>
      <c r="B168">
        <v>20070831</v>
      </c>
      <c r="C168">
        <v>20070912</v>
      </c>
      <c r="D168">
        <v>20070907</v>
      </c>
      <c r="E168">
        <v>12723</v>
      </c>
      <c r="F168">
        <v>7</v>
      </c>
      <c r="G168">
        <v>17</v>
      </c>
      <c r="H168">
        <v>4.99</v>
      </c>
      <c r="I168">
        <v>1.8663000000000001</v>
      </c>
      <c r="J168" s="38">
        <v>39325</v>
      </c>
      <c r="K168">
        <v>85</v>
      </c>
      <c r="L168">
        <v>31.7271</v>
      </c>
      <c r="M168">
        <v>53.2729</v>
      </c>
      <c r="N168" t="s">
        <v>591</v>
      </c>
    </row>
    <row r="169" spans="1:14" x14ac:dyDescent="0.35">
      <c r="A169">
        <v>477</v>
      </c>
      <c r="B169">
        <v>20071227</v>
      </c>
      <c r="C169">
        <v>20080108</v>
      </c>
      <c r="D169">
        <v>20080103</v>
      </c>
      <c r="E169">
        <v>12727</v>
      </c>
      <c r="F169">
        <v>7</v>
      </c>
      <c r="G169">
        <v>13</v>
      </c>
      <c r="H169">
        <v>4.99</v>
      </c>
      <c r="I169">
        <v>1.8663000000000001</v>
      </c>
      <c r="J169" s="38">
        <v>39443</v>
      </c>
      <c r="K169">
        <v>65</v>
      </c>
      <c r="L169">
        <v>24.261900000000001</v>
      </c>
      <c r="M169">
        <v>40.738100000000003</v>
      </c>
      <c r="N169" t="s">
        <v>591</v>
      </c>
    </row>
    <row r="170" spans="1:14" x14ac:dyDescent="0.35">
      <c r="A170">
        <v>477</v>
      </c>
      <c r="B170">
        <v>20080223</v>
      </c>
      <c r="C170">
        <v>20080306</v>
      </c>
      <c r="D170">
        <v>20080301</v>
      </c>
      <c r="E170">
        <v>12732</v>
      </c>
      <c r="F170">
        <v>7</v>
      </c>
      <c r="G170">
        <v>12</v>
      </c>
      <c r="H170">
        <v>4.99</v>
      </c>
      <c r="I170">
        <v>1.8663000000000001</v>
      </c>
      <c r="J170" s="38">
        <v>39501</v>
      </c>
      <c r="K170">
        <v>60</v>
      </c>
      <c r="L170">
        <v>22.395600000000002</v>
      </c>
      <c r="M170">
        <v>37.604399999999998</v>
      </c>
      <c r="N170" t="s">
        <v>591</v>
      </c>
    </row>
    <row r="171" spans="1:14" x14ac:dyDescent="0.35">
      <c r="A171">
        <v>477</v>
      </c>
      <c r="B171">
        <v>20080526</v>
      </c>
      <c r="C171">
        <v>20080607</v>
      </c>
      <c r="D171">
        <v>20080602</v>
      </c>
      <c r="E171">
        <v>12804</v>
      </c>
      <c r="F171">
        <v>7</v>
      </c>
      <c r="G171">
        <v>9</v>
      </c>
      <c r="H171">
        <v>4.99</v>
      </c>
      <c r="I171">
        <v>1.8663000000000001</v>
      </c>
      <c r="J171" s="38">
        <v>39594</v>
      </c>
      <c r="K171">
        <v>45</v>
      </c>
      <c r="L171">
        <v>16.796700000000001</v>
      </c>
      <c r="M171">
        <v>28.203299999999999</v>
      </c>
      <c r="N171" t="s">
        <v>591</v>
      </c>
    </row>
    <row r="172" spans="1:14" x14ac:dyDescent="0.35">
      <c r="A172">
        <v>477</v>
      </c>
      <c r="B172">
        <v>20080614</v>
      </c>
      <c r="C172">
        <v>20080626</v>
      </c>
      <c r="D172">
        <v>20080621</v>
      </c>
      <c r="E172">
        <v>12821</v>
      </c>
      <c r="F172">
        <v>7</v>
      </c>
      <c r="G172">
        <v>9</v>
      </c>
      <c r="H172">
        <v>4.99</v>
      </c>
      <c r="I172">
        <v>1.8663000000000001</v>
      </c>
      <c r="J172" s="38">
        <v>39613</v>
      </c>
      <c r="K172">
        <v>45</v>
      </c>
      <c r="L172">
        <v>16.796700000000001</v>
      </c>
      <c r="M172">
        <v>28.203299999999999</v>
      </c>
      <c r="N172" t="s">
        <v>591</v>
      </c>
    </row>
    <row r="173" spans="1:14" x14ac:dyDescent="0.35">
      <c r="A173">
        <v>477</v>
      </c>
      <c r="B173">
        <v>20071226</v>
      </c>
      <c r="C173">
        <v>20080107</v>
      </c>
      <c r="D173">
        <v>20080102</v>
      </c>
      <c r="E173">
        <v>13405</v>
      </c>
      <c r="F173">
        <v>7</v>
      </c>
      <c r="G173">
        <v>11</v>
      </c>
      <c r="H173">
        <v>4.99</v>
      </c>
      <c r="I173">
        <v>1.8663000000000001</v>
      </c>
      <c r="J173" s="38">
        <v>39442</v>
      </c>
      <c r="K173">
        <v>55</v>
      </c>
      <c r="L173">
        <v>20.529299999999999</v>
      </c>
      <c r="M173">
        <v>34.470700000000001</v>
      </c>
      <c r="N173" t="s">
        <v>591</v>
      </c>
    </row>
    <row r="174" spans="1:14" x14ac:dyDescent="0.35">
      <c r="A174">
        <v>477</v>
      </c>
      <c r="B174">
        <v>20071228</v>
      </c>
      <c r="C174">
        <v>20080109</v>
      </c>
      <c r="D174">
        <v>20080104</v>
      </c>
      <c r="E174">
        <v>13405</v>
      </c>
      <c r="F174">
        <v>7</v>
      </c>
      <c r="G174">
        <v>10</v>
      </c>
      <c r="H174">
        <v>4.99</v>
      </c>
      <c r="I174">
        <v>1.8663000000000001</v>
      </c>
      <c r="J174" s="38">
        <v>39444</v>
      </c>
      <c r="K174">
        <v>50</v>
      </c>
      <c r="L174">
        <v>18.663</v>
      </c>
      <c r="M174">
        <v>31.337</v>
      </c>
      <c r="N174" t="s">
        <v>591</v>
      </c>
    </row>
    <row r="175" spans="1:14" x14ac:dyDescent="0.35">
      <c r="A175">
        <v>477</v>
      </c>
      <c r="B175">
        <v>20080125</v>
      </c>
      <c r="C175">
        <v>20080206</v>
      </c>
      <c r="D175">
        <v>20080201</v>
      </c>
      <c r="E175">
        <v>13405</v>
      </c>
      <c r="F175">
        <v>7</v>
      </c>
      <c r="G175">
        <v>16</v>
      </c>
      <c r="H175">
        <v>4.99</v>
      </c>
      <c r="I175">
        <v>1.8663000000000001</v>
      </c>
      <c r="J175" s="38">
        <v>39472</v>
      </c>
      <c r="K175">
        <v>80</v>
      </c>
      <c r="L175">
        <v>29.860800000000001</v>
      </c>
      <c r="M175">
        <v>50.139200000000002</v>
      </c>
      <c r="N175" t="s">
        <v>591</v>
      </c>
    </row>
    <row r="176" spans="1:14" x14ac:dyDescent="0.35">
      <c r="A176">
        <v>477</v>
      </c>
      <c r="B176">
        <v>20080620</v>
      </c>
      <c r="C176">
        <v>20080702</v>
      </c>
      <c r="D176">
        <v>20080627</v>
      </c>
      <c r="E176">
        <v>13504</v>
      </c>
      <c r="F176">
        <v>7</v>
      </c>
      <c r="G176">
        <v>9</v>
      </c>
      <c r="H176">
        <v>4.99</v>
      </c>
      <c r="I176">
        <v>1.8663000000000001</v>
      </c>
      <c r="J176" s="38">
        <v>39619</v>
      </c>
      <c r="K176">
        <v>45</v>
      </c>
      <c r="L176">
        <v>16.796700000000001</v>
      </c>
      <c r="M176">
        <v>28.203299999999999</v>
      </c>
      <c r="N176" t="s">
        <v>591</v>
      </c>
    </row>
    <row r="177" spans="1:14" x14ac:dyDescent="0.35">
      <c r="A177">
        <v>477</v>
      </c>
      <c r="B177">
        <v>20080606</v>
      </c>
      <c r="C177">
        <v>20080618</v>
      </c>
      <c r="D177">
        <v>20080613</v>
      </c>
      <c r="E177">
        <v>13564</v>
      </c>
      <c r="F177">
        <v>7</v>
      </c>
      <c r="G177">
        <v>18</v>
      </c>
      <c r="H177">
        <v>4.99</v>
      </c>
      <c r="I177">
        <v>1.8663000000000001</v>
      </c>
      <c r="J177" s="38">
        <v>39605</v>
      </c>
      <c r="K177">
        <v>90</v>
      </c>
      <c r="L177">
        <v>33.593400000000003</v>
      </c>
      <c r="M177">
        <v>56.406599999999997</v>
      </c>
      <c r="N177" t="s">
        <v>591</v>
      </c>
    </row>
    <row r="178" spans="1:14" x14ac:dyDescent="0.35">
      <c r="A178">
        <v>477</v>
      </c>
      <c r="B178">
        <v>20080229</v>
      </c>
      <c r="C178">
        <v>20080312</v>
      </c>
      <c r="D178">
        <v>20080307</v>
      </c>
      <c r="E178">
        <v>13835</v>
      </c>
      <c r="F178">
        <v>7</v>
      </c>
      <c r="G178">
        <v>20</v>
      </c>
      <c r="H178">
        <v>4.99</v>
      </c>
      <c r="I178">
        <v>1.8663000000000001</v>
      </c>
      <c r="J178" s="38">
        <v>39507</v>
      </c>
      <c r="K178">
        <v>100</v>
      </c>
      <c r="L178">
        <v>37.326000000000001</v>
      </c>
      <c r="M178">
        <v>62.673999999999999</v>
      </c>
      <c r="N178" t="s">
        <v>591</v>
      </c>
    </row>
    <row r="179" spans="1:14" x14ac:dyDescent="0.35">
      <c r="A179">
        <v>477</v>
      </c>
      <c r="B179">
        <v>20071124</v>
      </c>
      <c r="C179">
        <v>20071206</v>
      </c>
      <c r="D179">
        <v>20071201</v>
      </c>
      <c r="E179">
        <v>14136</v>
      </c>
      <c r="F179">
        <v>7</v>
      </c>
      <c r="G179">
        <v>2</v>
      </c>
      <c r="H179">
        <v>4.99</v>
      </c>
      <c r="I179">
        <v>1.8663000000000001</v>
      </c>
      <c r="J179" s="38">
        <v>39410</v>
      </c>
      <c r="K179">
        <v>10</v>
      </c>
      <c r="L179">
        <v>3.7326000000000001</v>
      </c>
      <c r="M179">
        <v>6.2674000000000003</v>
      </c>
      <c r="N179" t="s">
        <v>591</v>
      </c>
    </row>
    <row r="180" spans="1:14" x14ac:dyDescent="0.35">
      <c r="A180">
        <v>477</v>
      </c>
      <c r="B180">
        <v>20071223</v>
      </c>
      <c r="C180">
        <v>20080104</v>
      </c>
      <c r="D180">
        <v>20071230</v>
      </c>
      <c r="E180">
        <v>14192</v>
      </c>
      <c r="F180">
        <v>7</v>
      </c>
      <c r="G180">
        <v>8</v>
      </c>
      <c r="H180">
        <v>4.99</v>
      </c>
      <c r="I180">
        <v>1.8663000000000001</v>
      </c>
      <c r="J180" s="38">
        <v>39439</v>
      </c>
      <c r="K180">
        <v>40</v>
      </c>
      <c r="L180">
        <v>14.930400000000001</v>
      </c>
      <c r="M180">
        <v>25.069600000000001</v>
      </c>
      <c r="N180" t="s">
        <v>591</v>
      </c>
    </row>
    <row r="181" spans="1:14" x14ac:dyDescent="0.35">
      <c r="A181">
        <v>477</v>
      </c>
      <c r="B181">
        <v>20080329</v>
      </c>
      <c r="C181">
        <v>20080410</v>
      </c>
      <c r="D181">
        <v>20080405</v>
      </c>
      <c r="E181">
        <v>14556</v>
      </c>
      <c r="F181">
        <v>7</v>
      </c>
      <c r="G181">
        <v>14</v>
      </c>
      <c r="H181">
        <v>4.99</v>
      </c>
      <c r="I181">
        <v>1.8663000000000001</v>
      </c>
      <c r="J181" s="38">
        <v>39536</v>
      </c>
      <c r="K181">
        <v>70</v>
      </c>
      <c r="L181">
        <v>26.1282</v>
      </c>
      <c r="M181">
        <v>43.8718</v>
      </c>
      <c r="N181" t="s">
        <v>591</v>
      </c>
    </row>
    <row r="182" spans="1:14" x14ac:dyDescent="0.35">
      <c r="A182">
        <v>477</v>
      </c>
      <c r="B182">
        <v>20080611</v>
      </c>
      <c r="C182">
        <v>20080623</v>
      </c>
      <c r="D182">
        <v>20080618</v>
      </c>
      <c r="E182">
        <v>15095</v>
      </c>
      <c r="F182">
        <v>7</v>
      </c>
      <c r="G182">
        <v>6</v>
      </c>
      <c r="H182">
        <v>4.99</v>
      </c>
      <c r="I182">
        <v>1.8663000000000001</v>
      </c>
      <c r="J182" s="38">
        <v>39610</v>
      </c>
      <c r="K182">
        <v>30</v>
      </c>
      <c r="L182">
        <v>11.197800000000001</v>
      </c>
      <c r="M182">
        <v>18.802199999999999</v>
      </c>
      <c r="N182" t="s">
        <v>591</v>
      </c>
    </row>
    <row r="183" spans="1:14" x14ac:dyDescent="0.35">
      <c r="A183">
        <v>477</v>
      </c>
      <c r="B183">
        <v>20080326</v>
      </c>
      <c r="C183">
        <v>20080407</v>
      </c>
      <c r="D183">
        <v>20080402</v>
      </c>
      <c r="E183">
        <v>15623</v>
      </c>
      <c r="F183">
        <v>7</v>
      </c>
      <c r="G183">
        <v>18</v>
      </c>
      <c r="H183">
        <v>4.99</v>
      </c>
      <c r="I183">
        <v>1.8663000000000001</v>
      </c>
      <c r="J183" s="38">
        <v>39533</v>
      </c>
      <c r="K183">
        <v>90</v>
      </c>
      <c r="L183">
        <v>33.593400000000003</v>
      </c>
      <c r="M183">
        <v>56.406599999999997</v>
      </c>
      <c r="N183" t="s">
        <v>591</v>
      </c>
    </row>
    <row r="184" spans="1:14" x14ac:dyDescent="0.35">
      <c r="A184">
        <v>477</v>
      </c>
      <c r="B184">
        <v>20080219</v>
      </c>
      <c r="C184">
        <v>20080302</v>
      </c>
      <c r="D184">
        <v>20080226</v>
      </c>
      <c r="E184">
        <v>15677</v>
      </c>
      <c r="F184">
        <v>7</v>
      </c>
      <c r="G184">
        <v>2</v>
      </c>
      <c r="H184">
        <v>4.99</v>
      </c>
      <c r="I184">
        <v>1.8663000000000001</v>
      </c>
      <c r="J184" s="38">
        <v>39497</v>
      </c>
      <c r="K184">
        <v>10</v>
      </c>
      <c r="L184">
        <v>3.7326000000000001</v>
      </c>
      <c r="M184">
        <v>6.2674000000000003</v>
      </c>
      <c r="N184" t="s">
        <v>591</v>
      </c>
    </row>
    <row r="185" spans="1:14" x14ac:dyDescent="0.35">
      <c r="A185">
        <v>477</v>
      </c>
      <c r="B185">
        <v>20080418</v>
      </c>
      <c r="C185">
        <v>20080430</v>
      </c>
      <c r="D185">
        <v>20080425</v>
      </c>
      <c r="E185">
        <v>15677</v>
      </c>
      <c r="F185">
        <v>7</v>
      </c>
      <c r="G185">
        <v>7</v>
      </c>
      <c r="H185">
        <v>4.99</v>
      </c>
      <c r="I185">
        <v>1.8663000000000001</v>
      </c>
      <c r="J185" s="38">
        <v>39556</v>
      </c>
      <c r="K185">
        <v>35</v>
      </c>
      <c r="L185">
        <v>13.0641</v>
      </c>
      <c r="M185">
        <v>21.9359</v>
      </c>
      <c r="N185" t="s">
        <v>591</v>
      </c>
    </row>
    <row r="186" spans="1:14" x14ac:dyDescent="0.35">
      <c r="A186">
        <v>477</v>
      </c>
      <c r="B186">
        <v>20070910</v>
      </c>
      <c r="C186">
        <v>20070922</v>
      </c>
      <c r="D186">
        <v>20070917</v>
      </c>
      <c r="E186">
        <v>17109</v>
      </c>
      <c r="F186">
        <v>7</v>
      </c>
      <c r="G186">
        <v>12</v>
      </c>
      <c r="H186">
        <v>4.99</v>
      </c>
      <c r="I186">
        <v>1.8663000000000001</v>
      </c>
      <c r="J186" s="38">
        <v>39335</v>
      </c>
      <c r="K186">
        <v>60</v>
      </c>
      <c r="L186">
        <v>22.395600000000002</v>
      </c>
      <c r="M186">
        <v>37.604399999999998</v>
      </c>
      <c r="N186" t="s">
        <v>591</v>
      </c>
    </row>
    <row r="187" spans="1:14" x14ac:dyDescent="0.35">
      <c r="A187">
        <v>477</v>
      </c>
      <c r="B187">
        <v>20080219</v>
      </c>
      <c r="C187">
        <v>20080302</v>
      </c>
      <c r="D187">
        <v>20080226</v>
      </c>
      <c r="E187">
        <v>17196</v>
      </c>
      <c r="F187">
        <v>7</v>
      </c>
      <c r="G187">
        <v>19</v>
      </c>
      <c r="H187">
        <v>4.99</v>
      </c>
      <c r="I187">
        <v>1.8663000000000001</v>
      </c>
      <c r="J187" s="38">
        <v>39497</v>
      </c>
      <c r="K187">
        <v>95</v>
      </c>
      <c r="L187">
        <v>35.459699999999998</v>
      </c>
      <c r="M187">
        <v>59.540300000000002</v>
      </c>
      <c r="N187" t="s">
        <v>591</v>
      </c>
    </row>
    <row r="188" spans="1:14" x14ac:dyDescent="0.35">
      <c r="A188">
        <v>477</v>
      </c>
      <c r="B188">
        <v>20071202</v>
      </c>
      <c r="C188">
        <v>20071214</v>
      </c>
      <c r="D188">
        <v>20071209</v>
      </c>
      <c r="E188">
        <v>17756</v>
      </c>
      <c r="F188">
        <v>7</v>
      </c>
      <c r="G188">
        <v>8</v>
      </c>
      <c r="H188">
        <v>4.99</v>
      </c>
      <c r="I188">
        <v>1.8663000000000001</v>
      </c>
      <c r="J188" s="38">
        <v>39418</v>
      </c>
      <c r="K188">
        <v>40</v>
      </c>
      <c r="L188">
        <v>14.930400000000001</v>
      </c>
      <c r="M188">
        <v>25.069600000000001</v>
      </c>
      <c r="N188" t="s">
        <v>591</v>
      </c>
    </row>
    <row r="189" spans="1:14" x14ac:dyDescent="0.35">
      <c r="A189">
        <v>477</v>
      </c>
      <c r="B189">
        <v>20071006</v>
      </c>
      <c r="C189">
        <v>20071018</v>
      </c>
      <c r="D189">
        <v>20071013</v>
      </c>
      <c r="E189">
        <v>17982</v>
      </c>
      <c r="F189">
        <v>7</v>
      </c>
      <c r="G189">
        <v>20</v>
      </c>
      <c r="H189">
        <v>4.99</v>
      </c>
      <c r="I189">
        <v>1.8663000000000001</v>
      </c>
      <c r="J189" s="38">
        <v>39361</v>
      </c>
      <c r="K189">
        <v>100</v>
      </c>
      <c r="L189">
        <v>37.326000000000001</v>
      </c>
      <c r="M189">
        <v>62.673999999999999</v>
      </c>
      <c r="N189" t="s">
        <v>591</v>
      </c>
    </row>
    <row r="190" spans="1:14" x14ac:dyDescent="0.35">
      <c r="A190">
        <v>477</v>
      </c>
      <c r="B190">
        <v>20080311</v>
      </c>
      <c r="C190">
        <v>20080323</v>
      </c>
      <c r="D190">
        <v>20080318</v>
      </c>
      <c r="E190">
        <v>18137</v>
      </c>
      <c r="F190">
        <v>7</v>
      </c>
      <c r="G190">
        <v>4</v>
      </c>
      <c r="H190">
        <v>4.99</v>
      </c>
      <c r="I190">
        <v>1.8663000000000001</v>
      </c>
      <c r="J190" s="38">
        <v>39518</v>
      </c>
      <c r="K190">
        <v>20</v>
      </c>
      <c r="L190">
        <v>7.4652000000000003</v>
      </c>
      <c r="M190">
        <v>12.534800000000001</v>
      </c>
      <c r="N190" t="s">
        <v>591</v>
      </c>
    </row>
    <row r="191" spans="1:14" x14ac:dyDescent="0.35">
      <c r="A191">
        <v>477</v>
      </c>
      <c r="B191">
        <v>20080415</v>
      </c>
      <c r="C191">
        <v>20080427</v>
      </c>
      <c r="D191">
        <v>20080422</v>
      </c>
      <c r="E191">
        <v>19028</v>
      </c>
      <c r="F191">
        <v>7</v>
      </c>
      <c r="G191">
        <v>17</v>
      </c>
      <c r="H191">
        <v>4.99</v>
      </c>
      <c r="I191">
        <v>1.8663000000000001</v>
      </c>
      <c r="J191" s="38">
        <v>39553</v>
      </c>
      <c r="K191">
        <v>85</v>
      </c>
      <c r="L191">
        <v>31.7271</v>
      </c>
      <c r="M191">
        <v>53.2729</v>
      </c>
      <c r="N191" t="s">
        <v>591</v>
      </c>
    </row>
    <row r="192" spans="1:14" x14ac:dyDescent="0.35">
      <c r="A192">
        <v>477</v>
      </c>
      <c r="B192">
        <v>20080130</v>
      </c>
      <c r="C192">
        <v>20080211</v>
      </c>
      <c r="D192">
        <v>20080206</v>
      </c>
      <c r="E192">
        <v>19273</v>
      </c>
      <c r="F192">
        <v>7</v>
      </c>
      <c r="G192">
        <v>2</v>
      </c>
      <c r="H192">
        <v>4.99</v>
      </c>
      <c r="I192">
        <v>1.8663000000000001</v>
      </c>
      <c r="J192" s="38">
        <v>39477</v>
      </c>
      <c r="K192">
        <v>10</v>
      </c>
      <c r="L192">
        <v>3.7326000000000001</v>
      </c>
      <c r="M192">
        <v>6.2674000000000003</v>
      </c>
      <c r="N192" t="s">
        <v>591</v>
      </c>
    </row>
    <row r="193" spans="1:14" x14ac:dyDescent="0.35">
      <c r="A193">
        <v>477</v>
      </c>
      <c r="B193">
        <v>20070927</v>
      </c>
      <c r="C193">
        <v>20071009</v>
      </c>
      <c r="D193">
        <v>20071004</v>
      </c>
      <c r="E193">
        <v>19275</v>
      </c>
      <c r="F193">
        <v>7</v>
      </c>
      <c r="G193">
        <v>5</v>
      </c>
      <c r="H193">
        <v>4.99</v>
      </c>
      <c r="I193">
        <v>1.8663000000000001</v>
      </c>
      <c r="J193" s="38">
        <v>39352</v>
      </c>
      <c r="K193">
        <v>25</v>
      </c>
      <c r="L193">
        <v>9.3315000000000001</v>
      </c>
      <c r="M193">
        <v>15.6685</v>
      </c>
      <c r="N193" t="s">
        <v>591</v>
      </c>
    </row>
    <row r="194" spans="1:14" x14ac:dyDescent="0.35">
      <c r="A194">
        <v>477</v>
      </c>
      <c r="B194">
        <v>20080303</v>
      </c>
      <c r="C194">
        <v>20080315</v>
      </c>
      <c r="D194">
        <v>20080310</v>
      </c>
      <c r="E194">
        <v>19281</v>
      </c>
      <c r="F194">
        <v>7</v>
      </c>
      <c r="G194">
        <v>4</v>
      </c>
      <c r="H194">
        <v>4.99</v>
      </c>
      <c r="I194">
        <v>1.8663000000000001</v>
      </c>
      <c r="J194" s="38">
        <v>39510</v>
      </c>
      <c r="K194">
        <v>20</v>
      </c>
      <c r="L194">
        <v>7.4652000000000003</v>
      </c>
      <c r="M194">
        <v>12.534800000000001</v>
      </c>
      <c r="N194" t="s">
        <v>591</v>
      </c>
    </row>
    <row r="195" spans="1:14" x14ac:dyDescent="0.35">
      <c r="A195">
        <v>477</v>
      </c>
      <c r="B195">
        <v>20071018</v>
      </c>
      <c r="C195">
        <v>20071030</v>
      </c>
      <c r="D195">
        <v>20071025</v>
      </c>
      <c r="E195">
        <v>19317</v>
      </c>
      <c r="F195">
        <v>7</v>
      </c>
      <c r="G195">
        <v>11</v>
      </c>
      <c r="H195">
        <v>4.99</v>
      </c>
      <c r="I195">
        <v>1.8663000000000001</v>
      </c>
      <c r="J195" s="38">
        <v>39373</v>
      </c>
      <c r="K195">
        <v>55</v>
      </c>
      <c r="L195">
        <v>20.529299999999999</v>
      </c>
      <c r="M195">
        <v>34.470700000000001</v>
      </c>
      <c r="N195" t="s">
        <v>591</v>
      </c>
    </row>
    <row r="196" spans="1:14" x14ac:dyDescent="0.35">
      <c r="A196">
        <v>477</v>
      </c>
      <c r="B196">
        <v>20070813</v>
      </c>
      <c r="C196">
        <v>20070825</v>
      </c>
      <c r="D196">
        <v>20070820</v>
      </c>
      <c r="E196">
        <v>19327</v>
      </c>
      <c r="F196">
        <v>7</v>
      </c>
      <c r="G196">
        <v>15</v>
      </c>
      <c r="H196">
        <v>4.99</v>
      </c>
      <c r="I196">
        <v>1.8663000000000001</v>
      </c>
      <c r="J196" s="38">
        <v>39307</v>
      </c>
      <c r="K196">
        <v>75</v>
      </c>
      <c r="L196">
        <v>27.994499999999999</v>
      </c>
      <c r="M196">
        <v>47.005499999999998</v>
      </c>
      <c r="N196" t="s">
        <v>591</v>
      </c>
    </row>
    <row r="197" spans="1:14" x14ac:dyDescent="0.35">
      <c r="A197">
        <v>477</v>
      </c>
      <c r="B197">
        <v>20071023</v>
      </c>
      <c r="C197">
        <v>20071104</v>
      </c>
      <c r="D197">
        <v>20071030</v>
      </c>
      <c r="E197">
        <v>19352</v>
      </c>
      <c r="F197">
        <v>7</v>
      </c>
      <c r="G197">
        <v>6</v>
      </c>
      <c r="H197">
        <v>4.99</v>
      </c>
      <c r="I197">
        <v>1.8663000000000001</v>
      </c>
      <c r="J197" s="38">
        <v>39378</v>
      </c>
      <c r="K197">
        <v>30</v>
      </c>
      <c r="L197">
        <v>11.197800000000001</v>
      </c>
      <c r="M197">
        <v>18.802199999999999</v>
      </c>
      <c r="N197" t="s">
        <v>591</v>
      </c>
    </row>
    <row r="198" spans="1:14" x14ac:dyDescent="0.35">
      <c r="A198">
        <v>477</v>
      </c>
      <c r="B198">
        <v>20080224</v>
      </c>
      <c r="C198">
        <v>20080307</v>
      </c>
      <c r="D198">
        <v>20080302</v>
      </c>
      <c r="E198">
        <v>19370</v>
      </c>
      <c r="F198">
        <v>7</v>
      </c>
      <c r="G198">
        <v>16</v>
      </c>
      <c r="H198">
        <v>4.99</v>
      </c>
      <c r="I198">
        <v>1.8663000000000001</v>
      </c>
      <c r="J198" s="38">
        <v>39502</v>
      </c>
      <c r="K198">
        <v>80</v>
      </c>
      <c r="L198">
        <v>29.860800000000001</v>
      </c>
      <c r="M198">
        <v>50.139200000000002</v>
      </c>
      <c r="N198" t="s">
        <v>591</v>
      </c>
    </row>
    <row r="199" spans="1:14" x14ac:dyDescent="0.35">
      <c r="A199">
        <v>477</v>
      </c>
      <c r="B199">
        <v>20080226</v>
      </c>
      <c r="C199">
        <v>20080309</v>
      </c>
      <c r="D199">
        <v>20080304</v>
      </c>
      <c r="E199">
        <v>19372</v>
      </c>
      <c r="F199">
        <v>7</v>
      </c>
      <c r="G199">
        <v>2</v>
      </c>
      <c r="H199">
        <v>4.99</v>
      </c>
      <c r="I199">
        <v>1.8663000000000001</v>
      </c>
      <c r="J199" s="38">
        <v>39504</v>
      </c>
      <c r="K199">
        <v>10</v>
      </c>
      <c r="L199">
        <v>3.7326000000000001</v>
      </c>
      <c r="M199">
        <v>6.2674000000000003</v>
      </c>
      <c r="N199" t="s">
        <v>591</v>
      </c>
    </row>
    <row r="200" spans="1:14" x14ac:dyDescent="0.35">
      <c r="A200">
        <v>477</v>
      </c>
      <c r="B200">
        <v>20080325</v>
      </c>
      <c r="C200">
        <v>20080406</v>
      </c>
      <c r="D200">
        <v>20080401</v>
      </c>
      <c r="E200">
        <v>19431</v>
      </c>
      <c r="F200">
        <v>7</v>
      </c>
      <c r="G200">
        <v>11</v>
      </c>
      <c r="H200">
        <v>4.99</v>
      </c>
      <c r="I200">
        <v>1.8663000000000001</v>
      </c>
      <c r="J200" s="38">
        <v>39532</v>
      </c>
      <c r="K200">
        <v>55</v>
      </c>
      <c r="L200">
        <v>20.529299999999999</v>
      </c>
      <c r="M200">
        <v>34.470700000000001</v>
      </c>
      <c r="N200" t="s">
        <v>591</v>
      </c>
    </row>
    <row r="201" spans="1:14" x14ac:dyDescent="0.35">
      <c r="A201">
        <v>477</v>
      </c>
      <c r="B201">
        <v>20080503</v>
      </c>
      <c r="C201">
        <v>20080515</v>
      </c>
      <c r="D201">
        <v>20080510</v>
      </c>
      <c r="E201">
        <v>19441</v>
      </c>
      <c r="F201">
        <v>7</v>
      </c>
      <c r="G201">
        <v>20</v>
      </c>
      <c r="H201">
        <v>4.99</v>
      </c>
      <c r="I201">
        <v>1.8663000000000001</v>
      </c>
      <c r="J201" s="38">
        <v>39571</v>
      </c>
      <c r="K201">
        <v>100</v>
      </c>
      <c r="L201">
        <v>37.326000000000001</v>
      </c>
      <c r="M201">
        <v>62.673999999999999</v>
      </c>
      <c r="N201" t="s">
        <v>591</v>
      </c>
    </row>
    <row r="202" spans="1:14" x14ac:dyDescent="0.35">
      <c r="A202">
        <v>477</v>
      </c>
      <c r="B202">
        <v>20070721</v>
      </c>
      <c r="C202">
        <v>20070802</v>
      </c>
      <c r="D202">
        <v>20070728</v>
      </c>
      <c r="E202">
        <v>19475</v>
      </c>
      <c r="F202">
        <v>7</v>
      </c>
      <c r="G202">
        <v>6</v>
      </c>
      <c r="H202">
        <v>4.99</v>
      </c>
      <c r="I202">
        <v>1.8663000000000001</v>
      </c>
      <c r="J202" s="38">
        <v>39284</v>
      </c>
      <c r="K202">
        <v>30</v>
      </c>
      <c r="L202">
        <v>11.197800000000001</v>
      </c>
      <c r="M202">
        <v>18.802199999999999</v>
      </c>
      <c r="N202" t="s">
        <v>591</v>
      </c>
    </row>
    <row r="203" spans="1:14" x14ac:dyDescent="0.35">
      <c r="A203">
        <v>477</v>
      </c>
      <c r="B203">
        <v>20080429</v>
      </c>
      <c r="C203">
        <v>20080511</v>
      </c>
      <c r="D203">
        <v>20080506</v>
      </c>
      <c r="E203">
        <v>19899</v>
      </c>
      <c r="F203">
        <v>7</v>
      </c>
      <c r="G203">
        <v>14</v>
      </c>
      <c r="H203">
        <v>4.99</v>
      </c>
      <c r="I203">
        <v>1.8663000000000001</v>
      </c>
      <c r="J203" s="38">
        <v>39567</v>
      </c>
      <c r="K203">
        <v>70</v>
      </c>
      <c r="L203">
        <v>26.1282</v>
      </c>
      <c r="M203">
        <v>43.8718</v>
      </c>
      <c r="N203" t="s">
        <v>591</v>
      </c>
    </row>
    <row r="204" spans="1:14" x14ac:dyDescent="0.35">
      <c r="A204">
        <v>477</v>
      </c>
      <c r="B204">
        <v>20070716</v>
      </c>
      <c r="C204">
        <v>20070728</v>
      </c>
      <c r="D204">
        <v>20070723</v>
      </c>
      <c r="E204">
        <v>21017</v>
      </c>
      <c r="F204">
        <v>7</v>
      </c>
      <c r="G204">
        <v>19</v>
      </c>
      <c r="H204">
        <v>4.99</v>
      </c>
      <c r="I204">
        <v>1.8663000000000001</v>
      </c>
      <c r="J204" s="38">
        <v>39279</v>
      </c>
      <c r="K204">
        <v>95</v>
      </c>
      <c r="L204">
        <v>35.459699999999998</v>
      </c>
      <c r="M204">
        <v>59.540300000000002</v>
      </c>
      <c r="N204" t="s">
        <v>591</v>
      </c>
    </row>
    <row r="205" spans="1:14" x14ac:dyDescent="0.35">
      <c r="A205">
        <v>477</v>
      </c>
      <c r="B205">
        <v>20070815</v>
      </c>
      <c r="C205">
        <v>20070827</v>
      </c>
      <c r="D205">
        <v>20070822</v>
      </c>
      <c r="E205">
        <v>21033</v>
      </c>
      <c r="F205">
        <v>7</v>
      </c>
      <c r="G205">
        <v>18</v>
      </c>
      <c r="H205">
        <v>4.99</v>
      </c>
      <c r="I205">
        <v>1.8663000000000001</v>
      </c>
      <c r="J205" s="38">
        <v>39309</v>
      </c>
      <c r="K205">
        <v>90</v>
      </c>
      <c r="L205">
        <v>33.593400000000003</v>
      </c>
      <c r="M205">
        <v>56.406599999999997</v>
      </c>
      <c r="N205" t="s">
        <v>591</v>
      </c>
    </row>
    <row r="206" spans="1:14" x14ac:dyDescent="0.35">
      <c r="A206">
        <v>477</v>
      </c>
      <c r="B206">
        <v>20070808</v>
      </c>
      <c r="C206">
        <v>20070820</v>
      </c>
      <c r="D206">
        <v>20070815</v>
      </c>
      <c r="E206">
        <v>21059</v>
      </c>
      <c r="F206">
        <v>7</v>
      </c>
      <c r="G206">
        <v>14</v>
      </c>
      <c r="H206">
        <v>4.99</v>
      </c>
      <c r="I206">
        <v>1.8663000000000001</v>
      </c>
      <c r="J206" s="38">
        <v>39302</v>
      </c>
      <c r="K206">
        <v>70</v>
      </c>
      <c r="L206">
        <v>26.1282</v>
      </c>
      <c r="M206">
        <v>43.8718</v>
      </c>
      <c r="N206" t="s">
        <v>591</v>
      </c>
    </row>
    <row r="207" spans="1:14" x14ac:dyDescent="0.35">
      <c r="A207">
        <v>477</v>
      </c>
      <c r="B207">
        <v>20080718</v>
      </c>
      <c r="C207">
        <v>20080730</v>
      </c>
      <c r="D207">
        <v>20080725</v>
      </c>
      <c r="E207">
        <v>21832</v>
      </c>
      <c r="F207">
        <v>7</v>
      </c>
      <c r="G207">
        <v>9</v>
      </c>
      <c r="H207">
        <v>4.99</v>
      </c>
      <c r="I207">
        <v>1.8663000000000001</v>
      </c>
      <c r="J207" s="38">
        <v>39647</v>
      </c>
      <c r="K207">
        <v>45</v>
      </c>
      <c r="L207">
        <v>16.796700000000001</v>
      </c>
      <c r="M207">
        <v>28.203299999999999</v>
      </c>
      <c r="N207" t="s">
        <v>591</v>
      </c>
    </row>
    <row r="208" spans="1:14" x14ac:dyDescent="0.35">
      <c r="A208">
        <v>477</v>
      </c>
      <c r="B208">
        <v>20070923</v>
      </c>
      <c r="C208">
        <v>20071005</v>
      </c>
      <c r="D208">
        <v>20070930</v>
      </c>
      <c r="E208">
        <v>21849</v>
      </c>
      <c r="F208">
        <v>7</v>
      </c>
      <c r="G208">
        <v>9</v>
      </c>
      <c r="H208">
        <v>4.99</v>
      </c>
      <c r="I208">
        <v>1.8663000000000001</v>
      </c>
      <c r="J208" s="38">
        <v>39348</v>
      </c>
      <c r="K208">
        <v>45</v>
      </c>
      <c r="L208">
        <v>16.796700000000001</v>
      </c>
      <c r="M208">
        <v>28.203299999999999</v>
      </c>
      <c r="N208" t="s">
        <v>591</v>
      </c>
    </row>
    <row r="209" spans="1:14" x14ac:dyDescent="0.35">
      <c r="A209">
        <v>477</v>
      </c>
      <c r="B209">
        <v>20070804</v>
      </c>
      <c r="C209">
        <v>20070816</v>
      </c>
      <c r="D209">
        <v>20070811</v>
      </c>
      <c r="E209">
        <v>21861</v>
      </c>
      <c r="F209">
        <v>7</v>
      </c>
      <c r="G209">
        <v>20</v>
      </c>
      <c r="H209">
        <v>4.99</v>
      </c>
      <c r="I209">
        <v>1.8663000000000001</v>
      </c>
      <c r="J209" s="38">
        <v>39298</v>
      </c>
      <c r="K209">
        <v>100</v>
      </c>
      <c r="L209">
        <v>37.326000000000001</v>
      </c>
      <c r="M209">
        <v>62.673999999999999</v>
      </c>
      <c r="N209" t="s">
        <v>591</v>
      </c>
    </row>
    <row r="210" spans="1:14" x14ac:dyDescent="0.35">
      <c r="A210">
        <v>477</v>
      </c>
      <c r="B210">
        <v>20071124</v>
      </c>
      <c r="C210">
        <v>20071206</v>
      </c>
      <c r="D210">
        <v>20071201</v>
      </c>
      <c r="E210">
        <v>21862</v>
      </c>
      <c r="F210">
        <v>7</v>
      </c>
      <c r="G210">
        <v>11</v>
      </c>
      <c r="H210">
        <v>4.99</v>
      </c>
      <c r="I210">
        <v>1.8663000000000001</v>
      </c>
      <c r="J210" s="38">
        <v>39410</v>
      </c>
      <c r="K210">
        <v>55</v>
      </c>
      <c r="L210">
        <v>20.529299999999999</v>
      </c>
      <c r="M210">
        <v>34.470700000000001</v>
      </c>
      <c r="N210" t="s">
        <v>591</v>
      </c>
    </row>
    <row r="211" spans="1:14" x14ac:dyDescent="0.35">
      <c r="A211">
        <v>477</v>
      </c>
      <c r="B211">
        <v>20071023</v>
      </c>
      <c r="C211">
        <v>20071104</v>
      </c>
      <c r="D211">
        <v>20071030</v>
      </c>
      <c r="E211">
        <v>22465</v>
      </c>
      <c r="F211">
        <v>7</v>
      </c>
      <c r="G211">
        <v>16</v>
      </c>
      <c r="H211">
        <v>4.99</v>
      </c>
      <c r="I211">
        <v>1.8663000000000001</v>
      </c>
      <c r="J211" s="38">
        <v>39378</v>
      </c>
      <c r="K211">
        <v>80</v>
      </c>
      <c r="L211">
        <v>29.860800000000001</v>
      </c>
      <c r="M211">
        <v>50.139200000000002</v>
      </c>
      <c r="N211" t="s">
        <v>591</v>
      </c>
    </row>
    <row r="212" spans="1:14" x14ac:dyDescent="0.35">
      <c r="A212">
        <v>477</v>
      </c>
      <c r="B212">
        <v>20080106</v>
      </c>
      <c r="C212">
        <v>20080118</v>
      </c>
      <c r="D212">
        <v>20080113</v>
      </c>
      <c r="E212">
        <v>22480</v>
      </c>
      <c r="F212">
        <v>7</v>
      </c>
      <c r="G212">
        <v>17</v>
      </c>
      <c r="H212">
        <v>4.99</v>
      </c>
      <c r="I212">
        <v>1.8663000000000001</v>
      </c>
      <c r="J212" s="38">
        <v>39453</v>
      </c>
      <c r="K212">
        <v>85</v>
      </c>
      <c r="L212">
        <v>31.7271</v>
      </c>
      <c r="M212">
        <v>53.2729</v>
      </c>
      <c r="N212" t="s">
        <v>591</v>
      </c>
    </row>
    <row r="213" spans="1:14" x14ac:dyDescent="0.35">
      <c r="A213">
        <v>477</v>
      </c>
      <c r="B213">
        <v>20080205</v>
      </c>
      <c r="C213">
        <v>20080217</v>
      </c>
      <c r="D213">
        <v>20080212</v>
      </c>
      <c r="E213">
        <v>22495</v>
      </c>
      <c r="F213">
        <v>7</v>
      </c>
      <c r="G213">
        <v>10</v>
      </c>
      <c r="H213">
        <v>4.99</v>
      </c>
      <c r="I213">
        <v>1.8663000000000001</v>
      </c>
      <c r="J213" s="38">
        <v>39483</v>
      </c>
      <c r="K213">
        <v>50</v>
      </c>
      <c r="L213">
        <v>18.663</v>
      </c>
      <c r="M213">
        <v>31.337</v>
      </c>
      <c r="N213" t="s">
        <v>591</v>
      </c>
    </row>
    <row r="214" spans="1:14" x14ac:dyDescent="0.35">
      <c r="A214">
        <v>477</v>
      </c>
      <c r="B214">
        <v>20071116</v>
      </c>
      <c r="C214">
        <v>20071128</v>
      </c>
      <c r="D214">
        <v>20071123</v>
      </c>
      <c r="E214">
        <v>22500</v>
      </c>
      <c r="F214">
        <v>7</v>
      </c>
      <c r="G214">
        <v>19</v>
      </c>
      <c r="H214">
        <v>4.99</v>
      </c>
      <c r="I214">
        <v>1.8663000000000001</v>
      </c>
      <c r="J214" s="38">
        <v>39402</v>
      </c>
      <c r="K214">
        <v>95</v>
      </c>
      <c r="L214">
        <v>35.459699999999998</v>
      </c>
      <c r="M214">
        <v>59.540300000000002</v>
      </c>
      <c r="N214" t="s">
        <v>591</v>
      </c>
    </row>
    <row r="215" spans="1:14" x14ac:dyDescent="0.35">
      <c r="A215">
        <v>477</v>
      </c>
      <c r="B215">
        <v>20080209</v>
      </c>
      <c r="C215">
        <v>20080221</v>
      </c>
      <c r="D215">
        <v>20080216</v>
      </c>
      <c r="E215">
        <v>22632</v>
      </c>
      <c r="F215">
        <v>7</v>
      </c>
      <c r="G215">
        <v>6</v>
      </c>
      <c r="H215">
        <v>4.99</v>
      </c>
      <c r="I215">
        <v>1.8663000000000001</v>
      </c>
      <c r="J215" s="38">
        <v>39487</v>
      </c>
      <c r="K215">
        <v>30</v>
      </c>
      <c r="L215">
        <v>11.197800000000001</v>
      </c>
      <c r="M215">
        <v>18.802199999999999</v>
      </c>
      <c r="N215" t="s">
        <v>591</v>
      </c>
    </row>
    <row r="216" spans="1:14" x14ac:dyDescent="0.35">
      <c r="A216">
        <v>477</v>
      </c>
      <c r="B216">
        <v>20080321</v>
      </c>
      <c r="C216">
        <v>20080402</v>
      </c>
      <c r="D216">
        <v>20080328</v>
      </c>
      <c r="E216">
        <v>22641</v>
      </c>
      <c r="F216">
        <v>7</v>
      </c>
      <c r="G216">
        <v>14</v>
      </c>
      <c r="H216">
        <v>4.99</v>
      </c>
      <c r="I216">
        <v>1.8663000000000001</v>
      </c>
      <c r="J216" s="38">
        <v>39528</v>
      </c>
      <c r="K216">
        <v>70</v>
      </c>
      <c r="L216">
        <v>26.1282</v>
      </c>
      <c r="M216">
        <v>43.8718</v>
      </c>
      <c r="N216" t="s">
        <v>591</v>
      </c>
    </row>
    <row r="217" spans="1:14" x14ac:dyDescent="0.35">
      <c r="A217">
        <v>477</v>
      </c>
      <c r="B217">
        <v>20080323</v>
      </c>
      <c r="C217">
        <v>20080404</v>
      </c>
      <c r="D217">
        <v>20080330</v>
      </c>
      <c r="E217">
        <v>22649</v>
      </c>
      <c r="F217">
        <v>7</v>
      </c>
      <c r="G217">
        <v>15</v>
      </c>
      <c r="H217">
        <v>4.99</v>
      </c>
      <c r="I217">
        <v>1.8663000000000001</v>
      </c>
      <c r="J217" s="38">
        <v>39530</v>
      </c>
      <c r="K217">
        <v>75</v>
      </c>
      <c r="L217">
        <v>27.994499999999999</v>
      </c>
      <c r="M217">
        <v>47.005499999999998</v>
      </c>
      <c r="N217" t="s">
        <v>591</v>
      </c>
    </row>
    <row r="218" spans="1:14" x14ac:dyDescent="0.35">
      <c r="A218">
        <v>477</v>
      </c>
      <c r="B218">
        <v>20080317</v>
      </c>
      <c r="C218">
        <v>20080329</v>
      </c>
      <c r="D218">
        <v>20080324</v>
      </c>
      <c r="E218">
        <v>22673</v>
      </c>
      <c r="F218">
        <v>7</v>
      </c>
      <c r="G218">
        <v>10</v>
      </c>
      <c r="H218">
        <v>4.99</v>
      </c>
      <c r="I218">
        <v>1.8663000000000001</v>
      </c>
      <c r="J218" s="38">
        <v>39524</v>
      </c>
      <c r="K218">
        <v>50</v>
      </c>
      <c r="L218">
        <v>18.663</v>
      </c>
      <c r="M218">
        <v>31.337</v>
      </c>
      <c r="N218" t="s">
        <v>591</v>
      </c>
    </row>
    <row r="219" spans="1:14" x14ac:dyDescent="0.35">
      <c r="A219">
        <v>477</v>
      </c>
      <c r="B219">
        <v>20080518</v>
      </c>
      <c r="C219">
        <v>20080530</v>
      </c>
      <c r="D219">
        <v>20080525</v>
      </c>
      <c r="E219">
        <v>22692</v>
      </c>
      <c r="F219">
        <v>7</v>
      </c>
      <c r="G219">
        <v>18</v>
      </c>
      <c r="H219">
        <v>4.99</v>
      </c>
      <c r="I219">
        <v>1.8663000000000001</v>
      </c>
      <c r="J219" s="38">
        <v>39586</v>
      </c>
      <c r="K219">
        <v>90</v>
      </c>
      <c r="L219">
        <v>33.593400000000003</v>
      </c>
      <c r="M219">
        <v>56.406599999999997</v>
      </c>
      <c r="N219" t="s">
        <v>591</v>
      </c>
    </row>
    <row r="220" spans="1:14" x14ac:dyDescent="0.35">
      <c r="A220">
        <v>477</v>
      </c>
      <c r="B220">
        <v>20071117</v>
      </c>
      <c r="C220">
        <v>20071129</v>
      </c>
      <c r="D220">
        <v>20071124</v>
      </c>
      <c r="E220">
        <v>22796</v>
      </c>
      <c r="F220">
        <v>7</v>
      </c>
      <c r="G220">
        <v>18</v>
      </c>
      <c r="H220">
        <v>4.99</v>
      </c>
      <c r="I220">
        <v>1.8663000000000001</v>
      </c>
      <c r="J220" s="38">
        <v>39403</v>
      </c>
      <c r="K220">
        <v>90</v>
      </c>
      <c r="L220">
        <v>33.593400000000003</v>
      </c>
      <c r="M220">
        <v>56.406599999999997</v>
      </c>
      <c r="N220" t="s">
        <v>591</v>
      </c>
    </row>
    <row r="221" spans="1:14" x14ac:dyDescent="0.35">
      <c r="A221">
        <v>477</v>
      </c>
      <c r="B221">
        <v>20080728</v>
      </c>
      <c r="C221">
        <v>20080809</v>
      </c>
      <c r="D221">
        <v>20080804</v>
      </c>
      <c r="E221">
        <v>22820</v>
      </c>
      <c r="F221">
        <v>7</v>
      </c>
      <c r="G221">
        <v>3</v>
      </c>
      <c r="H221">
        <v>4.99</v>
      </c>
      <c r="I221">
        <v>1.8663000000000001</v>
      </c>
      <c r="J221" s="38">
        <v>39657</v>
      </c>
      <c r="K221">
        <v>15</v>
      </c>
      <c r="L221">
        <v>5.5989000000000004</v>
      </c>
      <c r="M221">
        <v>9.4010999999999996</v>
      </c>
      <c r="N221" t="s">
        <v>591</v>
      </c>
    </row>
    <row r="222" spans="1:14" x14ac:dyDescent="0.35">
      <c r="A222">
        <v>477</v>
      </c>
      <c r="B222">
        <v>20071102</v>
      </c>
      <c r="C222">
        <v>20071114</v>
      </c>
      <c r="D222">
        <v>20071109</v>
      </c>
      <c r="E222">
        <v>22831</v>
      </c>
      <c r="F222">
        <v>7</v>
      </c>
      <c r="G222">
        <v>1</v>
      </c>
      <c r="H222">
        <v>4.99</v>
      </c>
      <c r="I222">
        <v>1.8663000000000001</v>
      </c>
      <c r="J222" s="38">
        <v>39388</v>
      </c>
      <c r="K222">
        <v>5</v>
      </c>
      <c r="L222">
        <v>1.8663000000000001</v>
      </c>
      <c r="M222">
        <v>3.1337000000000002</v>
      </c>
      <c r="N222" t="s">
        <v>591</v>
      </c>
    </row>
    <row r="223" spans="1:14" x14ac:dyDescent="0.35">
      <c r="A223">
        <v>477</v>
      </c>
      <c r="B223">
        <v>20080411</v>
      </c>
      <c r="C223">
        <v>20080423</v>
      </c>
      <c r="D223">
        <v>20080418</v>
      </c>
      <c r="E223">
        <v>23231</v>
      </c>
      <c r="F223">
        <v>7</v>
      </c>
      <c r="G223">
        <v>11</v>
      </c>
      <c r="H223">
        <v>4.99</v>
      </c>
      <c r="I223">
        <v>1.8663000000000001</v>
      </c>
      <c r="J223" s="38">
        <v>39549</v>
      </c>
      <c r="K223">
        <v>55</v>
      </c>
      <c r="L223">
        <v>20.529299999999999</v>
      </c>
      <c r="M223">
        <v>34.470700000000001</v>
      </c>
      <c r="N223" t="s">
        <v>591</v>
      </c>
    </row>
    <row r="224" spans="1:14" x14ac:dyDescent="0.35">
      <c r="A224">
        <v>477</v>
      </c>
      <c r="B224">
        <v>20080619</v>
      </c>
      <c r="C224">
        <v>20080701</v>
      </c>
      <c r="D224">
        <v>20080626</v>
      </c>
      <c r="E224">
        <v>23621</v>
      </c>
      <c r="F224">
        <v>7</v>
      </c>
      <c r="G224">
        <v>16</v>
      </c>
      <c r="H224">
        <v>4.99</v>
      </c>
      <c r="I224">
        <v>1.8663000000000001</v>
      </c>
      <c r="J224" s="38">
        <v>39618</v>
      </c>
      <c r="K224">
        <v>80</v>
      </c>
      <c r="L224">
        <v>29.860800000000001</v>
      </c>
      <c r="M224">
        <v>50.139200000000002</v>
      </c>
      <c r="N224" t="s">
        <v>591</v>
      </c>
    </row>
    <row r="225" spans="1:14" x14ac:dyDescent="0.35">
      <c r="A225">
        <v>477</v>
      </c>
      <c r="B225">
        <v>20080702</v>
      </c>
      <c r="C225">
        <v>20080714</v>
      </c>
      <c r="D225">
        <v>20080709</v>
      </c>
      <c r="E225">
        <v>23913</v>
      </c>
      <c r="F225">
        <v>7</v>
      </c>
      <c r="G225">
        <v>11</v>
      </c>
      <c r="H225">
        <v>4.99</v>
      </c>
      <c r="I225">
        <v>1.8663000000000001</v>
      </c>
      <c r="J225" s="38">
        <v>39631</v>
      </c>
      <c r="K225">
        <v>55</v>
      </c>
      <c r="L225">
        <v>20.529299999999999</v>
      </c>
      <c r="M225">
        <v>34.470700000000001</v>
      </c>
      <c r="N225" t="s">
        <v>591</v>
      </c>
    </row>
    <row r="226" spans="1:14" x14ac:dyDescent="0.35">
      <c r="A226">
        <v>477</v>
      </c>
      <c r="B226">
        <v>20080530</v>
      </c>
      <c r="C226">
        <v>20080611</v>
      </c>
      <c r="D226">
        <v>20080606</v>
      </c>
      <c r="E226">
        <v>23932</v>
      </c>
      <c r="F226">
        <v>7</v>
      </c>
      <c r="G226">
        <v>5</v>
      </c>
      <c r="H226">
        <v>4.99</v>
      </c>
      <c r="I226">
        <v>1.8663000000000001</v>
      </c>
      <c r="J226" s="38">
        <v>39598</v>
      </c>
      <c r="K226">
        <v>25</v>
      </c>
      <c r="L226">
        <v>9.3315000000000001</v>
      </c>
      <c r="M226">
        <v>15.6685</v>
      </c>
      <c r="N226" t="s">
        <v>591</v>
      </c>
    </row>
    <row r="227" spans="1:14" x14ac:dyDescent="0.35">
      <c r="A227">
        <v>477</v>
      </c>
      <c r="B227">
        <v>20080501</v>
      </c>
      <c r="C227">
        <v>20080513</v>
      </c>
      <c r="D227">
        <v>20080508</v>
      </c>
      <c r="E227">
        <v>24023</v>
      </c>
      <c r="F227">
        <v>7</v>
      </c>
      <c r="G227">
        <v>19</v>
      </c>
      <c r="H227">
        <v>4.99</v>
      </c>
      <c r="I227">
        <v>1.8663000000000001</v>
      </c>
      <c r="J227" s="38">
        <v>39569</v>
      </c>
      <c r="K227">
        <v>95</v>
      </c>
      <c r="L227">
        <v>35.459699999999998</v>
      </c>
      <c r="M227">
        <v>59.540300000000002</v>
      </c>
      <c r="N227" t="s">
        <v>591</v>
      </c>
    </row>
    <row r="228" spans="1:14" x14ac:dyDescent="0.35">
      <c r="A228">
        <v>477</v>
      </c>
      <c r="B228">
        <v>20071130</v>
      </c>
      <c r="C228">
        <v>20071212</v>
      </c>
      <c r="D228">
        <v>20071207</v>
      </c>
      <c r="E228">
        <v>24183</v>
      </c>
      <c r="F228">
        <v>7</v>
      </c>
      <c r="G228">
        <v>15</v>
      </c>
      <c r="H228">
        <v>4.99</v>
      </c>
      <c r="I228">
        <v>1.8663000000000001</v>
      </c>
      <c r="J228" s="38">
        <v>39416</v>
      </c>
      <c r="K228">
        <v>75</v>
      </c>
      <c r="L228">
        <v>27.994499999999999</v>
      </c>
      <c r="M228">
        <v>47.005499999999998</v>
      </c>
      <c r="N228" t="s">
        <v>591</v>
      </c>
    </row>
    <row r="229" spans="1:14" x14ac:dyDescent="0.35">
      <c r="A229">
        <v>477</v>
      </c>
      <c r="B229">
        <v>20080223</v>
      </c>
      <c r="C229">
        <v>20080306</v>
      </c>
      <c r="D229">
        <v>20080301</v>
      </c>
      <c r="E229">
        <v>25614</v>
      </c>
      <c r="F229">
        <v>7</v>
      </c>
      <c r="G229">
        <v>12</v>
      </c>
      <c r="H229">
        <v>4.99</v>
      </c>
      <c r="I229">
        <v>1.8663000000000001</v>
      </c>
      <c r="J229" s="38">
        <v>39501</v>
      </c>
      <c r="K229">
        <v>60</v>
      </c>
      <c r="L229">
        <v>22.395600000000002</v>
      </c>
      <c r="M229">
        <v>37.604399999999998</v>
      </c>
      <c r="N229" t="s">
        <v>591</v>
      </c>
    </row>
    <row r="230" spans="1:14" x14ac:dyDescent="0.35">
      <c r="A230">
        <v>477</v>
      </c>
      <c r="B230">
        <v>20080403</v>
      </c>
      <c r="C230">
        <v>20080415</v>
      </c>
      <c r="D230">
        <v>20080410</v>
      </c>
      <c r="E230">
        <v>25644</v>
      </c>
      <c r="F230">
        <v>7</v>
      </c>
      <c r="G230">
        <v>15</v>
      </c>
      <c r="H230">
        <v>4.99</v>
      </c>
      <c r="I230">
        <v>1.8663000000000001</v>
      </c>
      <c r="J230" s="38">
        <v>39541</v>
      </c>
      <c r="K230">
        <v>75</v>
      </c>
      <c r="L230">
        <v>27.994499999999999</v>
      </c>
      <c r="M230">
        <v>47.005499999999998</v>
      </c>
      <c r="N230" t="s">
        <v>591</v>
      </c>
    </row>
    <row r="231" spans="1:14" x14ac:dyDescent="0.35">
      <c r="A231">
        <v>477</v>
      </c>
      <c r="B231">
        <v>20080619</v>
      </c>
      <c r="C231">
        <v>20080701</v>
      </c>
      <c r="D231">
        <v>20080626</v>
      </c>
      <c r="E231">
        <v>26406</v>
      </c>
      <c r="F231">
        <v>7</v>
      </c>
      <c r="G231">
        <v>3</v>
      </c>
      <c r="H231">
        <v>4.99</v>
      </c>
      <c r="I231">
        <v>1.8663000000000001</v>
      </c>
      <c r="J231" s="38">
        <v>39618</v>
      </c>
      <c r="K231">
        <v>15</v>
      </c>
      <c r="L231">
        <v>5.5989000000000004</v>
      </c>
      <c r="M231">
        <v>9.4010999999999996</v>
      </c>
      <c r="N231" t="s">
        <v>591</v>
      </c>
    </row>
    <row r="232" spans="1:14" x14ac:dyDescent="0.35">
      <c r="A232">
        <v>477</v>
      </c>
      <c r="B232">
        <v>20070917</v>
      </c>
      <c r="C232">
        <v>20070929</v>
      </c>
      <c r="D232">
        <v>20070924</v>
      </c>
      <c r="E232">
        <v>27143</v>
      </c>
      <c r="F232">
        <v>7</v>
      </c>
      <c r="G232">
        <v>10</v>
      </c>
      <c r="H232">
        <v>4.99</v>
      </c>
      <c r="I232">
        <v>1.8663000000000001</v>
      </c>
      <c r="J232" s="38">
        <v>39342</v>
      </c>
      <c r="K232">
        <v>50</v>
      </c>
      <c r="L232">
        <v>18.663</v>
      </c>
      <c r="M232">
        <v>31.337</v>
      </c>
      <c r="N232" t="s">
        <v>591</v>
      </c>
    </row>
    <row r="233" spans="1:14" x14ac:dyDescent="0.35">
      <c r="A233">
        <v>477</v>
      </c>
      <c r="B233">
        <v>20070827</v>
      </c>
      <c r="C233">
        <v>20070908</v>
      </c>
      <c r="D233">
        <v>20070903</v>
      </c>
      <c r="E233">
        <v>27835</v>
      </c>
      <c r="F233">
        <v>7</v>
      </c>
      <c r="G233">
        <v>12</v>
      </c>
      <c r="H233">
        <v>4.99</v>
      </c>
      <c r="I233">
        <v>1.8663000000000001</v>
      </c>
      <c r="J233" s="38">
        <v>39321</v>
      </c>
      <c r="K233">
        <v>60</v>
      </c>
      <c r="L233">
        <v>22.395600000000002</v>
      </c>
      <c r="M233">
        <v>37.604399999999998</v>
      </c>
      <c r="N233" t="s">
        <v>591</v>
      </c>
    </row>
    <row r="234" spans="1:14" x14ac:dyDescent="0.35">
      <c r="A234">
        <v>477</v>
      </c>
      <c r="B234">
        <v>20070928</v>
      </c>
      <c r="C234">
        <v>20071010</v>
      </c>
      <c r="D234">
        <v>20071005</v>
      </c>
      <c r="E234">
        <v>27850</v>
      </c>
      <c r="F234">
        <v>7</v>
      </c>
      <c r="G234">
        <v>1</v>
      </c>
      <c r="H234">
        <v>4.99</v>
      </c>
      <c r="I234">
        <v>1.8663000000000001</v>
      </c>
      <c r="J234" s="38">
        <v>39353</v>
      </c>
      <c r="K234">
        <v>5</v>
      </c>
      <c r="L234">
        <v>1.8663000000000001</v>
      </c>
      <c r="M234">
        <v>3.1337000000000002</v>
      </c>
      <c r="N234" t="s">
        <v>591</v>
      </c>
    </row>
    <row r="235" spans="1:14" x14ac:dyDescent="0.35">
      <c r="A235">
        <v>477</v>
      </c>
      <c r="B235">
        <v>20080325</v>
      </c>
      <c r="C235">
        <v>20080406</v>
      </c>
      <c r="D235">
        <v>20080401</v>
      </c>
      <c r="E235">
        <v>27853</v>
      </c>
      <c r="F235">
        <v>7</v>
      </c>
      <c r="G235">
        <v>15</v>
      </c>
      <c r="H235">
        <v>4.99</v>
      </c>
      <c r="I235">
        <v>1.8663000000000001</v>
      </c>
      <c r="J235" s="38">
        <v>39532</v>
      </c>
      <c r="K235">
        <v>75</v>
      </c>
      <c r="L235">
        <v>27.994499999999999</v>
      </c>
      <c r="M235">
        <v>47.005499999999998</v>
      </c>
      <c r="N235" t="s">
        <v>591</v>
      </c>
    </row>
    <row r="236" spans="1:14" x14ac:dyDescent="0.35">
      <c r="A236">
        <v>477</v>
      </c>
      <c r="B236">
        <v>20071106</v>
      </c>
      <c r="C236">
        <v>20071118</v>
      </c>
      <c r="D236">
        <v>20071113</v>
      </c>
      <c r="E236">
        <v>27887</v>
      </c>
      <c r="F236">
        <v>7</v>
      </c>
      <c r="G236">
        <v>14</v>
      </c>
      <c r="H236">
        <v>4.99</v>
      </c>
      <c r="I236">
        <v>1.8663000000000001</v>
      </c>
      <c r="J236" s="38">
        <v>39392</v>
      </c>
      <c r="K236">
        <v>70</v>
      </c>
      <c r="L236">
        <v>26.1282</v>
      </c>
      <c r="M236">
        <v>43.8718</v>
      </c>
      <c r="N236" t="s">
        <v>591</v>
      </c>
    </row>
    <row r="237" spans="1:14" x14ac:dyDescent="0.35">
      <c r="A237">
        <v>214</v>
      </c>
      <c r="B237">
        <v>20070729</v>
      </c>
      <c r="C237">
        <v>20070810</v>
      </c>
      <c r="D237">
        <v>20070805</v>
      </c>
      <c r="E237">
        <v>11339</v>
      </c>
      <c r="F237">
        <v>7</v>
      </c>
      <c r="G237">
        <v>14</v>
      </c>
      <c r="H237">
        <v>34.99</v>
      </c>
      <c r="I237">
        <v>13.0863</v>
      </c>
      <c r="J237" s="38">
        <v>39292</v>
      </c>
      <c r="K237">
        <v>490</v>
      </c>
      <c r="L237">
        <v>183.20820000000001</v>
      </c>
      <c r="M237">
        <v>306.79180000000002</v>
      </c>
      <c r="N237" t="s">
        <v>591</v>
      </c>
    </row>
    <row r="238" spans="1:14" x14ac:dyDescent="0.35">
      <c r="A238">
        <v>214</v>
      </c>
      <c r="B238">
        <v>20070801</v>
      </c>
      <c r="C238">
        <v>20070813</v>
      </c>
      <c r="D238">
        <v>20070808</v>
      </c>
      <c r="E238">
        <v>11409</v>
      </c>
      <c r="F238">
        <v>7</v>
      </c>
      <c r="G238">
        <v>12</v>
      </c>
      <c r="H238">
        <v>34.99</v>
      </c>
      <c r="I238">
        <v>13.0863</v>
      </c>
      <c r="J238" s="38">
        <v>39295</v>
      </c>
      <c r="K238">
        <v>420</v>
      </c>
      <c r="L238">
        <v>157.03559999999999</v>
      </c>
      <c r="M238">
        <v>262.96440000000001</v>
      </c>
      <c r="N238" t="s">
        <v>591</v>
      </c>
    </row>
    <row r="239" spans="1:14" x14ac:dyDescent="0.35">
      <c r="A239">
        <v>214</v>
      </c>
      <c r="B239">
        <v>20070808</v>
      </c>
      <c r="C239">
        <v>20070820</v>
      </c>
      <c r="D239">
        <v>20070815</v>
      </c>
      <c r="E239">
        <v>11410</v>
      </c>
      <c r="F239">
        <v>7</v>
      </c>
      <c r="G239">
        <v>6</v>
      </c>
      <c r="H239">
        <v>34.99</v>
      </c>
      <c r="I239">
        <v>13.0863</v>
      </c>
      <c r="J239" s="38">
        <v>39302</v>
      </c>
      <c r="K239">
        <v>210</v>
      </c>
      <c r="L239">
        <v>78.517799999999994</v>
      </c>
      <c r="M239">
        <v>131.48220000000001</v>
      </c>
      <c r="N239" t="s">
        <v>591</v>
      </c>
    </row>
    <row r="240" spans="1:14" x14ac:dyDescent="0.35">
      <c r="A240">
        <v>214</v>
      </c>
      <c r="B240">
        <v>20080513</v>
      </c>
      <c r="C240">
        <v>20080525</v>
      </c>
      <c r="D240">
        <v>20080520</v>
      </c>
      <c r="E240">
        <v>11420</v>
      </c>
      <c r="F240">
        <v>7</v>
      </c>
      <c r="G240">
        <v>1</v>
      </c>
      <c r="H240">
        <v>34.99</v>
      </c>
      <c r="I240">
        <v>13.0863</v>
      </c>
      <c r="J240" s="38">
        <v>39581</v>
      </c>
      <c r="K240">
        <v>35</v>
      </c>
      <c r="L240">
        <v>13.0863</v>
      </c>
      <c r="M240">
        <v>21.913699999999999</v>
      </c>
      <c r="N240" t="s">
        <v>591</v>
      </c>
    </row>
    <row r="241" spans="1:14" x14ac:dyDescent="0.35">
      <c r="A241">
        <v>214</v>
      </c>
      <c r="B241">
        <v>20080627</v>
      </c>
      <c r="C241">
        <v>20080709</v>
      </c>
      <c r="D241">
        <v>20080704</v>
      </c>
      <c r="E241">
        <v>11432</v>
      </c>
      <c r="F241">
        <v>7</v>
      </c>
      <c r="G241">
        <v>8</v>
      </c>
      <c r="H241">
        <v>34.99</v>
      </c>
      <c r="I241">
        <v>13.0863</v>
      </c>
      <c r="J241" s="38">
        <v>39626</v>
      </c>
      <c r="K241">
        <v>280</v>
      </c>
      <c r="L241">
        <v>104.6904</v>
      </c>
      <c r="M241">
        <v>175.30959999999999</v>
      </c>
      <c r="N241" t="s">
        <v>591</v>
      </c>
    </row>
    <row r="242" spans="1:14" x14ac:dyDescent="0.35">
      <c r="A242">
        <v>214</v>
      </c>
      <c r="B242">
        <v>20070808</v>
      </c>
      <c r="C242">
        <v>20070820</v>
      </c>
      <c r="D242">
        <v>20070815</v>
      </c>
      <c r="E242">
        <v>11483</v>
      </c>
      <c r="F242">
        <v>7</v>
      </c>
      <c r="G242">
        <v>6</v>
      </c>
      <c r="H242">
        <v>34.99</v>
      </c>
      <c r="I242">
        <v>13.0863</v>
      </c>
      <c r="J242" s="38">
        <v>39302</v>
      </c>
      <c r="K242">
        <v>210</v>
      </c>
      <c r="L242">
        <v>78.517799999999994</v>
      </c>
      <c r="M242">
        <v>131.48220000000001</v>
      </c>
      <c r="N242" t="s">
        <v>591</v>
      </c>
    </row>
    <row r="243" spans="1:14" x14ac:dyDescent="0.35">
      <c r="A243">
        <v>214</v>
      </c>
      <c r="B243">
        <v>20071005</v>
      </c>
      <c r="C243">
        <v>20071017</v>
      </c>
      <c r="D243">
        <v>20071012</v>
      </c>
      <c r="E243">
        <v>11566</v>
      </c>
      <c r="F243">
        <v>7</v>
      </c>
      <c r="G243">
        <v>10</v>
      </c>
      <c r="H243">
        <v>34.99</v>
      </c>
      <c r="I243">
        <v>13.0863</v>
      </c>
      <c r="J243" s="38">
        <v>39360</v>
      </c>
      <c r="K243">
        <v>350</v>
      </c>
      <c r="L243">
        <v>130.863</v>
      </c>
      <c r="M243">
        <v>219.137</v>
      </c>
      <c r="N243" t="s">
        <v>591</v>
      </c>
    </row>
    <row r="244" spans="1:14" x14ac:dyDescent="0.35">
      <c r="A244">
        <v>214</v>
      </c>
      <c r="B244">
        <v>20071130</v>
      </c>
      <c r="C244">
        <v>20071212</v>
      </c>
      <c r="D244">
        <v>20071207</v>
      </c>
      <c r="E244">
        <v>11566</v>
      </c>
      <c r="F244">
        <v>7</v>
      </c>
      <c r="G244">
        <v>4</v>
      </c>
      <c r="H244">
        <v>34.99</v>
      </c>
      <c r="I244">
        <v>13.0863</v>
      </c>
      <c r="J244" s="38">
        <v>39416</v>
      </c>
      <c r="K244">
        <v>140</v>
      </c>
      <c r="L244">
        <v>52.345199999999998</v>
      </c>
      <c r="M244">
        <v>87.654799999999994</v>
      </c>
      <c r="N244" t="s">
        <v>591</v>
      </c>
    </row>
    <row r="245" spans="1:14" x14ac:dyDescent="0.35">
      <c r="A245">
        <v>214</v>
      </c>
      <c r="B245">
        <v>20080221</v>
      </c>
      <c r="C245">
        <v>20080304</v>
      </c>
      <c r="D245">
        <v>20080228</v>
      </c>
      <c r="E245">
        <v>11566</v>
      </c>
      <c r="F245">
        <v>7</v>
      </c>
      <c r="G245">
        <v>18</v>
      </c>
      <c r="H245">
        <v>34.99</v>
      </c>
      <c r="I245">
        <v>13.0863</v>
      </c>
      <c r="J245" s="38">
        <v>39499</v>
      </c>
      <c r="K245">
        <v>630</v>
      </c>
      <c r="L245">
        <v>235.55340000000001</v>
      </c>
      <c r="M245">
        <v>394.44659999999999</v>
      </c>
      <c r="N245" t="s">
        <v>591</v>
      </c>
    </row>
    <row r="246" spans="1:14" x14ac:dyDescent="0.35">
      <c r="A246">
        <v>214</v>
      </c>
      <c r="B246">
        <v>20080301</v>
      </c>
      <c r="C246">
        <v>20080313</v>
      </c>
      <c r="D246">
        <v>20080308</v>
      </c>
      <c r="E246">
        <v>11566</v>
      </c>
      <c r="F246">
        <v>7</v>
      </c>
      <c r="G246">
        <v>13</v>
      </c>
      <c r="H246">
        <v>34.99</v>
      </c>
      <c r="I246">
        <v>13.0863</v>
      </c>
      <c r="J246" s="38">
        <v>39508</v>
      </c>
      <c r="K246">
        <v>455</v>
      </c>
      <c r="L246">
        <v>170.12190000000001</v>
      </c>
      <c r="M246">
        <v>284.87810000000002</v>
      </c>
      <c r="N246" t="s">
        <v>591</v>
      </c>
    </row>
    <row r="247" spans="1:14" x14ac:dyDescent="0.35">
      <c r="A247">
        <v>214</v>
      </c>
      <c r="B247">
        <v>20070909</v>
      </c>
      <c r="C247">
        <v>20070921</v>
      </c>
      <c r="D247">
        <v>20070916</v>
      </c>
      <c r="E247">
        <v>11572</v>
      </c>
      <c r="F247">
        <v>7</v>
      </c>
      <c r="G247">
        <v>8</v>
      </c>
      <c r="H247">
        <v>34.99</v>
      </c>
      <c r="I247">
        <v>13.0863</v>
      </c>
      <c r="J247" s="38">
        <v>39334</v>
      </c>
      <c r="K247">
        <v>280</v>
      </c>
      <c r="L247">
        <v>104.6904</v>
      </c>
      <c r="M247">
        <v>175.30959999999999</v>
      </c>
      <c r="N247" t="s">
        <v>591</v>
      </c>
    </row>
    <row r="248" spans="1:14" x14ac:dyDescent="0.35">
      <c r="A248">
        <v>214</v>
      </c>
      <c r="B248">
        <v>20070701</v>
      </c>
      <c r="C248">
        <v>20070713</v>
      </c>
      <c r="D248">
        <v>20070708</v>
      </c>
      <c r="E248">
        <v>12132</v>
      </c>
      <c r="F248">
        <v>7</v>
      </c>
      <c r="G248">
        <v>11</v>
      </c>
      <c r="H248">
        <v>34.99</v>
      </c>
      <c r="I248">
        <v>13.0863</v>
      </c>
      <c r="J248" s="38">
        <v>39264</v>
      </c>
      <c r="K248">
        <v>385</v>
      </c>
      <c r="L248">
        <v>143.94929999999999</v>
      </c>
      <c r="M248">
        <v>241.05070000000001</v>
      </c>
      <c r="N248" t="s">
        <v>591</v>
      </c>
    </row>
    <row r="249" spans="1:14" x14ac:dyDescent="0.35">
      <c r="A249">
        <v>214</v>
      </c>
      <c r="B249">
        <v>20080327</v>
      </c>
      <c r="C249">
        <v>20080408</v>
      </c>
      <c r="D249">
        <v>20080403</v>
      </c>
      <c r="E249">
        <v>12395</v>
      </c>
      <c r="F249">
        <v>7</v>
      </c>
      <c r="G249">
        <v>5</v>
      </c>
      <c r="H249">
        <v>34.99</v>
      </c>
      <c r="I249">
        <v>13.0863</v>
      </c>
      <c r="J249" s="38">
        <v>39534</v>
      </c>
      <c r="K249">
        <v>175</v>
      </c>
      <c r="L249">
        <v>65.4315</v>
      </c>
      <c r="M249">
        <v>109.5685</v>
      </c>
      <c r="N249" t="s">
        <v>591</v>
      </c>
    </row>
    <row r="250" spans="1:14" x14ac:dyDescent="0.35">
      <c r="A250">
        <v>214</v>
      </c>
      <c r="B250">
        <v>20071218</v>
      </c>
      <c r="C250">
        <v>20071230</v>
      </c>
      <c r="D250">
        <v>20071225</v>
      </c>
      <c r="E250">
        <v>12632</v>
      </c>
      <c r="F250">
        <v>7</v>
      </c>
      <c r="G250">
        <v>1</v>
      </c>
      <c r="H250">
        <v>34.99</v>
      </c>
      <c r="I250">
        <v>13.0863</v>
      </c>
      <c r="J250" s="38">
        <v>39434</v>
      </c>
      <c r="K250">
        <v>35</v>
      </c>
      <c r="L250">
        <v>13.0863</v>
      </c>
      <c r="M250">
        <v>21.913699999999999</v>
      </c>
      <c r="N250" t="s">
        <v>591</v>
      </c>
    </row>
    <row r="251" spans="1:14" x14ac:dyDescent="0.35">
      <c r="A251">
        <v>214</v>
      </c>
      <c r="B251">
        <v>20080530</v>
      </c>
      <c r="C251">
        <v>20080611</v>
      </c>
      <c r="D251">
        <v>20080606</v>
      </c>
      <c r="E251">
        <v>12818</v>
      </c>
      <c r="F251">
        <v>7</v>
      </c>
      <c r="G251">
        <v>5</v>
      </c>
      <c r="H251">
        <v>34.99</v>
      </c>
      <c r="I251">
        <v>13.0863</v>
      </c>
      <c r="J251" s="38">
        <v>39598</v>
      </c>
      <c r="K251">
        <v>175</v>
      </c>
      <c r="L251">
        <v>65.4315</v>
      </c>
      <c r="M251">
        <v>109.5685</v>
      </c>
      <c r="N251" t="s">
        <v>591</v>
      </c>
    </row>
    <row r="252" spans="1:14" x14ac:dyDescent="0.35">
      <c r="A252">
        <v>214</v>
      </c>
      <c r="B252">
        <v>20080620</v>
      </c>
      <c r="C252">
        <v>20080702</v>
      </c>
      <c r="D252">
        <v>20080627</v>
      </c>
      <c r="E252">
        <v>13504</v>
      </c>
      <c r="F252">
        <v>7</v>
      </c>
      <c r="G252">
        <v>20</v>
      </c>
      <c r="H252">
        <v>34.99</v>
      </c>
      <c r="I252">
        <v>13.0863</v>
      </c>
      <c r="J252" s="38">
        <v>39619</v>
      </c>
      <c r="K252">
        <v>700</v>
      </c>
      <c r="L252">
        <v>261.726</v>
      </c>
      <c r="M252">
        <v>438.274</v>
      </c>
      <c r="N252" t="s">
        <v>591</v>
      </c>
    </row>
    <row r="253" spans="1:14" x14ac:dyDescent="0.35">
      <c r="A253">
        <v>214</v>
      </c>
      <c r="B253">
        <v>20080606</v>
      </c>
      <c r="C253">
        <v>20080618</v>
      </c>
      <c r="D253">
        <v>20080613</v>
      </c>
      <c r="E253">
        <v>13564</v>
      </c>
      <c r="F253">
        <v>7</v>
      </c>
      <c r="G253">
        <v>19</v>
      </c>
      <c r="H253">
        <v>34.99</v>
      </c>
      <c r="I253">
        <v>13.0863</v>
      </c>
      <c r="J253" s="38">
        <v>39605</v>
      </c>
      <c r="K253">
        <v>665</v>
      </c>
      <c r="L253">
        <v>248.6397</v>
      </c>
      <c r="M253">
        <v>416.3603</v>
      </c>
      <c r="N253" t="s">
        <v>591</v>
      </c>
    </row>
    <row r="254" spans="1:14" x14ac:dyDescent="0.35">
      <c r="A254">
        <v>214</v>
      </c>
      <c r="B254">
        <v>20070922</v>
      </c>
      <c r="C254">
        <v>20071004</v>
      </c>
      <c r="D254">
        <v>20070929</v>
      </c>
      <c r="E254">
        <v>13610</v>
      </c>
      <c r="F254">
        <v>7</v>
      </c>
      <c r="G254">
        <v>19</v>
      </c>
      <c r="H254">
        <v>34.99</v>
      </c>
      <c r="I254">
        <v>13.0863</v>
      </c>
      <c r="J254" s="38">
        <v>39347</v>
      </c>
      <c r="K254">
        <v>665</v>
      </c>
      <c r="L254">
        <v>248.6397</v>
      </c>
      <c r="M254">
        <v>416.3603</v>
      </c>
      <c r="N254" t="s">
        <v>591</v>
      </c>
    </row>
    <row r="255" spans="1:14" x14ac:dyDescent="0.35">
      <c r="A255">
        <v>214</v>
      </c>
      <c r="B255">
        <v>20070918</v>
      </c>
      <c r="C255">
        <v>20070930</v>
      </c>
      <c r="D255">
        <v>20070925</v>
      </c>
      <c r="E255">
        <v>13764</v>
      </c>
      <c r="F255">
        <v>7</v>
      </c>
      <c r="G255">
        <v>3</v>
      </c>
      <c r="H255">
        <v>34.99</v>
      </c>
      <c r="I255">
        <v>13.0863</v>
      </c>
      <c r="J255" s="38">
        <v>39343</v>
      </c>
      <c r="K255">
        <v>105</v>
      </c>
      <c r="L255">
        <v>39.258899999999997</v>
      </c>
      <c r="M255">
        <v>65.741100000000003</v>
      </c>
      <c r="N255" t="s">
        <v>591</v>
      </c>
    </row>
    <row r="256" spans="1:14" x14ac:dyDescent="0.35">
      <c r="A256">
        <v>214</v>
      </c>
      <c r="B256">
        <v>20080521</v>
      </c>
      <c r="C256">
        <v>20080602</v>
      </c>
      <c r="D256">
        <v>20080528</v>
      </c>
      <c r="E256">
        <v>13833</v>
      </c>
      <c r="F256">
        <v>7</v>
      </c>
      <c r="G256">
        <v>2</v>
      </c>
      <c r="H256">
        <v>34.99</v>
      </c>
      <c r="I256">
        <v>13.0863</v>
      </c>
      <c r="J256" s="38">
        <v>39589</v>
      </c>
      <c r="K256">
        <v>70</v>
      </c>
      <c r="L256">
        <v>26.172599999999999</v>
      </c>
      <c r="M256">
        <v>43.827399999999997</v>
      </c>
      <c r="N256" t="s">
        <v>591</v>
      </c>
    </row>
    <row r="257" spans="1:14" x14ac:dyDescent="0.35">
      <c r="A257">
        <v>214</v>
      </c>
      <c r="B257">
        <v>20071124</v>
      </c>
      <c r="C257">
        <v>20071206</v>
      </c>
      <c r="D257">
        <v>20071201</v>
      </c>
      <c r="E257">
        <v>14136</v>
      </c>
      <c r="F257">
        <v>7</v>
      </c>
      <c r="G257">
        <v>1</v>
      </c>
      <c r="H257">
        <v>34.99</v>
      </c>
      <c r="I257">
        <v>13.0863</v>
      </c>
      <c r="J257" s="38">
        <v>39410</v>
      </c>
      <c r="K257">
        <v>35</v>
      </c>
      <c r="L257">
        <v>13.0863</v>
      </c>
      <c r="M257">
        <v>21.913699999999999</v>
      </c>
      <c r="N257" t="s">
        <v>591</v>
      </c>
    </row>
    <row r="258" spans="1:14" x14ac:dyDescent="0.35">
      <c r="A258">
        <v>214</v>
      </c>
      <c r="B258">
        <v>20071223</v>
      </c>
      <c r="C258">
        <v>20080104</v>
      </c>
      <c r="D258">
        <v>20071230</v>
      </c>
      <c r="E258">
        <v>14192</v>
      </c>
      <c r="F258">
        <v>7</v>
      </c>
      <c r="G258">
        <v>1</v>
      </c>
      <c r="H258">
        <v>34.99</v>
      </c>
      <c r="I258">
        <v>13.0863</v>
      </c>
      <c r="J258" s="38">
        <v>39439</v>
      </c>
      <c r="K258">
        <v>35</v>
      </c>
      <c r="L258">
        <v>13.0863</v>
      </c>
      <c r="M258">
        <v>21.913699999999999</v>
      </c>
      <c r="N258" t="s">
        <v>591</v>
      </c>
    </row>
    <row r="259" spans="1:14" x14ac:dyDescent="0.35">
      <c r="A259">
        <v>214</v>
      </c>
      <c r="B259">
        <v>20080528</v>
      </c>
      <c r="C259">
        <v>20080609</v>
      </c>
      <c r="D259">
        <v>20080604</v>
      </c>
      <c r="E259">
        <v>14796</v>
      </c>
      <c r="F259">
        <v>7</v>
      </c>
      <c r="G259">
        <v>7</v>
      </c>
      <c r="H259">
        <v>34.99</v>
      </c>
      <c r="I259">
        <v>13.0863</v>
      </c>
      <c r="J259" s="38">
        <v>39596</v>
      </c>
      <c r="K259">
        <v>245</v>
      </c>
      <c r="L259">
        <v>91.604100000000003</v>
      </c>
      <c r="M259">
        <v>153.39590000000001</v>
      </c>
      <c r="N259" t="s">
        <v>591</v>
      </c>
    </row>
    <row r="260" spans="1:14" x14ac:dyDescent="0.35">
      <c r="A260">
        <v>214</v>
      </c>
      <c r="B260">
        <v>20080205</v>
      </c>
      <c r="C260">
        <v>20080217</v>
      </c>
      <c r="D260">
        <v>20080212</v>
      </c>
      <c r="E260">
        <v>15004</v>
      </c>
      <c r="F260">
        <v>7</v>
      </c>
      <c r="G260">
        <v>8</v>
      </c>
      <c r="H260">
        <v>34.99</v>
      </c>
      <c r="I260">
        <v>13.0863</v>
      </c>
      <c r="J260" s="38">
        <v>39483</v>
      </c>
      <c r="K260">
        <v>280</v>
      </c>
      <c r="L260">
        <v>104.6904</v>
      </c>
      <c r="M260">
        <v>175.30959999999999</v>
      </c>
      <c r="N260" t="s">
        <v>591</v>
      </c>
    </row>
    <row r="261" spans="1:14" x14ac:dyDescent="0.35">
      <c r="A261">
        <v>214</v>
      </c>
      <c r="B261">
        <v>20071205</v>
      </c>
      <c r="C261">
        <v>20071217</v>
      </c>
      <c r="D261">
        <v>20071212</v>
      </c>
      <c r="E261">
        <v>15085</v>
      </c>
      <c r="F261">
        <v>7</v>
      </c>
      <c r="G261">
        <v>19</v>
      </c>
      <c r="H261">
        <v>34.99</v>
      </c>
      <c r="I261">
        <v>13.0863</v>
      </c>
      <c r="J261" s="38">
        <v>39421</v>
      </c>
      <c r="K261">
        <v>665</v>
      </c>
      <c r="L261">
        <v>248.6397</v>
      </c>
      <c r="M261">
        <v>416.3603</v>
      </c>
      <c r="N261" t="s">
        <v>591</v>
      </c>
    </row>
    <row r="262" spans="1:14" x14ac:dyDescent="0.35">
      <c r="A262">
        <v>214</v>
      </c>
      <c r="B262">
        <v>20071229</v>
      </c>
      <c r="C262">
        <v>20080110</v>
      </c>
      <c r="D262">
        <v>20080105</v>
      </c>
      <c r="E262">
        <v>15445</v>
      </c>
      <c r="F262">
        <v>7</v>
      </c>
      <c r="G262">
        <v>13</v>
      </c>
      <c r="H262">
        <v>34.99</v>
      </c>
      <c r="I262">
        <v>13.0863</v>
      </c>
      <c r="J262" s="38">
        <v>39445</v>
      </c>
      <c r="K262">
        <v>455</v>
      </c>
      <c r="L262">
        <v>170.12190000000001</v>
      </c>
      <c r="M262">
        <v>284.87810000000002</v>
      </c>
      <c r="N262" t="s">
        <v>591</v>
      </c>
    </row>
    <row r="263" spans="1:14" x14ac:dyDescent="0.35">
      <c r="A263">
        <v>214</v>
      </c>
      <c r="B263">
        <v>20080628</v>
      </c>
      <c r="C263">
        <v>20080710</v>
      </c>
      <c r="D263">
        <v>20080705</v>
      </c>
      <c r="E263">
        <v>15687</v>
      </c>
      <c r="F263">
        <v>7</v>
      </c>
      <c r="G263">
        <v>12</v>
      </c>
      <c r="H263">
        <v>34.99</v>
      </c>
      <c r="I263">
        <v>13.0863</v>
      </c>
      <c r="J263" s="38">
        <v>39627</v>
      </c>
      <c r="K263">
        <v>420</v>
      </c>
      <c r="L263">
        <v>157.03559999999999</v>
      </c>
      <c r="M263">
        <v>262.96440000000001</v>
      </c>
      <c r="N263" t="s">
        <v>591</v>
      </c>
    </row>
    <row r="264" spans="1:14" x14ac:dyDescent="0.35">
      <c r="A264">
        <v>214</v>
      </c>
      <c r="B264">
        <v>20071021</v>
      </c>
      <c r="C264">
        <v>20071102</v>
      </c>
      <c r="D264">
        <v>20071028</v>
      </c>
      <c r="E264">
        <v>17713</v>
      </c>
      <c r="F264">
        <v>7</v>
      </c>
      <c r="G264">
        <v>1</v>
      </c>
      <c r="H264">
        <v>34.99</v>
      </c>
      <c r="I264">
        <v>13.0863</v>
      </c>
      <c r="J264" s="38">
        <v>39376</v>
      </c>
      <c r="K264">
        <v>35</v>
      </c>
      <c r="L264">
        <v>13.0863</v>
      </c>
      <c r="M264">
        <v>21.913699999999999</v>
      </c>
      <c r="N264" t="s">
        <v>591</v>
      </c>
    </row>
    <row r="265" spans="1:14" x14ac:dyDescent="0.35">
      <c r="A265">
        <v>214</v>
      </c>
      <c r="B265">
        <v>20080309</v>
      </c>
      <c r="C265">
        <v>20080321</v>
      </c>
      <c r="D265">
        <v>20080316</v>
      </c>
      <c r="E265">
        <v>17779</v>
      </c>
      <c r="F265">
        <v>7</v>
      </c>
      <c r="G265">
        <v>1</v>
      </c>
      <c r="H265">
        <v>34.99</v>
      </c>
      <c r="I265">
        <v>13.0863</v>
      </c>
      <c r="J265" s="38">
        <v>39516</v>
      </c>
      <c r="K265">
        <v>35</v>
      </c>
      <c r="L265">
        <v>13.0863</v>
      </c>
      <c r="M265">
        <v>21.913699999999999</v>
      </c>
      <c r="N265" t="s">
        <v>591</v>
      </c>
    </row>
    <row r="266" spans="1:14" x14ac:dyDescent="0.35">
      <c r="A266">
        <v>214</v>
      </c>
      <c r="B266">
        <v>20080225</v>
      </c>
      <c r="C266">
        <v>20080308</v>
      </c>
      <c r="D266">
        <v>20080303</v>
      </c>
      <c r="E266">
        <v>17932</v>
      </c>
      <c r="F266">
        <v>7</v>
      </c>
      <c r="G266">
        <v>10</v>
      </c>
      <c r="H266">
        <v>34.99</v>
      </c>
      <c r="I266">
        <v>13.0863</v>
      </c>
      <c r="J266" s="38">
        <v>39503</v>
      </c>
      <c r="K266">
        <v>350</v>
      </c>
      <c r="L266">
        <v>130.863</v>
      </c>
      <c r="M266">
        <v>219.137</v>
      </c>
      <c r="N266" t="s">
        <v>591</v>
      </c>
    </row>
    <row r="267" spans="1:14" x14ac:dyDescent="0.35">
      <c r="A267">
        <v>214</v>
      </c>
      <c r="B267">
        <v>20080409</v>
      </c>
      <c r="C267">
        <v>20080421</v>
      </c>
      <c r="D267">
        <v>20080416</v>
      </c>
      <c r="E267">
        <v>18038</v>
      </c>
      <c r="F267">
        <v>7</v>
      </c>
      <c r="G267">
        <v>8</v>
      </c>
      <c r="H267">
        <v>34.99</v>
      </c>
      <c r="I267">
        <v>13.0863</v>
      </c>
      <c r="J267" s="38">
        <v>39547</v>
      </c>
      <c r="K267">
        <v>280</v>
      </c>
      <c r="L267">
        <v>104.6904</v>
      </c>
      <c r="M267">
        <v>175.30959999999999</v>
      </c>
      <c r="N267" t="s">
        <v>591</v>
      </c>
    </row>
    <row r="268" spans="1:14" x14ac:dyDescent="0.35">
      <c r="A268">
        <v>214</v>
      </c>
      <c r="B268">
        <v>20080519</v>
      </c>
      <c r="C268">
        <v>20080531</v>
      </c>
      <c r="D268">
        <v>20080526</v>
      </c>
      <c r="E268">
        <v>19256</v>
      </c>
      <c r="F268">
        <v>7</v>
      </c>
      <c r="G268">
        <v>18</v>
      </c>
      <c r="H268">
        <v>34.99</v>
      </c>
      <c r="I268">
        <v>13.0863</v>
      </c>
      <c r="J268" s="38">
        <v>39587</v>
      </c>
      <c r="K268">
        <v>630</v>
      </c>
      <c r="L268">
        <v>235.55340000000001</v>
      </c>
      <c r="M268">
        <v>394.44659999999999</v>
      </c>
      <c r="N268" t="s">
        <v>591</v>
      </c>
    </row>
    <row r="269" spans="1:14" x14ac:dyDescent="0.35">
      <c r="A269">
        <v>214</v>
      </c>
      <c r="B269">
        <v>20070913</v>
      </c>
      <c r="C269">
        <v>20070925</v>
      </c>
      <c r="D269">
        <v>20070920</v>
      </c>
      <c r="E269">
        <v>19423</v>
      </c>
      <c r="F269">
        <v>7</v>
      </c>
      <c r="G269">
        <v>4</v>
      </c>
      <c r="H269">
        <v>34.99</v>
      </c>
      <c r="I269">
        <v>13.0863</v>
      </c>
      <c r="J269" s="38">
        <v>39338</v>
      </c>
      <c r="K269">
        <v>140</v>
      </c>
      <c r="L269">
        <v>52.345199999999998</v>
      </c>
      <c r="M269">
        <v>87.654799999999994</v>
      </c>
      <c r="N269" t="s">
        <v>591</v>
      </c>
    </row>
    <row r="270" spans="1:14" x14ac:dyDescent="0.35">
      <c r="A270">
        <v>214</v>
      </c>
      <c r="B270">
        <v>20070721</v>
      </c>
      <c r="C270">
        <v>20070802</v>
      </c>
      <c r="D270">
        <v>20070728</v>
      </c>
      <c r="E270">
        <v>19475</v>
      </c>
      <c r="F270">
        <v>7</v>
      </c>
      <c r="G270">
        <v>11</v>
      </c>
      <c r="H270">
        <v>34.99</v>
      </c>
      <c r="I270">
        <v>13.0863</v>
      </c>
      <c r="J270" s="38">
        <v>39284</v>
      </c>
      <c r="K270">
        <v>385</v>
      </c>
      <c r="L270">
        <v>143.94929999999999</v>
      </c>
      <c r="M270">
        <v>241.05070000000001</v>
      </c>
      <c r="N270" t="s">
        <v>591</v>
      </c>
    </row>
    <row r="271" spans="1:14" x14ac:dyDescent="0.35">
      <c r="A271">
        <v>214</v>
      </c>
      <c r="B271">
        <v>20071224</v>
      </c>
      <c r="C271">
        <v>20080105</v>
      </c>
      <c r="D271">
        <v>20071231</v>
      </c>
      <c r="E271">
        <v>19495</v>
      </c>
      <c r="F271">
        <v>7</v>
      </c>
      <c r="G271">
        <v>3</v>
      </c>
      <c r="H271">
        <v>34.99</v>
      </c>
      <c r="I271">
        <v>13.0863</v>
      </c>
      <c r="J271" s="38">
        <v>39440</v>
      </c>
      <c r="K271">
        <v>105</v>
      </c>
      <c r="L271">
        <v>39.258899999999997</v>
      </c>
      <c r="M271">
        <v>65.741100000000003</v>
      </c>
      <c r="N271" t="s">
        <v>591</v>
      </c>
    </row>
    <row r="272" spans="1:14" x14ac:dyDescent="0.35">
      <c r="A272">
        <v>214</v>
      </c>
      <c r="B272">
        <v>20071001</v>
      </c>
      <c r="C272">
        <v>20071013</v>
      </c>
      <c r="D272">
        <v>20071008</v>
      </c>
      <c r="E272">
        <v>19929</v>
      </c>
      <c r="F272">
        <v>7</v>
      </c>
      <c r="G272">
        <v>9</v>
      </c>
      <c r="H272">
        <v>34.99</v>
      </c>
      <c r="I272">
        <v>13.0863</v>
      </c>
      <c r="J272" s="38">
        <v>39356</v>
      </c>
      <c r="K272">
        <v>315</v>
      </c>
      <c r="L272">
        <v>117.77670000000001</v>
      </c>
      <c r="M272">
        <v>197.22329999999999</v>
      </c>
      <c r="N272" t="s">
        <v>591</v>
      </c>
    </row>
    <row r="273" spans="1:14" x14ac:dyDescent="0.35">
      <c r="A273">
        <v>214</v>
      </c>
      <c r="B273">
        <v>20071216</v>
      </c>
      <c r="C273">
        <v>20071228</v>
      </c>
      <c r="D273">
        <v>20071223</v>
      </c>
      <c r="E273">
        <v>20796</v>
      </c>
      <c r="F273">
        <v>7</v>
      </c>
      <c r="G273">
        <v>16</v>
      </c>
      <c r="H273">
        <v>34.99</v>
      </c>
      <c r="I273">
        <v>13.0863</v>
      </c>
      <c r="J273" s="38">
        <v>39432</v>
      </c>
      <c r="K273">
        <v>560</v>
      </c>
      <c r="L273">
        <v>209.38079999999999</v>
      </c>
      <c r="M273">
        <v>350.61919999999998</v>
      </c>
      <c r="N273" t="s">
        <v>591</v>
      </c>
    </row>
    <row r="274" spans="1:14" x14ac:dyDescent="0.35">
      <c r="A274">
        <v>214</v>
      </c>
      <c r="B274">
        <v>20070816</v>
      </c>
      <c r="C274">
        <v>20070828</v>
      </c>
      <c r="D274">
        <v>20070823</v>
      </c>
      <c r="E274">
        <v>20940</v>
      </c>
      <c r="F274">
        <v>7</v>
      </c>
      <c r="G274">
        <v>1</v>
      </c>
      <c r="H274">
        <v>34.99</v>
      </c>
      <c r="I274">
        <v>13.0863</v>
      </c>
      <c r="J274" s="38">
        <v>39310</v>
      </c>
      <c r="K274">
        <v>35</v>
      </c>
      <c r="L274">
        <v>13.0863</v>
      </c>
      <c r="M274">
        <v>21.913699999999999</v>
      </c>
      <c r="N274" t="s">
        <v>591</v>
      </c>
    </row>
    <row r="275" spans="1:14" x14ac:dyDescent="0.35">
      <c r="A275">
        <v>214</v>
      </c>
      <c r="B275">
        <v>20071223</v>
      </c>
      <c r="C275">
        <v>20080104</v>
      </c>
      <c r="D275">
        <v>20071230</v>
      </c>
      <c r="E275">
        <v>20957</v>
      </c>
      <c r="F275">
        <v>7</v>
      </c>
      <c r="G275">
        <v>19</v>
      </c>
      <c r="H275">
        <v>34.99</v>
      </c>
      <c r="I275">
        <v>13.0863</v>
      </c>
      <c r="J275" s="38">
        <v>39439</v>
      </c>
      <c r="K275">
        <v>665</v>
      </c>
      <c r="L275">
        <v>248.6397</v>
      </c>
      <c r="M275">
        <v>416.3603</v>
      </c>
      <c r="N275" t="s">
        <v>591</v>
      </c>
    </row>
    <row r="276" spans="1:14" x14ac:dyDescent="0.35">
      <c r="A276">
        <v>214</v>
      </c>
      <c r="B276">
        <v>20080508</v>
      </c>
      <c r="C276">
        <v>20080520</v>
      </c>
      <c r="D276">
        <v>20080515</v>
      </c>
      <c r="E276">
        <v>21094</v>
      </c>
      <c r="F276">
        <v>7</v>
      </c>
      <c r="G276">
        <v>17</v>
      </c>
      <c r="H276">
        <v>34.99</v>
      </c>
      <c r="I276">
        <v>13.0863</v>
      </c>
      <c r="J276" s="38">
        <v>39576</v>
      </c>
      <c r="K276">
        <v>595</v>
      </c>
      <c r="L276">
        <v>222.46709999999999</v>
      </c>
      <c r="M276">
        <v>372.53289999999998</v>
      </c>
      <c r="N276" t="s">
        <v>591</v>
      </c>
    </row>
    <row r="277" spans="1:14" x14ac:dyDescent="0.35">
      <c r="A277">
        <v>214</v>
      </c>
      <c r="B277">
        <v>20080121</v>
      </c>
      <c r="C277">
        <v>20080202</v>
      </c>
      <c r="D277">
        <v>20080128</v>
      </c>
      <c r="E277">
        <v>21518</v>
      </c>
      <c r="F277">
        <v>7</v>
      </c>
      <c r="G277">
        <v>1</v>
      </c>
      <c r="H277">
        <v>34.99</v>
      </c>
      <c r="I277">
        <v>13.0863</v>
      </c>
      <c r="J277" s="38">
        <v>39468</v>
      </c>
      <c r="K277">
        <v>35</v>
      </c>
      <c r="L277">
        <v>13.0863</v>
      </c>
      <c r="M277">
        <v>21.913699999999999</v>
      </c>
      <c r="N277" t="s">
        <v>591</v>
      </c>
    </row>
    <row r="278" spans="1:14" x14ac:dyDescent="0.35">
      <c r="A278">
        <v>214</v>
      </c>
      <c r="B278">
        <v>20080718</v>
      </c>
      <c r="C278">
        <v>20080730</v>
      </c>
      <c r="D278">
        <v>20080725</v>
      </c>
      <c r="E278">
        <v>21832</v>
      </c>
      <c r="F278">
        <v>7</v>
      </c>
      <c r="G278">
        <v>11</v>
      </c>
      <c r="H278">
        <v>34.99</v>
      </c>
      <c r="I278">
        <v>13.0863</v>
      </c>
      <c r="J278" s="38">
        <v>39647</v>
      </c>
      <c r="K278">
        <v>385</v>
      </c>
      <c r="L278">
        <v>143.94929999999999</v>
      </c>
      <c r="M278">
        <v>241.05070000000001</v>
      </c>
      <c r="N278" t="s">
        <v>591</v>
      </c>
    </row>
    <row r="279" spans="1:14" x14ac:dyDescent="0.35">
      <c r="A279">
        <v>214</v>
      </c>
      <c r="B279">
        <v>20080321</v>
      </c>
      <c r="C279">
        <v>20080402</v>
      </c>
      <c r="D279">
        <v>20080328</v>
      </c>
      <c r="E279">
        <v>22641</v>
      </c>
      <c r="F279">
        <v>7</v>
      </c>
      <c r="G279">
        <v>17</v>
      </c>
      <c r="H279">
        <v>34.99</v>
      </c>
      <c r="I279">
        <v>13.0863</v>
      </c>
      <c r="J279" s="38">
        <v>39528</v>
      </c>
      <c r="K279">
        <v>595</v>
      </c>
      <c r="L279">
        <v>222.46709999999999</v>
      </c>
      <c r="M279">
        <v>372.53289999999998</v>
      </c>
      <c r="N279" t="s">
        <v>591</v>
      </c>
    </row>
    <row r="280" spans="1:14" x14ac:dyDescent="0.35">
      <c r="A280">
        <v>214</v>
      </c>
      <c r="B280">
        <v>20080427</v>
      </c>
      <c r="C280">
        <v>20080509</v>
      </c>
      <c r="D280">
        <v>20080504</v>
      </c>
      <c r="E280">
        <v>22690</v>
      </c>
      <c r="F280">
        <v>7</v>
      </c>
      <c r="G280">
        <v>14</v>
      </c>
      <c r="H280">
        <v>34.99</v>
      </c>
      <c r="I280">
        <v>13.0863</v>
      </c>
      <c r="J280" s="38">
        <v>39565</v>
      </c>
      <c r="K280">
        <v>490</v>
      </c>
      <c r="L280">
        <v>183.20820000000001</v>
      </c>
      <c r="M280">
        <v>306.79180000000002</v>
      </c>
      <c r="N280" t="s">
        <v>591</v>
      </c>
    </row>
    <row r="281" spans="1:14" x14ac:dyDescent="0.35">
      <c r="A281">
        <v>214</v>
      </c>
      <c r="B281">
        <v>20071117</v>
      </c>
      <c r="C281">
        <v>20071129</v>
      </c>
      <c r="D281">
        <v>20071124</v>
      </c>
      <c r="E281">
        <v>22796</v>
      </c>
      <c r="F281">
        <v>7</v>
      </c>
      <c r="G281">
        <v>1</v>
      </c>
      <c r="H281">
        <v>34.99</v>
      </c>
      <c r="I281">
        <v>13.0863</v>
      </c>
      <c r="J281" s="38">
        <v>39403</v>
      </c>
      <c r="K281">
        <v>35</v>
      </c>
      <c r="L281">
        <v>13.0863</v>
      </c>
      <c r="M281">
        <v>21.913699999999999</v>
      </c>
      <c r="N281" t="s">
        <v>591</v>
      </c>
    </row>
    <row r="282" spans="1:14" x14ac:dyDescent="0.35">
      <c r="A282">
        <v>214</v>
      </c>
      <c r="B282">
        <v>20071102</v>
      </c>
      <c r="C282">
        <v>20071114</v>
      </c>
      <c r="D282">
        <v>20071109</v>
      </c>
      <c r="E282">
        <v>22831</v>
      </c>
      <c r="F282">
        <v>7</v>
      </c>
      <c r="G282">
        <v>15</v>
      </c>
      <c r="H282">
        <v>34.99</v>
      </c>
      <c r="I282">
        <v>13.0863</v>
      </c>
      <c r="J282" s="38">
        <v>39388</v>
      </c>
      <c r="K282">
        <v>525</v>
      </c>
      <c r="L282">
        <v>196.2945</v>
      </c>
      <c r="M282">
        <v>328.70549999999997</v>
      </c>
      <c r="N282" t="s">
        <v>591</v>
      </c>
    </row>
    <row r="283" spans="1:14" x14ac:dyDescent="0.35">
      <c r="A283">
        <v>214</v>
      </c>
      <c r="B283">
        <v>20080427</v>
      </c>
      <c r="C283">
        <v>20080509</v>
      </c>
      <c r="D283">
        <v>20080504</v>
      </c>
      <c r="E283">
        <v>23972</v>
      </c>
      <c r="F283">
        <v>7</v>
      </c>
      <c r="G283">
        <v>13</v>
      </c>
      <c r="H283">
        <v>34.99</v>
      </c>
      <c r="I283">
        <v>13.0863</v>
      </c>
      <c r="J283" s="38">
        <v>39565</v>
      </c>
      <c r="K283">
        <v>455</v>
      </c>
      <c r="L283">
        <v>170.12190000000001</v>
      </c>
      <c r="M283">
        <v>284.87810000000002</v>
      </c>
      <c r="N283" t="s">
        <v>591</v>
      </c>
    </row>
    <row r="284" spans="1:14" x14ac:dyDescent="0.35">
      <c r="A284">
        <v>214</v>
      </c>
      <c r="B284">
        <v>20070916</v>
      </c>
      <c r="C284">
        <v>20070928</v>
      </c>
      <c r="D284">
        <v>20070923</v>
      </c>
      <c r="E284">
        <v>24113</v>
      </c>
      <c r="F284">
        <v>7</v>
      </c>
      <c r="G284">
        <v>16</v>
      </c>
      <c r="H284">
        <v>34.99</v>
      </c>
      <c r="I284">
        <v>13.0863</v>
      </c>
      <c r="J284" s="38">
        <v>39341</v>
      </c>
      <c r="K284">
        <v>560</v>
      </c>
      <c r="L284">
        <v>209.38079999999999</v>
      </c>
      <c r="M284">
        <v>350.61919999999998</v>
      </c>
      <c r="N284" t="s">
        <v>591</v>
      </c>
    </row>
    <row r="285" spans="1:14" x14ac:dyDescent="0.35">
      <c r="A285">
        <v>214</v>
      </c>
      <c r="B285">
        <v>20080330</v>
      </c>
      <c r="C285">
        <v>20080411</v>
      </c>
      <c r="D285">
        <v>20080406</v>
      </c>
      <c r="E285">
        <v>24384</v>
      </c>
      <c r="F285">
        <v>7</v>
      </c>
      <c r="G285">
        <v>4</v>
      </c>
      <c r="H285">
        <v>34.99</v>
      </c>
      <c r="I285">
        <v>13.0863</v>
      </c>
      <c r="J285" s="38">
        <v>39537</v>
      </c>
      <c r="K285">
        <v>140</v>
      </c>
      <c r="L285">
        <v>52.345199999999998</v>
      </c>
      <c r="M285">
        <v>87.654799999999994</v>
      </c>
      <c r="N285" t="s">
        <v>591</v>
      </c>
    </row>
    <row r="286" spans="1:14" x14ac:dyDescent="0.35">
      <c r="A286">
        <v>214</v>
      </c>
      <c r="B286">
        <v>20080622</v>
      </c>
      <c r="C286">
        <v>20080704</v>
      </c>
      <c r="D286">
        <v>20080629</v>
      </c>
      <c r="E286">
        <v>24560</v>
      </c>
      <c r="F286">
        <v>7</v>
      </c>
      <c r="G286">
        <v>11</v>
      </c>
      <c r="H286">
        <v>34.99</v>
      </c>
      <c r="I286">
        <v>13.0863</v>
      </c>
      <c r="J286" s="38">
        <v>39621</v>
      </c>
      <c r="K286">
        <v>385</v>
      </c>
      <c r="L286">
        <v>143.94929999999999</v>
      </c>
      <c r="M286">
        <v>241.05070000000001</v>
      </c>
      <c r="N286" t="s">
        <v>591</v>
      </c>
    </row>
    <row r="287" spans="1:14" x14ac:dyDescent="0.35">
      <c r="A287">
        <v>214</v>
      </c>
      <c r="B287">
        <v>20080607</v>
      </c>
      <c r="C287">
        <v>20080619</v>
      </c>
      <c r="D287">
        <v>20080614</v>
      </c>
      <c r="E287">
        <v>25143</v>
      </c>
      <c r="F287">
        <v>7</v>
      </c>
      <c r="G287">
        <v>11</v>
      </c>
      <c r="H287">
        <v>34.99</v>
      </c>
      <c r="I287">
        <v>13.0863</v>
      </c>
      <c r="J287" s="38">
        <v>39606</v>
      </c>
      <c r="K287">
        <v>385</v>
      </c>
      <c r="L287">
        <v>143.94929999999999</v>
      </c>
      <c r="M287">
        <v>241.05070000000001</v>
      </c>
      <c r="N287" t="s">
        <v>591</v>
      </c>
    </row>
    <row r="288" spans="1:14" x14ac:dyDescent="0.35">
      <c r="A288">
        <v>214</v>
      </c>
      <c r="B288">
        <v>20071022</v>
      </c>
      <c r="C288">
        <v>20071103</v>
      </c>
      <c r="D288">
        <v>20071029</v>
      </c>
      <c r="E288">
        <v>25469</v>
      </c>
      <c r="F288">
        <v>7</v>
      </c>
      <c r="G288">
        <v>6</v>
      </c>
      <c r="H288">
        <v>34.99</v>
      </c>
      <c r="I288">
        <v>13.0863</v>
      </c>
      <c r="J288" s="38">
        <v>39377</v>
      </c>
      <c r="K288">
        <v>210</v>
      </c>
      <c r="L288">
        <v>78.517799999999994</v>
      </c>
      <c r="M288">
        <v>131.48220000000001</v>
      </c>
      <c r="N288" t="s">
        <v>591</v>
      </c>
    </row>
    <row r="289" spans="1:14" x14ac:dyDescent="0.35">
      <c r="A289">
        <v>214</v>
      </c>
      <c r="B289">
        <v>20080117</v>
      </c>
      <c r="C289">
        <v>20080129</v>
      </c>
      <c r="D289">
        <v>20080124</v>
      </c>
      <c r="E289">
        <v>25494</v>
      </c>
      <c r="F289">
        <v>7</v>
      </c>
      <c r="G289">
        <v>16</v>
      </c>
      <c r="H289">
        <v>34.99</v>
      </c>
      <c r="I289">
        <v>13.0863</v>
      </c>
      <c r="J289" s="38">
        <v>39464</v>
      </c>
      <c r="K289">
        <v>560</v>
      </c>
      <c r="L289">
        <v>209.38079999999999</v>
      </c>
      <c r="M289">
        <v>350.61919999999998</v>
      </c>
      <c r="N289" t="s">
        <v>591</v>
      </c>
    </row>
    <row r="290" spans="1:14" x14ac:dyDescent="0.35">
      <c r="A290">
        <v>214</v>
      </c>
      <c r="B290">
        <v>20071001</v>
      </c>
      <c r="C290">
        <v>20071013</v>
      </c>
      <c r="D290">
        <v>20071008</v>
      </c>
      <c r="E290">
        <v>25638</v>
      </c>
      <c r="F290">
        <v>7</v>
      </c>
      <c r="G290">
        <v>5</v>
      </c>
      <c r="H290">
        <v>34.99</v>
      </c>
      <c r="I290">
        <v>13.0863</v>
      </c>
      <c r="J290" s="38">
        <v>39356</v>
      </c>
      <c r="K290">
        <v>175</v>
      </c>
      <c r="L290">
        <v>65.4315</v>
      </c>
      <c r="M290">
        <v>109.5685</v>
      </c>
      <c r="N290" t="s">
        <v>591</v>
      </c>
    </row>
    <row r="291" spans="1:14" x14ac:dyDescent="0.35">
      <c r="A291">
        <v>214</v>
      </c>
      <c r="B291">
        <v>20071130</v>
      </c>
      <c r="C291">
        <v>20071212</v>
      </c>
      <c r="D291">
        <v>20071207</v>
      </c>
      <c r="E291">
        <v>25643</v>
      </c>
      <c r="F291">
        <v>7</v>
      </c>
      <c r="G291">
        <v>14</v>
      </c>
      <c r="H291">
        <v>34.99</v>
      </c>
      <c r="I291">
        <v>13.0863</v>
      </c>
      <c r="J291" s="38">
        <v>39416</v>
      </c>
      <c r="K291">
        <v>490</v>
      </c>
      <c r="L291">
        <v>183.20820000000001</v>
      </c>
      <c r="M291">
        <v>306.79180000000002</v>
      </c>
      <c r="N291" t="s">
        <v>591</v>
      </c>
    </row>
    <row r="292" spans="1:14" x14ac:dyDescent="0.35">
      <c r="A292">
        <v>214</v>
      </c>
      <c r="B292">
        <v>20080521</v>
      </c>
      <c r="C292">
        <v>20080602</v>
      </c>
      <c r="D292">
        <v>20080528</v>
      </c>
      <c r="E292">
        <v>25660</v>
      </c>
      <c r="F292">
        <v>7</v>
      </c>
      <c r="G292">
        <v>13</v>
      </c>
      <c r="H292">
        <v>34.99</v>
      </c>
      <c r="I292">
        <v>13.0863</v>
      </c>
      <c r="J292" s="38">
        <v>39589</v>
      </c>
      <c r="K292">
        <v>455</v>
      </c>
      <c r="L292">
        <v>170.12190000000001</v>
      </c>
      <c r="M292">
        <v>284.87810000000002</v>
      </c>
      <c r="N292" t="s">
        <v>591</v>
      </c>
    </row>
    <row r="293" spans="1:14" x14ac:dyDescent="0.35">
      <c r="A293">
        <v>214</v>
      </c>
      <c r="B293">
        <v>20080527</v>
      </c>
      <c r="C293">
        <v>20080608</v>
      </c>
      <c r="D293">
        <v>20080603</v>
      </c>
      <c r="E293">
        <v>25670</v>
      </c>
      <c r="F293">
        <v>7</v>
      </c>
      <c r="G293">
        <v>10</v>
      </c>
      <c r="H293">
        <v>34.99</v>
      </c>
      <c r="I293">
        <v>13.0863</v>
      </c>
      <c r="J293" s="38">
        <v>39595</v>
      </c>
      <c r="K293">
        <v>350</v>
      </c>
      <c r="L293">
        <v>130.863</v>
      </c>
      <c r="M293">
        <v>219.137</v>
      </c>
      <c r="N293" t="s">
        <v>591</v>
      </c>
    </row>
    <row r="294" spans="1:14" x14ac:dyDescent="0.35">
      <c r="A294">
        <v>214</v>
      </c>
      <c r="B294">
        <v>20070917</v>
      </c>
      <c r="C294">
        <v>20070929</v>
      </c>
      <c r="D294">
        <v>20070924</v>
      </c>
      <c r="E294">
        <v>27143</v>
      </c>
      <c r="F294">
        <v>7</v>
      </c>
      <c r="G294">
        <v>8</v>
      </c>
      <c r="H294">
        <v>34.99</v>
      </c>
      <c r="I294">
        <v>13.0863</v>
      </c>
      <c r="J294" s="38">
        <v>39342</v>
      </c>
      <c r="K294">
        <v>280</v>
      </c>
      <c r="L294">
        <v>104.6904</v>
      </c>
      <c r="M294">
        <v>175.30959999999999</v>
      </c>
      <c r="N294" t="s">
        <v>591</v>
      </c>
    </row>
    <row r="295" spans="1:14" x14ac:dyDescent="0.35">
      <c r="A295">
        <v>214</v>
      </c>
      <c r="B295">
        <v>20080523</v>
      </c>
      <c r="C295">
        <v>20080604</v>
      </c>
      <c r="D295">
        <v>20080530</v>
      </c>
      <c r="E295">
        <v>27773</v>
      </c>
      <c r="F295">
        <v>7</v>
      </c>
      <c r="G295">
        <v>12</v>
      </c>
      <c r="H295">
        <v>34.99</v>
      </c>
      <c r="I295">
        <v>13.0863</v>
      </c>
      <c r="J295" s="38">
        <v>39591</v>
      </c>
      <c r="K295">
        <v>420</v>
      </c>
      <c r="L295">
        <v>157.03559999999999</v>
      </c>
      <c r="M295">
        <v>262.96440000000001</v>
      </c>
      <c r="N295" t="s">
        <v>591</v>
      </c>
    </row>
    <row r="296" spans="1:14" x14ac:dyDescent="0.35">
      <c r="A296">
        <v>214</v>
      </c>
      <c r="B296">
        <v>20080605</v>
      </c>
      <c r="C296">
        <v>20080617</v>
      </c>
      <c r="D296">
        <v>20080612</v>
      </c>
      <c r="E296">
        <v>27829</v>
      </c>
      <c r="F296">
        <v>7</v>
      </c>
      <c r="G296">
        <v>3</v>
      </c>
      <c r="H296">
        <v>34.99</v>
      </c>
      <c r="I296">
        <v>13.0863</v>
      </c>
      <c r="J296" s="38">
        <v>39604</v>
      </c>
      <c r="K296">
        <v>105</v>
      </c>
      <c r="L296">
        <v>39.258899999999997</v>
      </c>
      <c r="M296">
        <v>65.741100000000003</v>
      </c>
      <c r="N296" t="s">
        <v>591</v>
      </c>
    </row>
    <row r="297" spans="1:14" x14ac:dyDescent="0.35">
      <c r="A297">
        <v>214</v>
      </c>
      <c r="B297">
        <v>20071201</v>
      </c>
      <c r="C297">
        <v>20071213</v>
      </c>
      <c r="D297">
        <v>20071208</v>
      </c>
      <c r="E297">
        <v>27840</v>
      </c>
      <c r="F297">
        <v>7</v>
      </c>
      <c r="G297">
        <v>3</v>
      </c>
      <c r="H297">
        <v>34.99</v>
      </c>
      <c r="I297">
        <v>13.0863</v>
      </c>
      <c r="J297" s="38">
        <v>39417</v>
      </c>
      <c r="K297">
        <v>105</v>
      </c>
      <c r="L297">
        <v>39.258899999999997</v>
      </c>
      <c r="M297">
        <v>65.741100000000003</v>
      </c>
      <c r="N297" t="s">
        <v>591</v>
      </c>
    </row>
    <row r="298" spans="1:14" x14ac:dyDescent="0.35">
      <c r="A298">
        <v>214</v>
      </c>
      <c r="B298">
        <v>20080510</v>
      </c>
      <c r="C298">
        <v>20080522</v>
      </c>
      <c r="D298">
        <v>20080517</v>
      </c>
      <c r="E298">
        <v>27849</v>
      </c>
      <c r="F298">
        <v>7</v>
      </c>
      <c r="G298">
        <v>4</v>
      </c>
      <c r="H298">
        <v>34.99</v>
      </c>
      <c r="I298">
        <v>13.0863</v>
      </c>
      <c r="J298" s="38">
        <v>39578</v>
      </c>
      <c r="K298">
        <v>140</v>
      </c>
      <c r="L298">
        <v>52.345199999999998</v>
      </c>
      <c r="M298">
        <v>87.654799999999994</v>
      </c>
      <c r="N298" t="s">
        <v>591</v>
      </c>
    </row>
    <row r="299" spans="1:14" x14ac:dyDescent="0.35">
      <c r="A299">
        <v>214</v>
      </c>
      <c r="B299">
        <v>20080615</v>
      </c>
      <c r="C299">
        <v>20080627</v>
      </c>
      <c r="D299">
        <v>20080622</v>
      </c>
      <c r="E299">
        <v>28713</v>
      </c>
      <c r="F299">
        <v>7</v>
      </c>
      <c r="G299">
        <v>19</v>
      </c>
      <c r="H299">
        <v>34.99</v>
      </c>
      <c r="I299">
        <v>13.0863</v>
      </c>
      <c r="J299" s="38">
        <v>39614</v>
      </c>
      <c r="K299">
        <v>665</v>
      </c>
      <c r="L299">
        <v>248.6397</v>
      </c>
      <c r="M299">
        <v>416.3603</v>
      </c>
      <c r="N299" t="s">
        <v>591</v>
      </c>
    </row>
    <row r="300" spans="1:14" x14ac:dyDescent="0.35">
      <c r="A300">
        <v>222</v>
      </c>
      <c r="B300">
        <v>20070909</v>
      </c>
      <c r="C300">
        <v>20070921</v>
      </c>
      <c r="D300">
        <v>20070916</v>
      </c>
      <c r="E300">
        <v>11401</v>
      </c>
      <c r="F300">
        <v>7</v>
      </c>
      <c r="G300">
        <v>9</v>
      </c>
      <c r="H300">
        <v>34.99</v>
      </c>
      <c r="I300">
        <v>13.0863</v>
      </c>
      <c r="J300" s="38">
        <v>39334</v>
      </c>
      <c r="K300">
        <v>315</v>
      </c>
      <c r="L300">
        <v>117.77670000000001</v>
      </c>
      <c r="M300">
        <v>197.22329999999999</v>
      </c>
      <c r="N300" t="s">
        <v>591</v>
      </c>
    </row>
    <row r="301" spans="1:14" x14ac:dyDescent="0.35">
      <c r="A301">
        <v>222</v>
      </c>
      <c r="B301">
        <v>20071004</v>
      </c>
      <c r="C301">
        <v>20071016</v>
      </c>
      <c r="D301">
        <v>20071011</v>
      </c>
      <c r="E301">
        <v>11402</v>
      </c>
      <c r="F301">
        <v>7</v>
      </c>
      <c r="G301">
        <v>19</v>
      </c>
      <c r="H301">
        <v>34.99</v>
      </c>
      <c r="I301">
        <v>13.0863</v>
      </c>
      <c r="J301" s="38">
        <v>39359</v>
      </c>
      <c r="K301">
        <v>665</v>
      </c>
      <c r="L301">
        <v>248.6397</v>
      </c>
      <c r="M301">
        <v>416.3603</v>
      </c>
      <c r="N301" t="s">
        <v>591</v>
      </c>
    </row>
    <row r="302" spans="1:14" x14ac:dyDescent="0.35">
      <c r="A302">
        <v>222</v>
      </c>
      <c r="B302">
        <v>20070802</v>
      </c>
      <c r="C302">
        <v>20070814</v>
      </c>
      <c r="D302">
        <v>20070809</v>
      </c>
      <c r="E302">
        <v>11420</v>
      </c>
      <c r="F302">
        <v>7</v>
      </c>
      <c r="G302">
        <v>14</v>
      </c>
      <c r="H302">
        <v>34.99</v>
      </c>
      <c r="I302">
        <v>13.0863</v>
      </c>
      <c r="J302" s="38">
        <v>39296</v>
      </c>
      <c r="K302">
        <v>490</v>
      </c>
      <c r="L302">
        <v>183.20820000000001</v>
      </c>
      <c r="M302">
        <v>306.79180000000002</v>
      </c>
      <c r="N302" t="s">
        <v>591</v>
      </c>
    </row>
    <row r="303" spans="1:14" x14ac:dyDescent="0.35">
      <c r="A303">
        <v>222</v>
      </c>
      <c r="B303">
        <v>20080204</v>
      </c>
      <c r="C303">
        <v>20080216</v>
      </c>
      <c r="D303">
        <v>20080211</v>
      </c>
      <c r="E303">
        <v>11420</v>
      </c>
      <c r="F303">
        <v>7</v>
      </c>
      <c r="G303">
        <v>2</v>
      </c>
      <c r="H303">
        <v>34.99</v>
      </c>
      <c r="I303">
        <v>13.0863</v>
      </c>
      <c r="J303" s="38">
        <v>39482</v>
      </c>
      <c r="K303">
        <v>70</v>
      </c>
      <c r="L303">
        <v>26.172599999999999</v>
      </c>
      <c r="M303">
        <v>43.827399999999997</v>
      </c>
      <c r="N303" t="s">
        <v>591</v>
      </c>
    </row>
    <row r="304" spans="1:14" x14ac:dyDescent="0.35">
      <c r="A304">
        <v>222</v>
      </c>
      <c r="B304">
        <v>20071104</v>
      </c>
      <c r="C304">
        <v>20071116</v>
      </c>
      <c r="D304">
        <v>20071111</v>
      </c>
      <c r="E304">
        <v>11432</v>
      </c>
      <c r="F304">
        <v>7</v>
      </c>
      <c r="G304">
        <v>12</v>
      </c>
      <c r="H304">
        <v>34.99</v>
      </c>
      <c r="I304">
        <v>13.0863</v>
      </c>
      <c r="J304" s="38">
        <v>39390</v>
      </c>
      <c r="K304">
        <v>420</v>
      </c>
      <c r="L304">
        <v>157.03559999999999</v>
      </c>
      <c r="M304">
        <v>262.96440000000001</v>
      </c>
      <c r="N304" t="s">
        <v>591</v>
      </c>
    </row>
    <row r="305" spans="1:14" x14ac:dyDescent="0.35">
      <c r="A305">
        <v>222</v>
      </c>
      <c r="B305">
        <v>20080311</v>
      </c>
      <c r="C305">
        <v>20080323</v>
      </c>
      <c r="D305">
        <v>20080318</v>
      </c>
      <c r="E305">
        <v>11432</v>
      </c>
      <c r="F305">
        <v>7</v>
      </c>
      <c r="G305">
        <v>2</v>
      </c>
      <c r="H305">
        <v>34.99</v>
      </c>
      <c r="I305">
        <v>13.0863</v>
      </c>
      <c r="J305" s="38">
        <v>39518</v>
      </c>
      <c r="K305">
        <v>70</v>
      </c>
      <c r="L305">
        <v>26.172599999999999</v>
      </c>
      <c r="M305">
        <v>43.827399999999997</v>
      </c>
      <c r="N305" t="s">
        <v>591</v>
      </c>
    </row>
    <row r="306" spans="1:14" x14ac:dyDescent="0.35">
      <c r="A306">
        <v>222</v>
      </c>
      <c r="B306">
        <v>20071209</v>
      </c>
      <c r="C306">
        <v>20071221</v>
      </c>
      <c r="D306">
        <v>20071216</v>
      </c>
      <c r="E306">
        <v>11566</v>
      </c>
      <c r="F306">
        <v>7</v>
      </c>
      <c r="G306">
        <v>10</v>
      </c>
      <c r="H306">
        <v>34.99</v>
      </c>
      <c r="I306">
        <v>13.0863</v>
      </c>
      <c r="J306" s="38">
        <v>39425</v>
      </c>
      <c r="K306">
        <v>350</v>
      </c>
      <c r="L306">
        <v>130.863</v>
      </c>
      <c r="M306">
        <v>219.137</v>
      </c>
      <c r="N306" t="s">
        <v>591</v>
      </c>
    </row>
    <row r="307" spans="1:14" x14ac:dyDescent="0.35">
      <c r="A307">
        <v>222</v>
      </c>
      <c r="B307">
        <v>20080525</v>
      </c>
      <c r="C307">
        <v>20080606</v>
      </c>
      <c r="D307">
        <v>20080601</v>
      </c>
      <c r="E307">
        <v>11581</v>
      </c>
      <c r="F307">
        <v>7</v>
      </c>
      <c r="G307">
        <v>12</v>
      </c>
      <c r="H307">
        <v>34.99</v>
      </c>
      <c r="I307">
        <v>13.0863</v>
      </c>
      <c r="J307" s="38">
        <v>39593</v>
      </c>
      <c r="K307">
        <v>420</v>
      </c>
      <c r="L307">
        <v>157.03559999999999</v>
      </c>
      <c r="M307">
        <v>262.96440000000001</v>
      </c>
      <c r="N307" t="s">
        <v>591</v>
      </c>
    </row>
    <row r="308" spans="1:14" x14ac:dyDescent="0.35">
      <c r="A308">
        <v>222</v>
      </c>
      <c r="B308">
        <v>20071209</v>
      </c>
      <c r="C308">
        <v>20071221</v>
      </c>
      <c r="D308">
        <v>20071216</v>
      </c>
      <c r="E308">
        <v>11601</v>
      </c>
      <c r="F308">
        <v>7</v>
      </c>
      <c r="G308">
        <v>17</v>
      </c>
      <c r="H308">
        <v>34.99</v>
      </c>
      <c r="I308">
        <v>13.0863</v>
      </c>
      <c r="J308" s="38">
        <v>39425</v>
      </c>
      <c r="K308">
        <v>595</v>
      </c>
      <c r="L308">
        <v>222.46709999999999</v>
      </c>
      <c r="M308">
        <v>372.53289999999998</v>
      </c>
      <c r="N308" t="s">
        <v>591</v>
      </c>
    </row>
    <row r="309" spans="1:14" x14ac:dyDescent="0.35">
      <c r="A309">
        <v>222</v>
      </c>
      <c r="B309">
        <v>20080222</v>
      </c>
      <c r="C309">
        <v>20080305</v>
      </c>
      <c r="D309">
        <v>20080229</v>
      </c>
      <c r="E309">
        <v>12261</v>
      </c>
      <c r="F309">
        <v>7</v>
      </c>
      <c r="G309">
        <v>17</v>
      </c>
      <c r="H309">
        <v>34.99</v>
      </c>
      <c r="I309">
        <v>13.0863</v>
      </c>
      <c r="J309" s="38">
        <v>39500</v>
      </c>
      <c r="K309">
        <v>595</v>
      </c>
      <c r="L309">
        <v>222.46709999999999</v>
      </c>
      <c r="M309">
        <v>372.53289999999998</v>
      </c>
      <c r="N309" t="s">
        <v>591</v>
      </c>
    </row>
    <row r="310" spans="1:14" x14ac:dyDescent="0.35">
      <c r="A310">
        <v>222</v>
      </c>
      <c r="B310">
        <v>20080409</v>
      </c>
      <c r="C310">
        <v>20080421</v>
      </c>
      <c r="D310">
        <v>20080416</v>
      </c>
      <c r="E310">
        <v>12274</v>
      </c>
      <c r="F310">
        <v>7</v>
      </c>
      <c r="G310">
        <v>14</v>
      </c>
      <c r="H310">
        <v>34.99</v>
      </c>
      <c r="I310">
        <v>13.0863</v>
      </c>
      <c r="J310" s="38">
        <v>39547</v>
      </c>
      <c r="K310">
        <v>490</v>
      </c>
      <c r="L310">
        <v>183.20820000000001</v>
      </c>
      <c r="M310">
        <v>306.79180000000002</v>
      </c>
      <c r="N310" t="s">
        <v>591</v>
      </c>
    </row>
    <row r="311" spans="1:14" x14ac:dyDescent="0.35">
      <c r="A311">
        <v>222</v>
      </c>
      <c r="B311">
        <v>20080419</v>
      </c>
      <c r="C311">
        <v>20080501</v>
      </c>
      <c r="D311">
        <v>20080426</v>
      </c>
      <c r="E311">
        <v>12300</v>
      </c>
      <c r="F311">
        <v>7</v>
      </c>
      <c r="G311">
        <v>9</v>
      </c>
      <c r="H311">
        <v>34.99</v>
      </c>
      <c r="I311">
        <v>13.0863</v>
      </c>
      <c r="J311" s="38">
        <v>39557</v>
      </c>
      <c r="K311">
        <v>315</v>
      </c>
      <c r="L311">
        <v>117.77670000000001</v>
      </c>
      <c r="M311">
        <v>197.22329999999999</v>
      </c>
      <c r="N311" t="s">
        <v>591</v>
      </c>
    </row>
    <row r="312" spans="1:14" x14ac:dyDescent="0.35">
      <c r="A312">
        <v>222</v>
      </c>
      <c r="B312">
        <v>20071102</v>
      </c>
      <c r="C312">
        <v>20071114</v>
      </c>
      <c r="D312">
        <v>20071109</v>
      </c>
      <c r="E312">
        <v>12307</v>
      </c>
      <c r="F312">
        <v>7</v>
      </c>
      <c r="G312">
        <v>5</v>
      </c>
      <c r="H312">
        <v>34.99</v>
      </c>
      <c r="I312">
        <v>13.0863</v>
      </c>
      <c r="J312" s="38">
        <v>39388</v>
      </c>
      <c r="K312">
        <v>175</v>
      </c>
      <c r="L312">
        <v>65.4315</v>
      </c>
      <c r="M312">
        <v>109.5685</v>
      </c>
      <c r="N312" t="s">
        <v>591</v>
      </c>
    </row>
    <row r="313" spans="1:14" x14ac:dyDescent="0.35">
      <c r="A313">
        <v>222</v>
      </c>
      <c r="B313">
        <v>20071109</v>
      </c>
      <c r="C313">
        <v>20071121</v>
      </c>
      <c r="D313">
        <v>20071116</v>
      </c>
      <c r="E313">
        <v>12321</v>
      </c>
      <c r="F313">
        <v>7</v>
      </c>
      <c r="G313">
        <v>8</v>
      </c>
      <c r="H313">
        <v>34.99</v>
      </c>
      <c r="I313">
        <v>13.0863</v>
      </c>
      <c r="J313" s="38">
        <v>39395</v>
      </c>
      <c r="K313">
        <v>280</v>
      </c>
      <c r="L313">
        <v>104.6904</v>
      </c>
      <c r="M313">
        <v>175.30959999999999</v>
      </c>
      <c r="N313" t="s">
        <v>591</v>
      </c>
    </row>
    <row r="314" spans="1:14" x14ac:dyDescent="0.35">
      <c r="A314">
        <v>222</v>
      </c>
      <c r="B314">
        <v>20070919</v>
      </c>
      <c r="C314">
        <v>20071001</v>
      </c>
      <c r="D314">
        <v>20070926</v>
      </c>
      <c r="E314">
        <v>12323</v>
      </c>
      <c r="F314">
        <v>7</v>
      </c>
      <c r="G314">
        <v>5</v>
      </c>
      <c r="H314">
        <v>34.99</v>
      </c>
      <c r="I314">
        <v>13.0863</v>
      </c>
      <c r="J314" s="38">
        <v>39344</v>
      </c>
      <c r="K314">
        <v>175</v>
      </c>
      <c r="L314">
        <v>65.4315</v>
      </c>
      <c r="M314">
        <v>109.5685</v>
      </c>
      <c r="N314" t="s">
        <v>591</v>
      </c>
    </row>
    <row r="315" spans="1:14" x14ac:dyDescent="0.35">
      <c r="A315">
        <v>222</v>
      </c>
      <c r="B315">
        <v>20080602</v>
      </c>
      <c r="C315">
        <v>20080614</v>
      </c>
      <c r="D315">
        <v>20080609</v>
      </c>
      <c r="E315">
        <v>12660</v>
      </c>
      <c r="F315">
        <v>7</v>
      </c>
      <c r="G315">
        <v>4</v>
      </c>
      <c r="H315">
        <v>34.99</v>
      </c>
      <c r="I315">
        <v>13.0863</v>
      </c>
      <c r="J315" s="38">
        <v>39601</v>
      </c>
      <c r="K315">
        <v>140</v>
      </c>
      <c r="L315">
        <v>52.345199999999998</v>
      </c>
      <c r="M315">
        <v>87.654799999999994</v>
      </c>
      <c r="N315" t="s">
        <v>591</v>
      </c>
    </row>
    <row r="316" spans="1:14" x14ac:dyDescent="0.35">
      <c r="A316">
        <v>222</v>
      </c>
      <c r="B316">
        <v>20080507</v>
      </c>
      <c r="C316">
        <v>20080519</v>
      </c>
      <c r="D316">
        <v>20080514</v>
      </c>
      <c r="E316">
        <v>12711</v>
      </c>
      <c r="F316">
        <v>7</v>
      </c>
      <c r="G316">
        <v>18</v>
      </c>
      <c r="H316">
        <v>34.99</v>
      </c>
      <c r="I316">
        <v>13.0863</v>
      </c>
      <c r="J316" s="38">
        <v>39575</v>
      </c>
      <c r="K316">
        <v>630</v>
      </c>
      <c r="L316">
        <v>235.55340000000001</v>
      </c>
      <c r="M316">
        <v>394.44659999999999</v>
      </c>
      <c r="N316" t="s">
        <v>591</v>
      </c>
    </row>
    <row r="317" spans="1:14" x14ac:dyDescent="0.35">
      <c r="A317">
        <v>222</v>
      </c>
      <c r="B317">
        <v>20071214</v>
      </c>
      <c r="C317">
        <v>20071226</v>
      </c>
      <c r="D317">
        <v>20071221</v>
      </c>
      <c r="E317">
        <v>12720</v>
      </c>
      <c r="F317">
        <v>7</v>
      </c>
      <c r="G317">
        <v>12</v>
      </c>
      <c r="H317">
        <v>34.99</v>
      </c>
      <c r="I317">
        <v>13.0863</v>
      </c>
      <c r="J317" s="38">
        <v>39430</v>
      </c>
      <c r="K317">
        <v>420</v>
      </c>
      <c r="L317">
        <v>157.03559999999999</v>
      </c>
      <c r="M317">
        <v>262.96440000000001</v>
      </c>
      <c r="N317" t="s">
        <v>591</v>
      </c>
    </row>
    <row r="318" spans="1:14" x14ac:dyDescent="0.35">
      <c r="A318">
        <v>222</v>
      </c>
      <c r="B318">
        <v>20080526</v>
      </c>
      <c r="C318">
        <v>20080607</v>
      </c>
      <c r="D318">
        <v>20080602</v>
      </c>
      <c r="E318">
        <v>12804</v>
      </c>
      <c r="F318">
        <v>7</v>
      </c>
      <c r="G318">
        <v>6</v>
      </c>
      <c r="H318">
        <v>34.99</v>
      </c>
      <c r="I318">
        <v>13.0863</v>
      </c>
      <c r="J318" s="38">
        <v>39594</v>
      </c>
      <c r="K318">
        <v>210</v>
      </c>
      <c r="L318">
        <v>78.517799999999994</v>
      </c>
      <c r="M318">
        <v>131.48220000000001</v>
      </c>
      <c r="N318" t="s">
        <v>591</v>
      </c>
    </row>
    <row r="319" spans="1:14" x14ac:dyDescent="0.35">
      <c r="A319">
        <v>222</v>
      </c>
      <c r="B319">
        <v>20071207</v>
      </c>
      <c r="C319">
        <v>20071219</v>
      </c>
      <c r="D319">
        <v>20071214</v>
      </c>
      <c r="E319">
        <v>12821</v>
      </c>
      <c r="F319">
        <v>7</v>
      </c>
      <c r="G319">
        <v>5</v>
      </c>
      <c r="H319">
        <v>34.99</v>
      </c>
      <c r="I319">
        <v>13.0863</v>
      </c>
      <c r="J319" s="38">
        <v>39423</v>
      </c>
      <c r="K319">
        <v>175</v>
      </c>
      <c r="L319">
        <v>65.4315</v>
      </c>
      <c r="M319">
        <v>109.5685</v>
      </c>
      <c r="N319" t="s">
        <v>591</v>
      </c>
    </row>
    <row r="320" spans="1:14" x14ac:dyDescent="0.35">
      <c r="A320">
        <v>222</v>
      </c>
      <c r="B320">
        <v>20071228</v>
      </c>
      <c r="C320">
        <v>20080109</v>
      </c>
      <c r="D320">
        <v>20080104</v>
      </c>
      <c r="E320">
        <v>13405</v>
      </c>
      <c r="F320">
        <v>7</v>
      </c>
      <c r="G320">
        <v>13</v>
      </c>
      <c r="H320">
        <v>34.99</v>
      </c>
      <c r="I320">
        <v>13.0863</v>
      </c>
      <c r="J320" s="38">
        <v>39444</v>
      </c>
      <c r="K320">
        <v>455</v>
      </c>
      <c r="L320">
        <v>170.12190000000001</v>
      </c>
      <c r="M320">
        <v>284.87810000000002</v>
      </c>
      <c r="N320" t="s">
        <v>591</v>
      </c>
    </row>
    <row r="321" spans="1:14" x14ac:dyDescent="0.35">
      <c r="A321">
        <v>222</v>
      </c>
      <c r="B321">
        <v>20080517</v>
      </c>
      <c r="C321">
        <v>20080529</v>
      </c>
      <c r="D321">
        <v>20080524</v>
      </c>
      <c r="E321">
        <v>13823</v>
      </c>
      <c r="F321">
        <v>7</v>
      </c>
      <c r="G321">
        <v>4</v>
      </c>
      <c r="H321">
        <v>34.99</v>
      </c>
      <c r="I321">
        <v>13.0863</v>
      </c>
      <c r="J321" s="38">
        <v>39585</v>
      </c>
      <c r="K321">
        <v>140</v>
      </c>
      <c r="L321">
        <v>52.345199999999998</v>
      </c>
      <c r="M321">
        <v>87.654799999999994</v>
      </c>
      <c r="N321" t="s">
        <v>591</v>
      </c>
    </row>
    <row r="322" spans="1:14" x14ac:dyDescent="0.35">
      <c r="A322">
        <v>222</v>
      </c>
      <c r="B322">
        <v>20080204</v>
      </c>
      <c r="C322">
        <v>20080216</v>
      </c>
      <c r="D322">
        <v>20080211</v>
      </c>
      <c r="E322">
        <v>14192</v>
      </c>
      <c r="F322">
        <v>7</v>
      </c>
      <c r="G322">
        <v>15</v>
      </c>
      <c r="H322">
        <v>34.99</v>
      </c>
      <c r="I322">
        <v>13.0863</v>
      </c>
      <c r="J322" s="38">
        <v>39482</v>
      </c>
      <c r="K322">
        <v>525</v>
      </c>
      <c r="L322">
        <v>196.2945</v>
      </c>
      <c r="M322">
        <v>328.70549999999997</v>
      </c>
      <c r="N322" t="s">
        <v>591</v>
      </c>
    </row>
    <row r="323" spans="1:14" x14ac:dyDescent="0.35">
      <c r="A323">
        <v>222</v>
      </c>
      <c r="B323">
        <v>20070922</v>
      </c>
      <c r="C323">
        <v>20071004</v>
      </c>
      <c r="D323">
        <v>20070929</v>
      </c>
      <c r="E323">
        <v>14773</v>
      </c>
      <c r="F323">
        <v>7</v>
      </c>
      <c r="G323">
        <v>5</v>
      </c>
      <c r="H323">
        <v>34.99</v>
      </c>
      <c r="I323">
        <v>13.0863</v>
      </c>
      <c r="J323" s="38">
        <v>39347</v>
      </c>
      <c r="K323">
        <v>175</v>
      </c>
      <c r="L323">
        <v>65.4315</v>
      </c>
      <c r="M323">
        <v>109.5685</v>
      </c>
      <c r="N323" t="s">
        <v>591</v>
      </c>
    </row>
    <row r="324" spans="1:14" x14ac:dyDescent="0.35">
      <c r="A324">
        <v>222</v>
      </c>
      <c r="B324">
        <v>20080201</v>
      </c>
      <c r="C324">
        <v>20080213</v>
      </c>
      <c r="D324">
        <v>20080208</v>
      </c>
      <c r="E324">
        <v>15061</v>
      </c>
      <c r="F324">
        <v>7</v>
      </c>
      <c r="G324">
        <v>2</v>
      </c>
      <c r="H324">
        <v>34.99</v>
      </c>
      <c r="I324">
        <v>13.0863</v>
      </c>
      <c r="J324" s="38">
        <v>39479</v>
      </c>
      <c r="K324">
        <v>70</v>
      </c>
      <c r="L324">
        <v>26.172599999999999</v>
      </c>
      <c r="M324">
        <v>43.827399999999997</v>
      </c>
      <c r="N324" t="s">
        <v>591</v>
      </c>
    </row>
    <row r="325" spans="1:14" x14ac:dyDescent="0.35">
      <c r="A325">
        <v>222</v>
      </c>
      <c r="B325">
        <v>20080304</v>
      </c>
      <c r="C325">
        <v>20080316</v>
      </c>
      <c r="D325">
        <v>20080311</v>
      </c>
      <c r="E325">
        <v>15067</v>
      </c>
      <c r="F325">
        <v>7</v>
      </c>
      <c r="G325">
        <v>5</v>
      </c>
      <c r="H325">
        <v>34.99</v>
      </c>
      <c r="I325">
        <v>13.0863</v>
      </c>
      <c r="J325" s="38">
        <v>39511</v>
      </c>
      <c r="K325">
        <v>175</v>
      </c>
      <c r="L325">
        <v>65.4315</v>
      </c>
      <c r="M325">
        <v>109.5685</v>
      </c>
      <c r="N325" t="s">
        <v>591</v>
      </c>
    </row>
    <row r="326" spans="1:14" x14ac:dyDescent="0.35">
      <c r="A326">
        <v>222</v>
      </c>
      <c r="B326">
        <v>20080123</v>
      </c>
      <c r="C326">
        <v>20080204</v>
      </c>
      <c r="D326">
        <v>20080130</v>
      </c>
      <c r="E326">
        <v>15710</v>
      </c>
      <c r="F326">
        <v>7</v>
      </c>
      <c r="G326">
        <v>16</v>
      </c>
      <c r="H326">
        <v>34.99</v>
      </c>
      <c r="I326">
        <v>13.0863</v>
      </c>
      <c r="J326" s="38">
        <v>39470</v>
      </c>
      <c r="K326">
        <v>560</v>
      </c>
      <c r="L326">
        <v>209.38079999999999</v>
      </c>
      <c r="M326">
        <v>350.61919999999998</v>
      </c>
      <c r="N326" t="s">
        <v>591</v>
      </c>
    </row>
    <row r="327" spans="1:14" x14ac:dyDescent="0.35">
      <c r="A327">
        <v>222</v>
      </c>
      <c r="B327">
        <v>20080610</v>
      </c>
      <c r="C327">
        <v>20080622</v>
      </c>
      <c r="D327">
        <v>20080617</v>
      </c>
      <c r="E327">
        <v>16259</v>
      </c>
      <c r="F327">
        <v>7</v>
      </c>
      <c r="G327">
        <v>6</v>
      </c>
      <c r="H327">
        <v>34.99</v>
      </c>
      <c r="I327">
        <v>13.0863</v>
      </c>
      <c r="J327" s="38">
        <v>39609</v>
      </c>
      <c r="K327">
        <v>210</v>
      </c>
      <c r="L327">
        <v>78.517799999999994</v>
      </c>
      <c r="M327">
        <v>131.48220000000001</v>
      </c>
      <c r="N327" t="s">
        <v>591</v>
      </c>
    </row>
    <row r="328" spans="1:14" x14ac:dyDescent="0.35">
      <c r="A328">
        <v>222</v>
      </c>
      <c r="B328">
        <v>20070917</v>
      </c>
      <c r="C328">
        <v>20070929</v>
      </c>
      <c r="D328">
        <v>20070924</v>
      </c>
      <c r="E328">
        <v>16301</v>
      </c>
      <c r="F328">
        <v>7</v>
      </c>
      <c r="G328">
        <v>19</v>
      </c>
      <c r="H328">
        <v>34.99</v>
      </c>
      <c r="I328">
        <v>13.0863</v>
      </c>
      <c r="J328" s="38">
        <v>39342</v>
      </c>
      <c r="K328">
        <v>665</v>
      </c>
      <c r="L328">
        <v>248.6397</v>
      </c>
      <c r="M328">
        <v>416.3603</v>
      </c>
      <c r="N328" t="s">
        <v>591</v>
      </c>
    </row>
    <row r="329" spans="1:14" x14ac:dyDescent="0.35">
      <c r="A329">
        <v>222</v>
      </c>
      <c r="B329">
        <v>20080417</v>
      </c>
      <c r="C329">
        <v>20080429</v>
      </c>
      <c r="D329">
        <v>20080424</v>
      </c>
      <c r="E329">
        <v>16393</v>
      </c>
      <c r="F329">
        <v>7</v>
      </c>
      <c r="G329">
        <v>19</v>
      </c>
      <c r="H329">
        <v>34.99</v>
      </c>
      <c r="I329">
        <v>13.0863</v>
      </c>
      <c r="J329" s="38">
        <v>39555</v>
      </c>
      <c r="K329">
        <v>665</v>
      </c>
      <c r="L329">
        <v>248.6397</v>
      </c>
      <c r="M329">
        <v>416.3603</v>
      </c>
      <c r="N329" t="s">
        <v>591</v>
      </c>
    </row>
    <row r="330" spans="1:14" x14ac:dyDescent="0.35">
      <c r="A330">
        <v>222</v>
      </c>
      <c r="B330">
        <v>20070731</v>
      </c>
      <c r="C330">
        <v>20070812</v>
      </c>
      <c r="D330">
        <v>20070807</v>
      </c>
      <c r="E330">
        <v>16400</v>
      </c>
      <c r="F330">
        <v>7</v>
      </c>
      <c r="G330">
        <v>9</v>
      </c>
      <c r="H330">
        <v>34.99</v>
      </c>
      <c r="I330">
        <v>13.0863</v>
      </c>
      <c r="J330" s="38">
        <v>39294</v>
      </c>
      <c r="K330">
        <v>315</v>
      </c>
      <c r="L330">
        <v>117.77670000000001</v>
      </c>
      <c r="M330">
        <v>197.22329999999999</v>
      </c>
      <c r="N330" t="s">
        <v>591</v>
      </c>
    </row>
    <row r="331" spans="1:14" x14ac:dyDescent="0.35">
      <c r="A331">
        <v>222</v>
      </c>
      <c r="B331">
        <v>20071021</v>
      </c>
      <c r="C331">
        <v>20071102</v>
      </c>
      <c r="D331">
        <v>20071028</v>
      </c>
      <c r="E331">
        <v>16416</v>
      </c>
      <c r="F331">
        <v>7</v>
      </c>
      <c r="G331">
        <v>19</v>
      </c>
      <c r="H331">
        <v>34.99</v>
      </c>
      <c r="I331">
        <v>13.0863</v>
      </c>
      <c r="J331" s="38">
        <v>39376</v>
      </c>
      <c r="K331">
        <v>665</v>
      </c>
      <c r="L331">
        <v>248.6397</v>
      </c>
      <c r="M331">
        <v>416.3603</v>
      </c>
      <c r="N331" t="s">
        <v>591</v>
      </c>
    </row>
    <row r="332" spans="1:14" x14ac:dyDescent="0.35">
      <c r="A332">
        <v>222</v>
      </c>
      <c r="B332">
        <v>20080205</v>
      </c>
      <c r="C332">
        <v>20080217</v>
      </c>
      <c r="D332">
        <v>20080212</v>
      </c>
      <c r="E332">
        <v>16580</v>
      </c>
      <c r="F332">
        <v>7</v>
      </c>
      <c r="G332">
        <v>17</v>
      </c>
      <c r="H332">
        <v>34.99</v>
      </c>
      <c r="I332">
        <v>13.0863</v>
      </c>
      <c r="J332" s="38">
        <v>39483</v>
      </c>
      <c r="K332">
        <v>595</v>
      </c>
      <c r="L332">
        <v>222.46709999999999</v>
      </c>
      <c r="M332">
        <v>372.53289999999998</v>
      </c>
      <c r="N332" t="s">
        <v>591</v>
      </c>
    </row>
    <row r="333" spans="1:14" x14ac:dyDescent="0.35">
      <c r="A333">
        <v>222</v>
      </c>
      <c r="B333">
        <v>20080207</v>
      </c>
      <c r="C333">
        <v>20080219</v>
      </c>
      <c r="D333">
        <v>20080214</v>
      </c>
      <c r="E333">
        <v>17749</v>
      </c>
      <c r="F333">
        <v>7</v>
      </c>
      <c r="G333">
        <v>2</v>
      </c>
      <c r="H333">
        <v>34.99</v>
      </c>
      <c r="I333">
        <v>13.0863</v>
      </c>
      <c r="J333" s="38">
        <v>39485</v>
      </c>
      <c r="K333">
        <v>70</v>
      </c>
      <c r="L333">
        <v>26.172599999999999</v>
      </c>
      <c r="M333">
        <v>43.827399999999997</v>
      </c>
      <c r="N333" t="s">
        <v>591</v>
      </c>
    </row>
    <row r="334" spans="1:14" x14ac:dyDescent="0.35">
      <c r="A334">
        <v>222</v>
      </c>
      <c r="B334">
        <v>20080130</v>
      </c>
      <c r="C334">
        <v>20080211</v>
      </c>
      <c r="D334">
        <v>20080206</v>
      </c>
      <c r="E334">
        <v>19273</v>
      </c>
      <c r="F334">
        <v>7</v>
      </c>
      <c r="G334">
        <v>2</v>
      </c>
      <c r="H334">
        <v>34.99</v>
      </c>
      <c r="I334">
        <v>13.0863</v>
      </c>
      <c r="J334" s="38">
        <v>39477</v>
      </c>
      <c r="K334">
        <v>70</v>
      </c>
      <c r="L334">
        <v>26.172599999999999</v>
      </c>
      <c r="M334">
        <v>43.827399999999997</v>
      </c>
      <c r="N334" t="s">
        <v>591</v>
      </c>
    </row>
    <row r="335" spans="1:14" x14ac:dyDescent="0.35">
      <c r="A335">
        <v>222</v>
      </c>
      <c r="B335">
        <v>20071012</v>
      </c>
      <c r="C335">
        <v>20071024</v>
      </c>
      <c r="D335">
        <v>20071019</v>
      </c>
      <c r="E335">
        <v>19426</v>
      </c>
      <c r="F335">
        <v>7</v>
      </c>
      <c r="G335">
        <v>14</v>
      </c>
      <c r="H335">
        <v>34.99</v>
      </c>
      <c r="I335">
        <v>13.0863</v>
      </c>
      <c r="J335" s="38">
        <v>39367</v>
      </c>
      <c r="K335">
        <v>490</v>
      </c>
      <c r="L335">
        <v>183.20820000000001</v>
      </c>
      <c r="M335">
        <v>306.79180000000002</v>
      </c>
      <c r="N335" t="s">
        <v>591</v>
      </c>
    </row>
    <row r="336" spans="1:14" x14ac:dyDescent="0.35">
      <c r="A336">
        <v>222</v>
      </c>
      <c r="B336">
        <v>20080419</v>
      </c>
      <c r="C336">
        <v>20080501</v>
      </c>
      <c r="D336">
        <v>20080426</v>
      </c>
      <c r="E336">
        <v>19488</v>
      </c>
      <c r="F336">
        <v>7</v>
      </c>
      <c r="G336">
        <v>1</v>
      </c>
      <c r="H336">
        <v>34.99</v>
      </c>
      <c r="I336">
        <v>13.0863</v>
      </c>
      <c r="J336" s="38">
        <v>39557</v>
      </c>
      <c r="K336">
        <v>35</v>
      </c>
      <c r="L336">
        <v>13.0863</v>
      </c>
      <c r="M336">
        <v>21.913699999999999</v>
      </c>
      <c r="N336" t="s">
        <v>591</v>
      </c>
    </row>
    <row r="337" spans="1:14" x14ac:dyDescent="0.35">
      <c r="A337">
        <v>222</v>
      </c>
      <c r="B337">
        <v>20080429</v>
      </c>
      <c r="C337">
        <v>20080511</v>
      </c>
      <c r="D337">
        <v>20080506</v>
      </c>
      <c r="E337">
        <v>19899</v>
      </c>
      <c r="F337">
        <v>7</v>
      </c>
      <c r="G337">
        <v>5</v>
      </c>
      <c r="H337">
        <v>34.99</v>
      </c>
      <c r="I337">
        <v>13.0863</v>
      </c>
      <c r="J337" s="38">
        <v>39567</v>
      </c>
      <c r="K337">
        <v>175</v>
      </c>
      <c r="L337">
        <v>65.4315</v>
      </c>
      <c r="M337">
        <v>109.5685</v>
      </c>
      <c r="N337" t="s">
        <v>591</v>
      </c>
    </row>
    <row r="338" spans="1:14" x14ac:dyDescent="0.35">
      <c r="A338">
        <v>222</v>
      </c>
      <c r="B338">
        <v>20080622</v>
      </c>
      <c r="C338">
        <v>20080704</v>
      </c>
      <c r="D338">
        <v>20080629</v>
      </c>
      <c r="E338">
        <v>20915</v>
      </c>
      <c r="F338">
        <v>7</v>
      </c>
      <c r="G338">
        <v>14</v>
      </c>
      <c r="H338">
        <v>34.99</v>
      </c>
      <c r="I338">
        <v>13.0863</v>
      </c>
      <c r="J338" s="38">
        <v>39621</v>
      </c>
      <c r="K338">
        <v>490</v>
      </c>
      <c r="L338">
        <v>183.20820000000001</v>
      </c>
      <c r="M338">
        <v>306.79180000000002</v>
      </c>
      <c r="N338" t="s">
        <v>591</v>
      </c>
    </row>
    <row r="339" spans="1:14" x14ac:dyDescent="0.35">
      <c r="A339">
        <v>222</v>
      </c>
      <c r="B339">
        <v>20080506</v>
      </c>
      <c r="C339">
        <v>20080518</v>
      </c>
      <c r="D339">
        <v>20080513</v>
      </c>
      <c r="E339">
        <v>21737</v>
      </c>
      <c r="F339">
        <v>7</v>
      </c>
      <c r="G339">
        <v>6</v>
      </c>
      <c r="H339">
        <v>34.99</v>
      </c>
      <c r="I339">
        <v>13.0863</v>
      </c>
      <c r="J339" s="38">
        <v>39574</v>
      </c>
      <c r="K339">
        <v>210</v>
      </c>
      <c r="L339">
        <v>78.517799999999994</v>
      </c>
      <c r="M339">
        <v>131.48220000000001</v>
      </c>
      <c r="N339" t="s">
        <v>591</v>
      </c>
    </row>
    <row r="340" spans="1:14" x14ac:dyDescent="0.35">
      <c r="A340">
        <v>222</v>
      </c>
      <c r="B340">
        <v>20071214</v>
      </c>
      <c r="C340">
        <v>20071226</v>
      </c>
      <c r="D340">
        <v>20071221</v>
      </c>
      <c r="E340">
        <v>22423</v>
      </c>
      <c r="F340">
        <v>7</v>
      </c>
      <c r="G340">
        <v>19</v>
      </c>
      <c r="H340">
        <v>34.99</v>
      </c>
      <c r="I340">
        <v>13.0863</v>
      </c>
      <c r="J340" s="38">
        <v>39430</v>
      </c>
      <c r="K340">
        <v>665</v>
      </c>
      <c r="L340">
        <v>248.6397</v>
      </c>
      <c r="M340">
        <v>416.3603</v>
      </c>
      <c r="N340" t="s">
        <v>591</v>
      </c>
    </row>
    <row r="341" spans="1:14" x14ac:dyDescent="0.35">
      <c r="A341">
        <v>222</v>
      </c>
      <c r="B341">
        <v>20080209</v>
      </c>
      <c r="C341">
        <v>20080221</v>
      </c>
      <c r="D341">
        <v>20080216</v>
      </c>
      <c r="E341">
        <v>22632</v>
      </c>
      <c r="F341">
        <v>7</v>
      </c>
      <c r="G341">
        <v>8</v>
      </c>
      <c r="H341">
        <v>34.99</v>
      </c>
      <c r="I341">
        <v>13.0863</v>
      </c>
      <c r="J341" s="38">
        <v>39487</v>
      </c>
      <c r="K341">
        <v>280</v>
      </c>
      <c r="L341">
        <v>104.6904</v>
      </c>
      <c r="M341">
        <v>175.30959999999999</v>
      </c>
      <c r="N341" t="s">
        <v>591</v>
      </c>
    </row>
    <row r="342" spans="1:14" x14ac:dyDescent="0.35">
      <c r="A342">
        <v>222</v>
      </c>
      <c r="B342">
        <v>20080518</v>
      </c>
      <c r="C342">
        <v>20080530</v>
      </c>
      <c r="D342">
        <v>20080525</v>
      </c>
      <c r="E342">
        <v>22696</v>
      </c>
      <c r="F342">
        <v>7</v>
      </c>
      <c r="G342">
        <v>18</v>
      </c>
      <c r="H342">
        <v>34.99</v>
      </c>
      <c r="I342">
        <v>13.0863</v>
      </c>
      <c r="J342" s="38">
        <v>39586</v>
      </c>
      <c r="K342">
        <v>630</v>
      </c>
      <c r="L342">
        <v>235.55340000000001</v>
      </c>
      <c r="M342">
        <v>394.44659999999999</v>
      </c>
      <c r="N342" t="s">
        <v>591</v>
      </c>
    </row>
    <row r="343" spans="1:14" x14ac:dyDescent="0.35">
      <c r="A343">
        <v>222</v>
      </c>
      <c r="B343">
        <v>20080422</v>
      </c>
      <c r="C343">
        <v>20080504</v>
      </c>
      <c r="D343">
        <v>20080429</v>
      </c>
      <c r="E343">
        <v>22712</v>
      </c>
      <c r="F343">
        <v>7</v>
      </c>
      <c r="G343">
        <v>5</v>
      </c>
      <c r="H343">
        <v>34.99</v>
      </c>
      <c r="I343">
        <v>13.0863</v>
      </c>
      <c r="J343" s="38">
        <v>39560</v>
      </c>
      <c r="K343">
        <v>175</v>
      </c>
      <c r="L343">
        <v>65.4315</v>
      </c>
      <c r="M343">
        <v>109.5685</v>
      </c>
      <c r="N343" t="s">
        <v>591</v>
      </c>
    </row>
    <row r="344" spans="1:14" x14ac:dyDescent="0.35">
      <c r="A344">
        <v>222</v>
      </c>
      <c r="B344">
        <v>20080411</v>
      </c>
      <c r="C344">
        <v>20080423</v>
      </c>
      <c r="D344">
        <v>20080418</v>
      </c>
      <c r="E344">
        <v>23231</v>
      </c>
      <c r="F344">
        <v>7</v>
      </c>
      <c r="G344">
        <v>19</v>
      </c>
      <c r="H344">
        <v>34.99</v>
      </c>
      <c r="I344">
        <v>13.0863</v>
      </c>
      <c r="J344" s="38">
        <v>39549</v>
      </c>
      <c r="K344">
        <v>665</v>
      </c>
      <c r="L344">
        <v>248.6397</v>
      </c>
      <c r="M344">
        <v>416.3603</v>
      </c>
      <c r="N344" t="s">
        <v>591</v>
      </c>
    </row>
    <row r="345" spans="1:14" x14ac:dyDescent="0.35">
      <c r="A345">
        <v>222</v>
      </c>
      <c r="B345">
        <v>20080724</v>
      </c>
      <c r="C345">
        <v>20080805</v>
      </c>
      <c r="D345">
        <v>20080731</v>
      </c>
      <c r="E345">
        <v>23610</v>
      </c>
      <c r="F345">
        <v>7</v>
      </c>
      <c r="G345">
        <v>1</v>
      </c>
      <c r="H345">
        <v>34.99</v>
      </c>
      <c r="I345">
        <v>13.0863</v>
      </c>
      <c r="J345" s="38">
        <v>39653</v>
      </c>
      <c r="K345">
        <v>35</v>
      </c>
      <c r="L345">
        <v>13.0863</v>
      </c>
      <c r="M345">
        <v>21.913699999999999</v>
      </c>
      <c r="N345" t="s">
        <v>591</v>
      </c>
    </row>
    <row r="346" spans="1:14" x14ac:dyDescent="0.35">
      <c r="A346">
        <v>222</v>
      </c>
      <c r="B346">
        <v>20080322</v>
      </c>
      <c r="C346">
        <v>20080403</v>
      </c>
      <c r="D346">
        <v>20080329</v>
      </c>
      <c r="E346">
        <v>23749</v>
      </c>
      <c r="F346">
        <v>7</v>
      </c>
      <c r="G346">
        <v>1</v>
      </c>
      <c r="H346">
        <v>34.99</v>
      </c>
      <c r="I346">
        <v>13.0863</v>
      </c>
      <c r="J346" s="38">
        <v>39529</v>
      </c>
      <c r="K346">
        <v>35</v>
      </c>
      <c r="L346">
        <v>13.0863</v>
      </c>
      <c r="M346">
        <v>21.913699999999999</v>
      </c>
      <c r="N346" t="s">
        <v>591</v>
      </c>
    </row>
    <row r="347" spans="1:14" x14ac:dyDescent="0.35">
      <c r="A347">
        <v>222</v>
      </c>
      <c r="B347">
        <v>20080530</v>
      </c>
      <c r="C347">
        <v>20080611</v>
      </c>
      <c r="D347">
        <v>20080606</v>
      </c>
      <c r="E347">
        <v>23908</v>
      </c>
      <c r="F347">
        <v>7</v>
      </c>
      <c r="G347">
        <v>4</v>
      </c>
      <c r="H347">
        <v>34.99</v>
      </c>
      <c r="I347">
        <v>13.0863</v>
      </c>
      <c r="J347" s="38">
        <v>39598</v>
      </c>
      <c r="K347">
        <v>140</v>
      </c>
      <c r="L347">
        <v>52.345199999999998</v>
      </c>
      <c r="M347">
        <v>87.654799999999994</v>
      </c>
      <c r="N347" t="s">
        <v>591</v>
      </c>
    </row>
    <row r="348" spans="1:14" x14ac:dyDescent="0.35">
      <c r="A348">
        <v>222</v>
      </c>
      <c r="B348">
        <v>20080530</v>
      </c>
      <c r="C348">
        <v>20080611</v>
      </c>
      <c r="D348">
        <v>20080606</v>
      </c>
      <c r="E348">
        <v>23932</v>
      </c>
      <c r="F348">
        <v>7</v>
      </c>
      <c r="G348">
        <v>11</v>
      </c>
      <c r="H348">
        <v>34.99</v>
      </c>
      <c r="I348">
        <v>13.0863</v>
      </c>
      <c r="J348" s="38">
        <v>39598</v>
      </c>
      <c r="K348">
        <v>385</v>
      </c>
      <c r="L348">
        <v>143.94929999999999</v>
      </c>
      <c r="M348">
        <v>241.05070000000001</v>
      </c>
      <c r="N348" t="s">
        <v>591</v>
      </c>
    </row>
    <row r="349" spans="1:14" x14ac:dyDescent="0.35">
      <c r="A349">
        <v>222</v>
      </c>
      <c r="B349">
        <v>20071125</v>
      </c>
      <c r="C349">
        <v>20071207</v>
      </c>
      <c r="D349">
        <v>20071202</v>
      </c>
      <c r="E349">
        <v>24157</v>
      </c>
      <c r="F349">
        <v>7</v>
      </c>
      <c r="G349">
        <v>1</v>
      </c>
      <c r="H349">
        <v>34.99</v>
      </c>
      <c r="I349">
        <v>13.0863</v>
      </c>
      <c r="J349" s="38">
        <v>39411</v>
      </c>
      <c r="K349">
        <v>35</v>
      </c>
      <c r="L349">
        <v>13.0863</v>
      </c>
      <c r="M349">
        <v>21.913699999999999</v>
      </c>
      <c r="N349" t="s">
        <v>591</v>
      </c>
    </row>
    <row r="350" spans="1:14" x14ac:dyDescent="0.35">
      <c r="A350">
        <v>222</v>
      </c>
      <c r="B350">
        <v>20080113</v>
      </c>
      <c r="C350">
        <v>20080125</v>
      </c>
      <c r="D350">
        <v>20080120</v>
      </c>
      <c r="E350">
        <v>24201</v>
      </c>
      <c r="F350">
        <v>7</v>
      </c>
      <c r="G350">
        <v>15</v>
      </c>
      <c r="H350">
        <v>34.99</v>
      </c>
      <c r="I350">
        <v>13.0863</v>
      </c>
      <c r="J350" s="38">
        <v>39460</v>
      </c>
      <c r="K350">
        <v>525</v>
      </c>
      <c r="L350">
        <v>196.2945</v>
      </c>
      <c r="M350">
        <v>328.70549999999997</v>
      </c>
      <c r="N350" t="s">
        <v>591</v>
      </c>
    </row>
    <row r="351" spans="1:14" x14ac:dyDescent="0.35">
      <c r="A351">
        <v>222</v>
      </c>
      <c r="B351">
        <v>20080607</v>
      </c>
      <c r="C351">
        <v>20080619</v>
      </c>
      <c r="D351">
        <v>20080614</v>
      </c>
      <c r="E351">
        <v>25484</v>
      </c>
      <c r="F351">
        <v>7</v>
      </c>
      <c r="G351">
        <v>18</v>
      </c>
      <c r="H351">
        <v>34.99</v>
      </c>
      <c r="I351">
        <v>13.0863</v>
      </c>
      <c r="J351" s="38">
        <v>39606</v>
      </c>
      <c r="K351">
        <v>630</v>
      </c>
      <c r="L351">
        <v>235.55340000000001</v>
      </c>
      <c r="M351">
        <v>394.44659999999999</v>
      </c>
      <c r="N351" t="s">
        <v>591</v>
      </c>
    </row>
    <row r="352" spans="1:14" x14ac:dyDescent="0.35">
      <c r="A352">
        <v>222</v>
      </c>
      <c r="B352">
        <v>20071004</v>
      </c>
      <c r="C352">
        <v>20071016</v>
      </c>
      <c r="D352">
        <v>20071011</v>
      </c>
      <c r="E352">
        <v>25630</v>
      </c>
      <c r="F352">
        <v>7</v>
      </c>
      <c r="G352">
        <v>1</v>
      </c>
      <c r="H352">
        <v>34.99</v>
      </c>
      <c r="I352">
        <v>13.0863</v>
      </c>
      <c r="J352" s="38">
        <v>39359</v>
      </c>
      <c r="K352">
        <v>35</v>
      </c>
      <c r="L352">
        <v>13.0863</v>
      </c>
      <c r="M352">
        <v>21.913699999999999</v>
      </c>
      <c r="N352" t="s">
        <v>591</v>
      </c>
    </row>
    <row r="353" spans="1:14" x14ac:dyDescent="0.35">
      <c r="A353">
        <v>222</v>
      </c>
      <c r="B353">
        <v>20080417</v>
      </c>
      <c r="C353">
        <v>20080429</v>
      </c>
      <c r="D353">
        <v>20080424</v>
      </c>
      <c r="E353">
        <v>26943</v>
      </c>
      <c r="F353">
        <v>7</v>
      </c>
      <c r="G353">
        <v>11</v>
      </c>
      <c r="H353">
        <v>34.99</v>
      </c>
      <c r="I353">
        <v>13.0863</v>
      </c>
      <c r="J353" s="38">
        <v>39555</v>
      </c>
      <c r="K353">
        <v>385</v>
      </c>
      <c r="L353">
        <v>143.94929999999999</v>
      </c>
      <c r="M353">
        <v>241.05070000000001</v>
      </c>
      <c r="N353" t="s">
        <v>591</v>
      </c>
    </row>
    <row r="354" spans="1:14" x14ac:dyDescent="0.35">
      <c r="A354">
        <v>222</v>
      </c>
      <c r="B354">
        <v>20080518</v>
      </c>
      <c r="C354">
        <v>20080530</v>
      </c>
      <c r="D354">
        <v>20080525</v>
      </c>
      <c r="E354">
        <v>27779</v>
      </c>
      <c r="F354">
        <v>7</v>
      </c>
      <c r="G354">
        <v>2</v>
      </c>
      <c r="H354">
        <v>34.99</v>
      </c>
      <c r="I354">
        <v>13.0863</v>
      </c>
      <c r="J354" s="38">
        <v>39586</v>
      </c>
      <c r="K354">
        <v>70</v>
      </c>
      <c r="L354">
        <v>26.172599999999999</v>
      </c>
      <c r="M354">
        <v>43.827399999999997</v>
      </c>
      <c r="N354" t="s">
        <v>591</v>
      </c>
    </row>
    <row r="355" spans="1:14" x14ac:dyDescent="0.35">
      <c r="A355">
        <v>222</v>
      </c>
      <c r="B355">
        <v>20070816</v>
      </c>
      <c r="C355">
        <v>20070828</v>
      </c>
      <c r="D355">
        <v>20070823</v>
      </c>
      <c r="E355">
        <v>28402</v>
      </c>
      <c r="F355">
        <v>7</v>
      </c>
      <c r="G355">
        <v>17</v>
      </c>
      <c r="H355">
        <v>34.99</v>
      </c>
      <c r="I355">
        <v>13.0863</v>
      </c>
      <c r="J355" s="38">
        <v>39310</v>
      </c>
      <c r="K355">
        <v>595</v>
      </c>
      <c r="L355">
        <v>222.46709999999999</v>
      </c>
      <c r="M355">
        <v>372.53289999999998</v>
      </c>
      <c r="N355" t="s">
        <v>591</v>
      </c>
    </row>
    <row r="356" spans="1:14" x14ac:dyDescent="0.35">
      <c r="A356">
        <v>222</v>
      </c>
      <c r="B356">
        <v>20080318</v>
      </c>
      <c r="C356">
        <v>20080330</v>
      </c>
      <c r="D356">
        <v>20080325</v>
      </c>
      <c r="E356">
        <v>28419</v>
      </c>
      <c r="F356">
        <v>7</v>
      </c>
      <c r="G356">
        <v>13</v>
      </c>
      <c r="H356">
        <v>34.99</v>
      </c>
      <c r="I356">
        <v>13.0863</v>
      </c>
      <c r="J356" s="38">
        <v>39525</v>
      </c>
      <c r="K356">
        <v>455</v>
      </c>
      <c r="L356">
        <v>170.12190000000001</v>
      </c>
      <c r="M356">
        <v>284.87810000000002</v>
      </c>
      <c r="N356" t="s">
        <v>591</v>
      </c>
    </row>
    <row r="357" spans="1:14" x14ac:dyDescent="0.35">
      <c r="A357">
        <v>217</v>
      </c>
      <c r="B357">
        <v>20070709</v>
      </c>
      <c r="C357">
        <v>20070721</v>
      </c>
      <c r="D357">
        <v>20070716</v>
      </c>
      <c r="E357">
        <v>11336</v>
      </c>
      <c r="F357">
        <v>7</v>
      </c>
      <c r="G357">
        <v>4</v>
      </c>
      <c r="H357">
        <v>34.99</v>
      </c>
      <c r="I357">
        <v>13.0863</v>
      </c>
      <c r="J357" s="38">
        <v>39272</v>
      </c>
      <c r="K357">
        <v>140</v>
      </c>
      <c r="L357">
        <v>52.345199999999998</v>
      </c>
      <c r="M357">
        <v>87.654799999999994</v>
      </c>
      <c r="N357" t="s">
        <v>591</v>
      </c>
    </row>
    <row r="358" spans="1:14" x14ac:dyDescent="0.35">
      <c r="A358">
        <v>217</v>
      </c>
      <c r="B358">
        <v>20080601</v>
      </c>
      <c r="C358">
        <v>20080613</v>
      </c>
      <c r="D358">
        <v>20080608</v>
      </c>
      <c r="E358">
        <v>11420</v>
      </c>
      <c r="F358">
        <v>7</v>
      </c>
      <c r="G358">
        <v>20</v>
      </c>
      <c r="H358">
        <v>34.99</v>
      </c>
      <c r="I358">
        <v>13.0863</v>
      </c>
      <c r="J358" s="38">
        <v>39600</v>
      </c>
      <c r="K358">
        <v>700</v>
      </c>
      <c r="L358">
        <v>261.726</v>
      </c>
      <c r="M358">
        <v>438.274</v>
      </c>
      <c r="N358" t="s">
        <v>591</v>
      </c>
    </row>
    <row r="359" spans="1:14" x14ac:dyDescent="0.35">
      <c r="A359">
        <v>217</v>
      </c>
      <c r="B359">
        <v>20080122</v>
      </c>
      <c r="C359">
        <v>20080203</v>
      </c>
      <c r="D359">
        <v>20080129</v>
      </c>
      <c r="E359">
        <v>11566</v>
      </c>
      <c r="F359">
        <v>7</v>
      </c>
      <c r="G359">
        <v>3</v>
      </c>
      <c r="H359">
        <v>34.99</v>
      </c>
      <c r="I359">
        <v>13.0863</v>
      </c>
      <c r="J359" s="38">
        <v>39469</v>
      </c>
      <c r="K359">
        <v>105</v>
      </c>
      <c r="L359">
        <v>39.258899999999997</v>
      </c>
      <c r="M359">
        <v>65.741100000000003</v>
      </c>
      <c r="N359" t="s">
        <v>591</v>
      </c>
    </row>
    <row r="360" spans="1:14" x14ac:dyDescent="0.35">
      <c r="A360">
        <v>217</v>
      </c>
      <c r="B360">
        <v>20080421</v>
      </c>
      <c r="C360">
        <v>20080503</v>
      </c>
      <c r="D360">
        <v>20080428</v>
      </c>
      <c r="E360">
        <v>11566</v>
      </c>
      <c r="F360">
        <v>7</v>
      </c>
      <c r="G360">
        <v>13</v>
      </c>
      <c r="H360">
        <v>34.99</v>
      </c>
      <c r="I360">
        <v>13.0863</v>
      </c>
      <c r="J360" s="38">
        <v>39559</v>
      </c>
      <c r="K360">
        <v>455</v>
      </c>
      <c r="L360">
        <v>170.12190000000001</v>
      </c>
      <c r="M360">
        <v>284.87810000000002</v>
      </c>
      <c r="N360" t="s">
        <v>591</v>
      </c>
    </row>
    <row r="361" spans="1:14" x14ac:dyDescent="0.35">
      <c r="A361">
        <v>217</v>
      </c>
      <c r="B361">
        <v>20070815</v>
      </c>
      <c r="C361">
        <v>20070827</v>
      </c>
      <c r="D361">
        <v>20070822</v>
      </c>
      <c r="E361">
        <v>11581</v>
      </c>
      <c r="F361">
        <v>7</v>
      </c>
      <c r="G361">
        <v>5</v>
      </c>
      <c r="H361">
        <v>34.99</v>
      </c>
      <c r="I361">
        <v>13.0863</v>
      </c>
      <c r="J361" s="38">
        <v>39309</v>
      </c>
      <c r="K361">
        <v>175</v>
      </c>
      <c r="L361">
        <v>65.4315</v>
      </c>
      <c r="M361">
        <v>109.5685</v>
      </c>
      <c r="N361" t="s">
        <v>591</v>
      </c>
    </row>
    <row r="362" spans="1:14" x14ac:dyDescent="0.35">
      <c r="A362">
        <v>217</v>
      </c>
      <c r="B362">
        <v>20071214</v>
      </c>
      <c r="C362">
        <v>20071226</v>
      </c>
      <c r="D362">
        <v>20071221</v>
      </c>
      <c r="E362">
        <v>11599</v>
      </c>
      <c r="F362">
        <v>7</v>
      </c>
      <c r="G362">
        <v>17</v>
      </c>
      <c r="H362">
        <v>34.99</v>
      </c>
      <c r="I362">
        <v>13.0863</v>
      </c>
      <c r="J362" s="38">
        <v>39430</v>
      </c>
      <c r="K362">
        <v>595</v>
      </c>
      <c r="L362">
        <v>222.46709999999999</v>
      </c>
      <c r="M362">
        <v>372.53289999999998</v>
      </c>
      <c r="N362" t="s">
        <v>591</v>
      </c>
    </row>
    <row r="363" spans="1:14" x14ac:dyDescent="0.35">
      <c r="A363">
        <v>217</v>
      </c>
      <c r="B363">
        <v>20080615</v>
      </c>
      <c r="C363">
        <v>20080627</v>
      </c>
      <c r="D363">
        <v>20080622</v>
      </c>
      <c r="E363">
        <v>11608</v>
      </c>
      <c r="F363">
        <v>7</v>
      </c>
      <c r="G363">
        <v>3</v>
      </c>
      <c r="H363">
        <v>34.99</v>
      </c>
      <c r="I363">
        <v>13.0863</v>
      </c>
      <c r="J363" s="38">
        <v>39614</v>
      </c>
      <c r="K363">
        <v>105</v>
      </c>
      <c r="L363">
        <v>39.258899999999997</v>
      </c>
      <c r="M363">
        <v>65.741100000000003</v>
      </c>
      <c r="N363" t="s">
        <v>591</v>
      </c>
    </row>
    <row r="364" spans="1:14" x14ac:dyDescent="0.35">
      <c r="A364">
        <v>217</v>
      </c>
      <c r="B364">
        <v>20070817</v>
      </c>
      <c r="C364">
        <v>20070829</v>
      </c>
      <c r="D364">
        <v>20070824</v>
      </c>
      <c r="E364">
        <v>12132</v>
      </c>
      <c r="F364">
        <v>7</v>
      </c>
      <c r="G364">
        <v>16</v>
      </c>
      <c r="H364">
        <v>34.99</v>
      </c>
      <c r="I364">
        <v>13.0863</v>
      </c>
      <c r="J364" s="38">
        <v>39311</v>
      </c>
      <c r="K364">
        <v>560</v>
      </c>
      <c r="L364">
        <v>209.38079999999999</v>
      </c>
      <c r="M364">
        <v>350.61919999999998</v>
      </c>
      <c r="N364" t="s">
        <v>591</v>
      </c>
    </row>
    <row r="365" spans="1:14" x14ac:dyDescent="0.35">
      <c r="A365">
        <v>217</v>
      </c>
      <c r="B365">
        <v>20071229</v>
      </c>
      <c r="C365">
        <v>20080110</v>
      </c>
      <c r="D365">
        <v>20080105</v>
      </c>
      <c r="E365">
        <v>12269</v>
      </c>
      <c r="F365">
        <v>7</v>
      </c>
      <c r="G365">
        <v>7</v>
      </c>
      <c r="H365">
        <v>34.99</v>
      </c>
      <c r="I365">
        <v>13.0863</v>
      </c>
      <c r="J365" s="38">
        <v>39445</v>
      </c>
      <c r="K365">
        <v>245</v>
      </c>
      <c r="L365">
        <v>91.604100000000003</v>
      </c>
      <c r="M365">
        <v>153.39590000000001</v>
      </c>
      <c r="N365" t="s">
        <v>591</v>
      </c>
    </row>
    <row r="366" spans="1:14" x14ac:dyDescent="0.35">
      <c r="A366">
        <v>217</v>
      </c>
      <c r="B366">
        <v>20070902</v>
      </c>
      <c r="C366">
        <v>20070914</v>
      </c>
      <c r="D366">
        <v>20070909</v>
      </c>
      <c r="E366">
        <v>12321</v>
      </c>
      <c r="F366">
        <v>7</v>
      </c>
      <c r="G366">
        <v>11</v>
      </c>
      <c r="H366">
        <v>34.99</v>
      </c>
      <c r="I366">
        <v>13.0863</v>
      </c>
      <c r="J366" s="38">
        <v>39327</v>
      </c>
      <c r="K366">
        <v>385</v>
      </c>
      <c r="L366">
        <v>143.94929999999999</v>
      </c>
      <c r="M366">
        <v>241.05070000000001</v>
      </c>
      <c r="N366" t="s">
        <v>591</v>
      </c>
    </row>
    <row r="367" spans="1:14" x14ac:dyDescent="0.35">
      <c r="A367">
        <v>217</v>
      </c>
      <c r="B367">
        <v>20070811</v>
      </c>
      <c r="C367">
        <v>20070823</v>
      </c>
      <c r="D367">
        <v>20070818</v>
      </c>
      <c r="E367">
        <v>12374</v>
      </c>
      <c r="F367">
        <v>7</v>
      </c>
      <c r="G367">
        <v>18</v>
      </c>
      <c r="H367">
        <v>34.99</v>
      </c>
      <c r="I367">
        <v>13.0863</v>
      </c>
      <c r="J367" s="38">
        <v>39305</v>
      </c>
      <c r="K367">
        <v>630</v>
      </c>
      <c r="L367">
        <v>235.55340000000001</v>
      </c>
      <c r="M367">
        <v>394.44659999999999</v>
      </c>
      <c r="N367" t="s">
        <v>591</v>
      </c>
    </row>
    <row r="368" spans="1:14" x14ac:dyDescent="0.35">
      <c r="A368">
        <v>217</v>
      </c>
      <c r="B368">
        <v>20080328</v>
      </c>
      <c r="C368">
        <v>20080409</v>
      </c>
      <c r="D368">
        <v>20080404</v>
      </c>
      <c r="E368">
        <v>12480</v>
      </c>
      <c r="F368">
        <v>7</v>
      </c>
      <c r="G368">
        <v>4</v>
      </c>
      <c r="H368">
        <v>34.99</v>
      </c>
      <c r="I368">
        <v>13.0863</v>
      </c>
      <c r="J368" s="38">
        <v>39535</v>
      </c>
      <c r="K368">
        <v>140</v>
      </c>
      <c r="L368">
        <v>52.345199999999998</v>
      </c>
      <c r="M368">
        <v>87.654799999999994</v>
      </c>
      <c r="N368" t="s">
        <v>591</v>
      </c>
    </row>
    <row r="369" spans="1:14" x14ac:dyDescent="0.35">
      <c r="A369">
        <v>217</v>
      </c>
      <c r="B369">
        <v>20080704</v>
      </c>
      <c r="C369">
        <v>20080716</v>
      </c>
      <c r="D369">
        <v>20080711</v>
      </c>
      <c r="E369">
        <v>12606</v>
      </c>
      <c r="F369">
        <v>7</v>
      </c>
      <c r="G369">
        <v>4</v>
      </c>
      <c r="H369">
        <v>34.99</v>
      </c>
      <c r="I369">
        <v>13.0863</v>
      </c>
      <c r="J369" s="38">
        <v>39633</v>
      </c>
      <c r="K369">
        <v>140</v>
      </c>
      <c r="L369">
        <v>52.345199999999998</v>
      </c>
      <c r="M369">
        <v>87.654799999999994</v>
      </c>
      <c r="N369" t="s">
        <v>591</v>
      </c>
    </row>
    <row r="370" spans="1:14" x14ac:dyDescent="0.35">
      <c r="A370">
        <v>217</v>
      </c>
      <c r="B370">
        <v>20071209</v>
      </c>
      <c r="C370">
        <v>20071221</v>
      </c>
      <c r="D370">
        <v>20071216</v>
      </c>
      <c r="E370">
        <v>12631</v>
      </c>
      <c r="F370">
        <v>7</v>
      </c>
      <c r="G370">
        <v>17</v>
      </c>
      <c r="H370">
        <v>34.99</v>
      </c>
      <c r="I370">
        <v>13.0863</v>
      </c>
      <c r="J370" s="38">
        <v>39425</v>
      </c>
      <c r="K370">
        <v>595</v>
      </c>
      <c r="L370">
        <v>222.46709999999999</v>
      </c>
      <c r="M370">
        <v>372.53289999999998</v>
      </c>
      <c r="N370" t="s">
        <v>591</v>
      </c>
    </row>
    <row r="371" spans="1:14" x14ac:dyDescent="0.35">
      <c r="A371">
        <v>217</v>
      </c>
      <c r="B371">
        <v>20080620</v>
      </c>
      <c r="C371">
        <v>20080702</v>
      </c>
      <c r="D371">
        <v>20080627</v>
      </c>
      <c r="E371">
        <v>12841</v>
      </c>
      <c r="F371">
        <v>7</v>
      </c>
      <c r="G371">
        <v>12</v>
      </c>
      <c r="H371">
        <v>34.99</v>
      </c>
      <c r="I371">
        <v>13.0863</v>
      </c>
      <c r="J371" s="38">
        <v>39619</v>
      </c>
      <c r="K371">
        <v>420</v>
      </c>
      <c r="L371">
        <v>157.03559999999999</v>
      </c>
      <c r="M371">
        <v>262.96440000000001</v>
      </c>
      <c r="N371" t="s">
        <v>591</v>
      </c>
    </row>
    <row r="372" spans="1:14" x14ac:dyDescent="0.35">
      <c r="A372">
        <v>217</v>
      </c>
      <c r="B372">
        <v>20080325</v>
      </c>
      <c r="C372">
        <v>20080406</v>
      </c>
      <c r="D372">
        <v>20080401</v>
      </c>
      <c r="E372">
        <v>14807</v>
      </c>
      <c r="F372">
        <v>7</v>
      </c>
      <c r="G372">
        <v>2</v>
      </c>
      <c r="H372">
        <v>34.99</v>
      </c>
      <c r="I372">
        <v>13.0863</v>
      </c>
      <c r="J372" s="38">
        <v>39532</v>
      </c>
      <c r="K372">
        <v>70</v>
      </c>
      <c r="L372">
        <v>26.172599999999999</v>
      </c>
      <c r="M372">
        <v>43.827399999999997</v>
      </c>
      <c r="N372" t="s">
        <v>591</v>
      </c>
    </row>
    <row r="373" spans="1:14" x14ac:dyDescent="0.35">
      <c r="A373">
        <v>217</v>
      </c>
      <c r="B373">
        <v>20070914</v>
      </c>
      <c r="C373">
        <v>20070926</v>
      </c>
      <c r="D373">
        <v>20070921</v>
      </c>
      <c r="E373">
        <v>14924</v>
      </c>
      <c r="F373">
        <v>7</v>
      </c>
      <c r="G373">
        <v>3</v>
      </c>
      <c r="H373">
        <v>34.99</v>
      </c>
      <c r="I373">
        <v>13.0863</v>
      </c>
      <c r="J373" s="38">
        <v>39339</v>
      </c>
      <c r="K373">
        <v>105</v>
      </c>
      <c r="L373">
        <v>39.258899999999997</v>
      </c>
      <c r="M373">
        <v>65.741100000000003</v>
      </c>
      <c r="N373" t="s">
        <v>591</v>
      </c>
    </row>
    <row r="374" spans="1:14" x14ac:dyDescent="0.35">
      <c r="A374">
        <v>217</v>
      </c>
      <c r="B374">
        <v>20080611</v>
      </c>
      <c r="C374">
        <v>20080623</v>
      </c>
      <c r="D374">
        <v>20080618</v>
      </c>
      <c r="E374">
        <v>15095</v>
      </c>
      <c r="F374">
        <v>7</v>
      </c>
      <c r="G374">
        <v>11</v>
      </c>
      <c r="H374">
        <v>34.99</v>
      </c>
      <c r="I374">
        <v>13.0863</v>
      </c>
      <c r="J374" s="38">
        <v>39610</v>
      </c>
      <c r="K374">
        <v>385</v>
      </c>
      <c r="L374">
        <v>143.94929999999999</v>
      </c>
      <c r="M374">
        <v>241.05070000000001</v>
      </c>
      <c r="N374" t="s">
        <v>591</v>
      </c>
    </row>
    <row r="375" spans="1:14" x14ac:dyDescent="0.35">
      <c r="A375">
        <v>217</v>
      </c>
      <c r="B375">
        <v>20080319</v>
      </c>
      <c r="C375">
        <v>20080331</v>
      </c>
      <c r="D375">
        <v>20080326</v>
      </c>
      <c r="E375">
        <v>15451</v>
      </c>
      <c r="F375">
        <v>7</v>
      </c>
      <c r="G375">
        <v>2</v>
      </c>
      <c r="H375">
        <v>34.99</v>
      </c>
      <c r="I375">
        <v>13.0863</v>
      </c>
      <c r="J375" s="38">
        <v>39526</v>
      </c>
      <c r="K375">
        <v>70</v>
      </c>
      <c r="L375">
        <v>26.172599999999999</v>
      </c>
      <c r="M375">
        <v>43.827399999999997</v>
      </c>
      <c r="N375" t="s">
        <v>591</v>
      </c>
    </row>
    <row r="376" spans="1:14" x14ac:dyDescent="0.35">
      <c r="A376">
        <v>217</v>
      </c>
      <c r="B376">
        <v>20071229</v>
      </c>
      <c r="C376">
        <v>20080110</v>
      </c>
      <c r="D376">
        <v>20080105</v>
      </c>
      <c r="E376">
        <v>16281</v>
      </c>
      <c r="F376">
        <v>7</v>
      </c>
      <c r="G376">
        <v>10</v>
      </c>
      <c r="H376">
        <v>34.99</v>
      </c>
      <c r="I376">
        <v>13.0863</v>
      </c>
      <c r="J376" s="38">
        <v>39445</v>
      </c>
      <c r="K376">
        <v>350</v>
      </c>
      <c r="L376">
        <v>130.863</v>
      </c>
      <c r="M376">
        <v>219.137</v>
      </c>
      <c r="N376" t="s">
        <v>591</v>
      </c>
    </row>
    <row r="377" spans="1:14" x14ac:dyDescent="0.35">
      <c r="A377">
        <v>217</v>
      </c>
      <c r="B377">
        <v>20071118</v>
      </c>
      <c r="C377">
        <v>20071130</v>
      </c>
      <c r="D377">
        <v>20071125</v>
      </c>
      <c r="E377">
        <v>16580</v>
      </c>
      <c r="F377">
        <v>7</v>
      </c>
      <c r="G377">
        <v>4</v>
      </c>
      <c r="H377">
        <v>34.99</v>
      </c>
      <c r="I377">
        <v>13.0863</v>
      </c>
      <c r="J377" s="38">
        <v>39404</v>
      </c>
      <c r="K377">
        <v>140</v>
      </c>
      <c r="L377">
        <v>52.345199999999998</v>
      </c>
      <c r="M377">
        <v>87.654799999999994</v>
      </c>
      <c r="N377" t="s">
        <v>591</v>
      </c>
    </row>
    <row r="378" spans="1:14" x14ac:dyDescent="0.35">
      <c r="A378">
        <v>217</v>
      </c>
      <c r="B378">
        <v>20080405</v>
      </c>
      <c r="C378">
        <v>20080417</v>
      </c>
      <c r="D378">
        <v>20080412</v>
      </c>
      <c r="E378">
        <v>17106</v>
      </c>
      <c r="F378">
        <v>7</v>
      </c>
      <c r="G378">
        <v>19</v>
      </c>
      <c r="H378">
        <v>34.99</v>
      </c>
      <c r="I378">
        <v>13.0863</v>
      </c>
      <c r="J378" s="38">
        <v>39543</v>
      </c>
      <c r="K378">
        <v>665</v>
      </c>
      <c r="L378">
        <v>248.6397</v>
      </c>
      <c r="M378">
        <v>416.3603</v>
      </c>
      <c r="N378" t="s">
        <v>591</v>
      </c>
    </row>
    <row r="379" spans="1:14" x14ac:dyDescent="0.35">
      <c r="A379">
        <v>217</v>
      </c>
      <c r="B379">
        <v>20080321</v>
      </c>
      <c r="C379">
        <v>20080402</v>
      </c>
      <c r="D379">
        <v>20080328</v>
      </c>
      <c r="E379">
        <v>17930</v>
      </c>
      <c r="F379">
        <v>7</v>
      </c>
      <c r="G379">
        <v>17</v>
      </c>
      <c r="H379">
        <v>34.99</v>
      </c>
      <c r="I379">
        <v>13.0863</v>
      </c>
      <c r="J379" s="38">
        <v>39528</v>
      </c>
      <c r="K379">
        <v>595</v>
      </c>
      <c r="L379">
        <v>222.46709999999999</v>
      </c>
      <c r="M379">
        <v>372.53289999999998</v>
      </c>
      <c r="N379" t="s">
        <v>591</v>
      </c>
    </row>
    <row r="380" spans="1:14" x14ac:dyDescent="0.35">
      <c r="A380">
        <v>217</v>
      </c>
      <c r="B380">
        <v>20071128</v>
      </c>
      <c r="C380">
        <v>20071210</v>
      </c>
      <c r="D380">
        <v>20071205</v>
      </c>
      <c r="E380">
        <v>19045</v>
      </c>
      <c r="F380">
        <v>7</v>
      </c>
      <c r="G380">
        <v>2</v>
      </c>
      <c r="H380">
        <v>34.99</v>
      </c>
      <c r="I380">
        <v>13.0863</v>
      </c>
      <c r="J380" s="38">
        <v>39414</v>
      </c>
      <c r="K380">
        <v>70</v>
      </c>
      <c r="L380">
        <v>26.172599999999999</v>
      </c>
      <c r="M380">
        <v>43.827399999999997</v>
      </c>
      <c r="N380" t="s">
        <v>591</v>
      </c>
    </row>
    <row r="381" spans="1:14" x14ac:dyDescent="0.35">
      <c r="A381">
        <v>217</v>
      </c>
      <c r="B381">
        <v>20080711</v>
      </c>
      <c r="C381">
        <v>20080723</v>
      </c>
      <c r="D381">
        <v>20080718</v>
      </c>
      <c r="E381">
        <v>19469</v>
      </c>
      <c r="F381">
        <v>7</v>
      </c>
      <c r="G381">
        <v>14</v>
      </c>
      <c r="H381">
        <v>34.99</v>
      </c>
      <c r="I381">
        <v>13.0863</v>
      </c>
      <c r="J381" s="38">
        <v>39640</v>
      </c>
      <c r="K381">
        <v>490</v>
      </c>
      <c r="L381">
        <v>183.20820000000001</v>
      </c>
      <c r="M381">
        <v>306.79180000000002</v>
      </c>
      <c r="N381" t="s">
        <v>591</v>
      </c>
    </row>
    <row r="382" spans="1:14" x14ac:dyDescent="0.35">
      <c r="A382">
        <v>217</v>
      </c>
      <c r="B382">
        <v>20080523</v>
      </c>
      <c r="C382">
        <v>20080604</v>
      </c>
      <c r="D382">
        <v>20080530</v>
      </c>
      <c r="E382">
        <v>19945</v>
      </c>
      <c r="F382">
        <v>7</v>
      </c>
      <c r="G382">
        <v>20</v>
      </c>
      <c r="H382">
        <v>34.99</v>
      </c>
      <c r="I382">
        <v>13.0863</v>
      </c>
      <c r="J382" s="38">
        <v>39591</v>
      </c>
      <c r="K382">
        <v>700</v>
      </c>
      <c r="L382">
        <v>261.726</v>
      </c>
      <c r="M382">
        <v>438.274</v>
      </c>
      <c r="N382" t="s">
        <v>591</v>
      </c>
    </row>
    <row r="383" spans="1:14" x14ac:dyDescent="0.35">
      <c r="A383">
        <v>217</v>
      </c>
      <c r="B383">
        <v>20071213</v>
      </c>
      <c r="C383">
        <v>20071225</v>
      </c>
      <c r="D383">
        <v>20071220</v>
      </c>
      <c r="E383">
        <v>20044</v>
      </c>
      <c r="F383">
        <v>7</v>
      </c>
      <c r="G383">
        <v>14</v>
      </c>
      <c r="H383">
        <v>34.99</v>
      </c>
      <c r="I383">
        <v>13.0863</v>
      </c>
      <c r="J383" s="38">
        <v>39429</v>
      </c>
      <c r="K383">
        <v>490</v>
      </c>
      <c r="L383">
        <v>183.20820000000001</v>
      </c>
      <c r="M383">
        <v>306.79180000000002</v>
      </c>
      <c r="N383" t="s">
        <v>591</v>
      </c>
    </row>
    <row r="384" spans="1:14" x14ac:dyDescent="0.35">
      <c r="A384">
        <v>217</v>
      </c>
      <c r="B384">
        <v>20080527</v>
      </c>
      <c r="C384">
        <v>20080608</v>
      </c>
      <c r="D384">
        <v>20080603</v>
      </c>
      <c r="E384">
        <v>20553</v>
      </c>
      <c r="F384">
        <v>7</v>
      </c>
      <c r="G384">
        <v>10</v>
      </c>
      <c r="H384">
        <v>34.99</v>
      </c>
      <c r="I384">
        <v>13.0863</v>
      </c>
      <c r="J384" s="38">
        <v>39595</v>
      </c>
      <c r="K384">
        <v>350</v>
      </c>
      <c r="L384">
        <v>130.863</v>
      </c>
      <c r="M384">
        <v>219.137</v>
      </c>
      <c r="N384" t="s">
        <v>591</v>
      </c>
    </row>
    <row r="385" spans="1:14" x14ac:dyDescent="0.35">
      <c r="A385">
        <v>217</v>
      </c>
      <c r="B385">
        <v>20080403</v>
      </c>
      <c r="C385">
        <v>20080415</v>
      </c>
      <c r="D385">
        <v>20080410</v>
      </c>
      <c r="E385">
        <v>20867</v>
      </c>
      <c r="F385">
        <v>7</v>
      </c>
      <c r="G385">
        <v>8</v>
      </c>
      <c r="H385">
        <v>34.99</v>
      </c>
      <c r="I385">
        <v>13.0863</v>
      </c>
      <c r="J385" s="38">
        <v>39541</v>
      </c>
      <c r="K385">
        <v>280</v>
      </c>
      <c r="L385">
        <v>104.6904</v>
      </c>
      <c r="M385">
        <v>175.30959999999999</v>
      </c>
      <c r="N385" t="s">
        <v>591</v>
      </c>
    </row>
    <row r="386" spans="1:14" x14ac:dyDescent="0.35">
      <c r="A386">
        <v>217</v>
      </c>
      <c r="B386">
        <v>20080513</v>
      </c>
      <c r="C386">
        <v>20080525</v>
      </c>
      <c r="D386">
        <v>20080520</v>
      </c>
      <c r="E386">
        <v>20887</v>
      </c>
      <c r="F386">
        <v>7</v>
      </c>
      <c r="G386">
        <v>20</v>
      </c>
      <c r="H386">
        <v>34.99</v>
      </c>
      <c r="I386">
        <v>13.0863</v>
      </c>
      <c r="J386" s="38">
        <v>39581</v>
      </c>
      <c r="K386">
        <v>700</v>
      </c>
      <c r="L386">
        <v>261.726</v>
      </c>
      <c r="M386">
        <v>438.274</v>
      </c>
      <c r="N386" t="s">
        <v>591</v>
      </c>
    </row>
    <row r="387" spans="1:14" x14ac:dyDescent="0.35">
      <c r="A387">
        <v>217</v>
      </c>
      <c r="B387">
        <v>20080328</v>
      </c>
      <c r="C387">
        <v>20080409</v>
      </c>
      <c r="D387">
        <v>20080404</v>
      </c>
      <c r="E387">
        <v>20910</v>
      </c>
      <c r="F387">
        <v>7</v>
      </c>
      <c r="G387">
        <v>10</v>
      </c>
      <c r="H387">
        <v>34.99</v>
      </c>
      <c r="I387">
        <v>13.0863</v>
      </c>
      <c r="J387" s="38">
        <v>39535</v>
      </c>
      <c r="K387">
        <v>350</v>
      </c>
      <c r="L387">
        <v>130.863</v>
      </c>
      <c r="M387">
        <v>219.137</v>
      </c>
      <c r="N387" t="s">
        <v>591</v>
      </c>
    </row>
    <row r="388" spans="1:14" x14ac:dyDescent="0.35">
      <c r="A388">
        <v>217</v>
      </c>
      <c r="B388">
        <v>20071225</v>
      </c>
      <c r="C388">
        <v>20080106</v>
      </c>
      <c r="D388">
        <v>20080101</v>
      </c>
      <c r="E388">
        <v>21058</v>
      </c>
      <c r="F388">
        <v>7</v>
      </c>
      <c r="G388">
        <v>16</v>
      </c>
      <c r="H388">
        <v>34.99</v>
      </c>
      <c r="I388">
        <v>13.0863</v>
      </c>
      <c r="J388" s="38">
        <v>39441</v>
      </c>
      <c r="K388">
        <v>560</v>
      </c>
      <c r="L388">
        <v>209.38079999999999</v>
      </c>
      <c r="M388">
        <v>350.61919999999998</v>
      </c>
      <c r="N388" t="s">
        <v>591</v>
      </c>
    </row>
    <row r="389" spans="1:14" x14ac:dyDescent="0.35">
      <c r="A389">
        <v>217</v>
      </c>
      <c r="B389">
        <v>20080221</v>
      </c>
      <c r="C389">
        <v>20080304</v>
      </c>
      <c r="D389">
        <v>20080228</v>
      </c>
      <c r="E389">
        <v>21513</v>
      </c>
      <c r="F389">
        <v>7</v>
      </c>
      <c r="G389">
        <v>16</v>
      </c>
      <c r="H389">
        <v>34.99</v>
      </c>
      <c r="I389">
        <v>13.0863</v>
      </c>
      <c r="J389" s="38">
        <v>39499</v>
      </c>
      <c r="K389">
        <v>560</v>
      </c>
      <c r="L389">
        <v>209.38079999999999</v>
      </c>
      <c r="M389">
        <v>350.61919999999998</v>
      </c>
      <c r="N389" t="s">
        <v>591</v>
      </c>
    </row>
    <row r="390" spans="1:14" x14ac:dyDescent="0.35">
      <c r="A390">
        <v>217</v>
      </c>
      <c r="B390">
        <v>20080103</v>
      </c>
      <c r="C390">
        <v>20080115</v>
      </c>
      <c r="D390">
        <v>20080110</v>
      </c>
      <c r="E390">
        <v>21522</v>
      </c>
      <c r="F390">
        <v>7</v>
      </c>
      <c r="G390">
        <v>16</v>
      </c>
      <c r="H390">
        <v>34.99</v>
      </c>
      <c r="I390">
        <v>13.0863</v>
      </c>
      <c r="J390" s="38">
        <v>39450</v>
      </c>
      <c r="K390">
        <v>560</v>
      </c>
      <c r="L390">
        <v>209.38079999999999</v>
      </c>
      <c r="M390">
        <v>350.61919999999998</v>
      </c>
      <c r="N390" t="s">
        <v>591</v>
      </c>
    </row>
    <row r="391" spans="1:14" x14ac:dyDescent="0.35">
      <c r="A391">
        <v>217</v>
      </c>
      <c r="B391">
        <v>20080516</v>
      </c>
      <c r="C391">
        <v>20080528</v>
      </c>
      <c r="D391">
        <v>20080523</v>
      </c>
      <c r="E391">
        <v>21535</v>
      </c>
      <c r="F391">
        <v>7</v>
      </c>
      <c r="G391">
        <v>1</v>
      </c>
      <c r="H391">
        <v>34.99</v>
      </c>
      <c r="I391">
        <v>13.0863</v>
      </c>
      <c r="J391" s="38">
        <v>39584</v>
      </c>
      <c r="K391">
        <v>35</v>
      </c>
      <c r="L391">
        <v>13.0863</v>
      </c>
      <c r="M391">
        <v>21.913699999999999</v>
      </c>
      <c r="N391" t="s">
        <v>591</v>
      </c>
    </row>
    <row r="392" spans="1:14" x14ac:dyDescent="0.35">
      <c r="A392">
        <v>217</v>
      </c>
      <c r="B392">
        <v>20070923</v>
      </c>
      <c r="C392">
        <v>20071005</v>
      </c>
      <c r="D392">
        <v>20070930</v>
      </c>
      <c r="E392">
        <v>21849</v>
      </c>
      <c r="F392">
        <v>7</v>
      </c>
      <c r="G392">
        <v>8</v>
      </c>
      <c r="H392">
        <v>34.99</v>
      </c>
      <c r="I392">
        <v>13.0863</v>
      </c>
      <c r="J392" s="38">
        <v>39348</v>
      </c>
      <c r="K392">
        <v>280</v>
      </c>
      <c r="L392">
        <v>104.6904</v>
      </c>
      <c r="M392">
        <v>175.30959999999999</v>
      </c>
      <c r="N392" t="s">
        <v>591</v>
      </c>
    </row>
    <row r="393" spans="1:14" x14ac:dyDescent="0.35">
      <c r="A393">
        <v>217</v>
      </c>
      <c r="B393">
        <v>20070804</v>
      </c>
      <c r="C393">
        <v>20070816</v>
      </c>
      <c r="D393">
        <v>20070811</v>
      </c>
      <c r="E393">
        <v>21861</v>
      </c>
      <c r="F393">
        <v>7</v>
      </c>
      <c r="G393">
        <v>1</v>
      </c>
      <c r="H393">
        <v>34.99</v>
      </c>
      <c r="I393">
        <v>13.0863</v>
      </c>
      <c r="J393" s="38">
        <v>39298</v>
      </c>
      <c r="K393">
        <v>35</v>
      </c>
      <c r="L393">
        <v>13.0863</v>
      </c>
      <c r="M393">
        <v>21.913699999999999</v>
      </c>
      <c r="N393" t="s">
        <v>591</v>
      </c>
    </row>
    <row r="394" spans="1:14" x14ac:dyDescent="0.35">
      <c r="A394">
        <v>217</v>
      </c>
      <c r="B394">
        <v>20080624</v>
      </c>
      <c r="C394">
        <v>20080706</v>
      </c>
      <c r="D394">
        <v>20080701</v>
      </c>
      <c r="E394">
        <v>21913</v>
      </c>
      <c r="F394">
        <v>7</v>
      </c>
      <c r="G394">
        <v>10</v>
      </c>
      <c r="H394">
        <v>34.99</v>
      </c>
      <c r="I394">
        <v>13.0863</v>
      </c>
      <c r="J394" s="38">
        <v>39623</v>
      </c>
      <c r="K394">
        <v>350</v>
      </c>
      <c r="L394">
        <v>130.863</v>
      </c>
      <c r="M394">
        <v>219.137</v>
      </c>
      <c r="N394" t="s">
        <v>591</v>
      </c>
    </row>
    <row r="395" spans="1:14" x14ac:dyDescent="0.35">
      <c r="A395">
        <v>217</v>
      </c>
      <c r="B395">
        <v>20071023</v>
      </c>
      <c r="C395">
        <v>20071104</v>
      </c>
      <c r="D395">
        <v>20071030</v>
      </c>
      <c r="E395">
        <v>22465</v>
      </c>
      <c r="F395">
        <v>7</v>
      </c>
      <c r="G395">
        <v>9</v>
      </c>
      <c r="H395">
        <v>34.99</v>
      </c>
      <c r="I395">
        <v>13.0863</v>
      </c>
      <c r="J395" s="38">
        <v>39378</v>
      </c>
      <c r="K395">
        <v>315</v>
      </c>
      <c r="L395">
        <v>117.77670000000001</v>
      </c>
      <c r="M395">
        <v>197.22329999999999</v>
      </c>
      <c r="N395" t="s">
        <v>591</v>
      </c>
    </row>
    <row r="396" spans="1:14" x14ac:dyDescent="0.35">
      <c r="A396">
        <v>217</v>
      </c>
      <c r="B396">
        <v>20080323</v>
      </c>
      <c r="C396">
        <v>20080404</v>
      </c>
      <c r="D396">
        <v>20080330</v>
      </c>
      <c r="E396">
        <v>22649</v>
      </c>
      <c r="F396">
        <v>7</v>
      </c>
      <c r="G396">
        <v>14</v>
      </c>
      <c r="H396">
        <v>34.99</v>
      </c>
      <c r="I396">
        <v>13.0863</v>
      </c>
      <c r="J396" s="38">
        <v>39530</v>
      </c>
      <c r="K396">
        <v>490</v>
      </c>
      <c r="L396">
        <v>183.20820000000001</v>
      </c>
      <c r="M396">
        <v>306.79180000000002</v>
      </c>
      <c r="N396" t="s">
        <v>591</v>
      </c>
    </row>
    <row r="397" spans="1:14" x14ac:dyDescent="0.35">
      <c r="A397">
        <v>217</v>
      </c>
      <c r="B397">
        <v>20080325</v>
      </c>
      <c r="C397">
        <v>20080406</v>
      </c>
      <c r="D397">
        <v>20080401</v>
      </c>
      <c r="E397">
        <v>22651</v>
      </c>
      <c r="F397">
        <v>7</v>
      </c>
      <c r="G397">
        <v>19</v>
      </c>
      <c r="H397">
        <v>34.99</v>
      </c>
      <c r="I397">
        <v>13.0863</v>
      </c>
      <c r="J397" s="38">
        <v>39532</v>
      </c>
      <c r="K397">
        <v>665</v>
      </c>
      <c r="L397">
        <v>248.6397</v>
      </c>
      <c r="M397">
        <v>416.3603</v>
      </c>
      <c r="N397" t="s">
        <v>591</v>
      </c>
    </row>
    <row r="398" spans="1:14" x14ac:dyDescent="0.35">
      <c r="A398">
        <v>217</v>
      </c>
      <c r="B398">
        <v>20080503</v>
      </c>
      <c r="C398">
        <v>20080515</v>
      </c>
      <c r="D398">
        <v>20080510</v>
      </c>
      <c r="E398">
        <v>22661</v>
      </c>
      <c r="F398">
        <v>7</v>
      </c>
      <c r="G398">
        <v>7</v>
      </c>
      <c r="H398">
        <v>34.99</v>
      </c>
      <c r="I398">
        <v>13.0863</v>
      </c>
      <c r="J398" s="38">
        <v>39571</v>
      </c>
      <c r="K398">
        <v>245</v>
      </c>
      <c r="L398">
        <v>91.604100000000003</v>
      </c>
      <c r="M398">
        <v>153.39590000000001</v>
      </c>
      <c r="N398" t="s">
        <v>591</v>
      </c>
    </row>
    <row r="399" spans="1:14" x14ac:dyDescent="0.35">
      <c r="A399">
        <v>217</v>
      </c>
      <c r="B399">
        <v>20080125</v>
      </c>
      <c r="C399">
        <v>20080206</v>
      </c>
      <c r="D399">
        <v>20080201</v>
      </c>
      <c r="E399">
        <v>23626</v>
      </c>
      <c r="F399">
        <v>7</v>
      </c>
      <c r="G399">
        <v>16</v>
      </c>
      <c r="H399">
        <v>34.99</v>
      </c>
      <c r="I399">
        <v>13.0863</v>
      </c>
      <c r="J399" s="38">
        <v>39472</v>
      </c>
      <c r="K399">
        <v>560</v>
      </c>
      <c r="L399">
        <v>209.38079999999999</v>
      </c>
      <c r="M399">
        <v>350.61919999999998</v>
      </c>
      <c r="N399" t="s">
        <v>591</v>
      </c>
    </row>
    <row r="400" spans="1:14" x14ac:dyDescent="0.35">
      <c r="A400">
        <v>217</v>
      </c>
      <c r="B400">
        <v>20070920</v>
      </c>
      <c r="C400">
        <v>20071002</v>
      </c>
      <c r="D400">
        <v>20070927</v>
      </c>
      <c r="E400">
        <v>23918</v>
      </c>
      <c r="F400">
        <v>7</v>
      </c>
      <c r="G400">
        <v>20</v>
      </c>
      <c r="H400">
        <v>34.99</v>
      </c>
      <c r="I400">
        <v>13.0863</v>
      </c>
      <c r="J400" s="38">
        <v>39345</v>
      </c>
      <c r="K400">
        <v>700</v>
      </c>
      <c r="L400">
        <v>261.726</v>
      </c>
      <c r="M400">
        <v>438.274</v>
      </c>
      <c r="N400" t="s">
        <v>591</v>
      </c>
    </row>
    <row r="401" spans="1:14" x14ac:dyDescent="0.35">
      <c r="A401">
        <v>217</v>
      </c>
      <c r="B401">
        <v>20080501</v>
      </c>
      <c r="C401">
        <v>20080513</v>
      </c>
      <c r="D401">
        <v>20080508</v>
      </c>
      <c r="E401">
        <v>24023</v>
      </c>
      <c r="F401">
        <v>7</v>
      </c>
      <c r="G401">
        <v>18</v>
      </c>
      <c r="H401">
        <v>34.99</v>
      </c>
      <c r="I401">
        <v>13.0863</v>
      </c>
      <c r="J401" s="38">
        <v>39569</v>
      </c>
      <c r="K401">
        <v>630</v>
      </c>
      <c r="L401">
        <v>235.55340000000001</v>
      </c>
      <c r="M401">
        <v>394.44659999999999</v>
      </c>
      <c r="N401" t="s">
        <v>591</v>
      </c>
    </row>
    <row r="402" spans="1:14" x14ac:dyDescent="0.35">
      <c r="A402">
        <v>217</v>
      </c>
      <c r="B402">
        <v>20071023</v>
      </c>
      <c r="C402">
        <v>20071104</v>
      </c>
      <c r="D402">
        <v>20071030</v>
      </c>
      <c r="E402">
        <v>24539</v>
      </c>
      <c r="F402">
        <v>7</v>
      </c>
      <c r="G402">
        <v>8</v>
      </c>
      <c r="H402">
        <v>34.99</v>
      </c>
      <c r="I402">
        <v>13.0863</v>
      </c>
      <c r="J402" s="38">
        <v>39378</v>
      </c>
      <c r="K402">
        <v>280</v>
      </c>
      <c r="L402">
        <v>104.6904</v>
      </c>
      <c r="M402">
        <v>175.30959999999999</v>
      </c>
      <c r="N402" t="s">
        <v>591</v>
      </c>
    </row>
    <row r="403" spans="1:14" x14ac:dyDescent="0.35">
      <c r="A403">
        <v>217</v>
      </c>
      <c r="B403">
        <v>20080318</v>
      </c>
      <c r="C403">
        <v>20080330</v>
      </c>
      <c r="D403">
        <v>20080325</v>
      </c>
      <c r="E403">
        <v>25662</v>
      </c>
      <c r="F403">
        <v>7</v>
      </c>
      <c r="G403">
        <v>11</v>
      </c>
      <c r="H403">
        <v>34.99</v>
      </c>
      <c r="I403">
        <v>13.0863</v>
      </c>
      <c r="J403" s="38">
        <v>39525</v>
      </c>
      <c r="K403">
        <v>385</v>
      </c>
      <c r="L403">
        <v>143.94929999999999</v>
      </c>
      <c r="M403">
        <v>241.05070000000001</v>
      </c>
      <c r="N403" t="s">
        <v>591</v>
      </c>
    </row>
    <row r="404" spans="1:14" x14ac:dyDescent="0.35">
      <c r="A404">
        <v>217</v>
      </c>
      <c r="B404">
        <v>20080322</v>
      </c>
      <c r="C404">
        <v>20080403</v>
      </c>
      <c r="D404">
        <v>20080329</v>
      </c>
      <c r="E404">
        <v>25808</v>
      </c>
      <c r="F404">
        <v>7</v>
      </c>
      <c r="G404">
        <v>18</v>
      </c>
      <c r="H404">
        <v>34.99</v>
      </c>
      <c r="I404">
        <v>13.0863</v>
      </c>
      <c r="J404" s="38">
        <v>39529</v>
      </c>
      <c r="K404">
        <v>630</v>
      </c>
      <c r="L404">
        <v>235.55340000000001</v>
      </c>
      <c r="M404">
        <v>394.44659999999999</v>
      </c>
      <c r="N404" t="s">
        <v>591</v>
      </c>
    </row>
    <row r="405" spans="1:14" x14ac:dyDescent="0.35">
      <c r="A405">
        <v>217</v>
      </c>
      <c r="B405">
        <v>20070918</v>
      </c>
      <c r="C405">
        <v>20070930</v>
      </c>
      <c r="D405">
        <v>20070925</v>
      </c>
      <c r="E405">
        <v>26841</v>
      </c>
      <c r="F405">
        <v>7</v>
      </c>
      <c r="G405">
        <v>14</v>
      </c>
      <c r="H405">
        <v>34.99</v>
      </c>
      <c r="I405">
        <v>13.0863</v>
      </c>
      <c r="J405" s="38">
        <v>39343</v>
      </c>
      <c r="K405">
        <v>490</v>
      </c>
      <c r="L405">
        <v>183.20820000000001</v>
      </c>
      <c r="M405">
        <v>306.79180000000002</v>
      </c>
      <c r="N405" t="s">
        <v>591</v>
      </c>
    </row>
    <row r="406" spans="1:14" x14ac:dyDescent="0.35">
      <c r="A406">
        <v>217</v>
      </c>
      <c r="B406">
        <v>20080104</v>
      </c>
      <c r="C406">
        <v>20080116</v>
      </c>
      <c r="D406">
        <v>20080111</v>
      </c>
      <c r="E406">
        <v>27118</v>
      </c>
      <c r="F406">
        <v>7</v>
      </c>
      <c r="G406">
        <v>20</v>
      </c>
      <c r="H406">
        <v>34.99</v>
      </c>
      <c r="I406">
        <v>13.0863</v>
      </c>
      <c r="J406" s="38">
        <v>39451</v>
      </c>
      <c r="K406">
        <v>700</v>
      </c>
      <c r="L406">
        <v>261.726</v>
      </c>
      <c r="M406">
        <v>438.274</v>
      </c>
      <c r="N406" t="s">
        <v>591</v>
      </c>
    </row>
    <row r="407" spans="1:14" x14ac:dyDescent="0.35">
      <c r="A407">
        <v>217</v>
      </c>
      <c r="B407">
        <v>20071229</v>
      </c>
      <c r="C407">
        <v>20080110</v>
      </c>
      <c r="D407">
        <v>20080105</v>
      </c>
      <c r="E407">
        <v>27181</v>
      </c>
      <c r="F407">
        <v>7</v>
      </c>
      <c r="G407">
        <v>12</v>
      </c>
      <c r="H407">
        <v>34.99</v>
      </c>
      <c r="I407">
        <v>13.0863</v>
      </c>
      <c r="J407" s="38">
        <v>39445</v>
      </c>
      <c r="K407">
        <v>420</v>
      </c>
      <c r="L407">
        <v>157.03559999999999</v>
      </c>
      <c r="M407">
        <v>262.96440000000001</v>
      </c>
      <c r="N407" t="s">
        <v>591</v>
      </c>
    </row>
    <row r="408" spans="1:14" x14ac:dyDescent="0.35">
      <c r="A408">
        <v>217</v>
      </c>
      <c r="B408">
        <v>20071125</v>
      </c>
      <c r="C408">
        <v>20071207</v>
      </c>
      <c r="D408">
        <v>20071202</v>
      </c>
      <c r="E408">
        <v>27816</v>
      </c>
      <c r="F408">
        <v>7</v>
      </c>
      <c r="G408">
        <v>4</v>
      </c>
      <c r="H408">
        <v>34.99</v>
      </c>
      <c r="I408">
        <v>13.0863</v>
      </c>
      <c r="J408" s="38">
        <v>39411</v>
      </c>
      <c r="K408">
        <v>140</v>
      </c>
      <c r="L408">
        <v>52.345199999999998</v>
      </c>
      <c r="M408">
        <v>87.654799999999994</v>
      </c>
      <c r="N408" t="s">
        <v>591</v>
      </c>
    </row>
    <row r="409" spans="1:14" x14ac:dyDescent="0.35">
      <c r="A409">
        <v>217</v>
      </c>
      <c r="B409">
        <v>20071220</v>
      </c>
      <c r="C409">
        <v>20080101</v>
      </c>
      <c r="D409">
        <v>20071227</v>
      </c>
      <c r="E409">
        <v>27844</v>
      </c>
      <c r="F409">
        <v>7</v>
      </c>
      <c r="G409">
        <v>15</v>
      </c>
      <c r="H409">
        <v>34.99</v>
      </c>
      <c r="I409">
        <v>13.0863</v>
      </c>
      <c r="J409" s="38">
        <v>39436</v>
      </c>
      <c r="K409">
        <v>525</v>
      </c>
      <c r="L409">
        <v>196.2945</v>
      </c>
      <c r="M409">
        <v>328.70549999999997</v>
      </c>
      <c r="N409" t="s">
        <v>591</v>
      </c>
    </row>
    <row r="410" spans="1:14" x14ac:dyDescent="0.35">
      <c r="A410">
        <v>217</v>
      </c>
      <c r="B410">
        <v>20080622</v>
      </c>
      <c r="C410">
        <v>20080704</v>
      </c>
      <c r="D410">
        <v>20080629</v>
      </c>
      <c r="E410">
        <v>28385</v>
      </c>
      <c r="F410">
        <v>7</v>
      </c>
      <c r="G410">
        <v>7</v>
      </c>
      <c r="H410">
        <v>34.99</v>
      </c>
      <c r="I410">
        <v>13.0863</v>
      </c>
      <c r="J410" s="38">
        <v>39621</v>
      </c>
      <c r="K410">
        <v>245</v>
      </c>
      <c r="L410">
        <v>91.604100000000003</v>
      </c>
      <c r="M410">
        <v>153.39590000000001</v>
      </c>
      <c r="N410" t="s">
        <v>591</v>
      </c>
    </row>
    <row r="411" spans="1:14" x14ac:dyDescent="0.35">
      <c r="A411">
        <v>217</v>
      </c>
      <c r="B411">
        <v>20080325</v>
      </c>
      <c r="C411">
        <v>20080406</v>
      </c>
      <c r="D411">
        <v>20080401</v>
      </c>
      <c r="E411">
        <v>28418</v>
      </c>
      <c r="F411">
        <v>7</v>
      </c>
      <c r="G411">
        <v>15</v>
      </c>
      <c r="H411">
        <v>34.99</v>
      </c>
      <c r="I411">
        <v>13.0863</v>
      </c>
      <c r="J411" s="38">
        <v>39532</v>
      </c>
      <c r="K411">
        <v>525</v>
      </c>
      <c r="L411">
        <v>196.2945</v>
      </c>
      <c r="M411">
        <v>328.70549999999997</v>
      </c>
      <c r="N411" t="s">
        <v>591</v>
      </c>
    </row>
    <row r="412" spans="1:14" x14ac:dyDescent="0.35">
      <c r="A412">
        <v>217</v>
      </c>
      <c r="B412">
        <v>20080430</v>
      </c>
      <c r="C412">
        <v>20080512</v>
      </c>
      <c r="D412">
        <v>20080507</v>
      </c>
      <c r="E412">
        <v>28506</v>
      </c>
      <c r="F412">
        <v>7</v>
      </c>
      <c r="G412">
        <v>10</v>
      </c>
      <c r="H412">
        <v>34.99</v>
      </c>
      <c r="I412">
        <v>13.0863</v>
      </c>
      <c r="J412" s="38">
        <v>39568</v>
      </c>
      <c r="K412">
        <v>350</v>
      </c>
      <c r="L412">
        <v>130.863</v>
      </c>
      <c r="M412">
        <v>219.137</v>
      </c>
      <c r="N412" t="s">
        <v>591</v>
      </c>
    </row>
    <row r="413" spans="1:14" x14ac:dyDescent="0.35">
      <c r="A413">
        <v>217</v>
      </c>
      <c r="B413">
        <v>20080620</v>
      </c>
      <c r="C413">
        <v>20080702</v>
      </c>
      <c r="D413">
        <v>20080627</v>
      </c>
      <c r="E413">
        <v>28888</v>
      </c>
      <c r="F413">
        <v>7</v>
      </c>
      <c r="G413">
        <v>13</v>
      </c>
      <c r="H413">
        <v>34.99</v>
      </c>
      <c r="I413">
        <v>13.0863</v>
      </c>
      <c r="J413" s="38">
        <v>39619</v>
      </c>
      <c r="K413">
        <v>455</v>
      </c>
      <c r="L413">
        <v>170.12190000000001</v>
      </c>
      <c r="M413">
        <v>284.87810000000002</v>
      </c>
      <c r="N413" t="s">
        <v>591</v>
      </c>
    </row>
    <row r="414" spans="1:14" x14ac:dyDescent="0.35">
      <c r="A414">
        <v>481</v>
      </c>
      <c r="B414">
        <v>20071123</v>
      </c>
      <c r="C414">
        <v>20071205</v>
      </c>
      <c r="D414">
        <v>20071130</v>
      </c>
      <c r="E414">
        <v>12321</v>
      </c>
      <c r="F414">
        <v>7</v>
      </c>
      <c r="G414">
        <v>10</v>
      </c>
      <c r="H414">
        <v>8.99</v>
      </c>
      <c r="I414">
        <v>3.3622999999999998</v>
      </c>
      <c r="J414" s="38">
        <v>39409</v>
      </c>
      <c r="K414">
        <v>90</v>
      </c>
      <c r="L414">
        <v>33.622999999999998</v>
      </c>
      <c r="M414">
        <v>56.377000000000002</v>
      </c>
      <c r="N414" t="s">
        <v>591</v>
      </c>
    </row>
    <row r="415" spans="1:14" x14ac:dyDescent="0.35">
      <c r="A415">
        <v>482</v>
      </c>
      <c r="B415">
        <v>20080202</v>
      </c>
      <c r="C415">
        <v>20080214</v>
      </c>
      <c r="D415">
        <v>20080209</v>
      </c>
      <c r="E415">
        <v>14170</v>
      </c>
      <c r="F415">
        <v>7</v>
      </c>
      <c r="G415">
        <v>14</v>
      </c>
      <c r="H415">
        <v>8.99</v>
      </c>
      <c r="I415">
        <v>3.3622999999999998</v>
      </c>
      <c r="J415" s="38">
        <v>39480</v>
      </c>
      <c r="K415">
        <v>126</v>
      </c>
      <c r="L415">
        <v>47.072200000000002</v>
      </c>
      <c r="M415">
        <v>78.927800000000005</v>
      </c>
      <c r="N415" t="s">
        <v>591</v>
      </c>
    </row>
    <row r="416" spans="1:14" x14ac:dyDescent="0.35">
      <c r="A416">
        <v>481</v>
      </c>
      <c r="B416">
        <v>20080612</v>
      </c>
      <c r="C416">
        <v>20080624</v>
      </c>
      <c r="D416">
        <v>20080619</v>
      </c>
      <c r="E416">
        <v>16403</v>
      </c>
      <c r="F416">
        <v>7</v>
      </c>
      <c r="G416">
        <v>2</v>
      </c>
      <c r="H416">
        <v>8.99</v>
      </c>
      <c r="I416">
        <v>3.3622999999999998</v>
      </c>
      <c r="J416" s="38">
        <v>39611</v>
      </c>
      <c r="K416">
        <v>18</v>
      </c>
      <c r="L416">
        <v>6.7245999999999997</v>
      </c>
      <c r="M416">
        <v>11.275399999999999</v>
      </c>
      <c r="N416" t="s">
        <v>591</v>
      </c>
    </row>
    <row r="417" spans="1:14" x14ac:dyDescent="0.35">
      <c r="A417">
        <v>481</v>
      </c>
      <c r="B417">
        <v>20080212</v>
      </c>
      <c r="C417">
        <v>20080224</v>
      </c>
      <c r="D417">
        <v>20080219</v>
      </c>
      <c r="E417">
        <v>22490</v>
      </c>
      <c r="F417">
        <v>7</v>
      </c>
      <c r="G417">
        <v>17</v>
      </c>
      <c r="H417">
        <v>8.99</v>
      </c>
      <c r="I417">
        <v>3.3622999999999998</v>
      </c>
      <c r="J417" s="38">
        <v>39490</v>
      </c>
      <c r="K417">
        <v>153</v>
      </c>
      <c r="L417">
        <v>57.159100000000002</v>
      </c>
      <c r="M417">
        <v>95.840900000000005</v>
      </c>
      <c r="N417" t="s">
        <v>591</v>
      </c>
    </row>
    <row r="418" spans="1:14" x14ac:dyDescent="0.35">
      <c r="A418">
        <v>481</v>
      </c>
      <c r="B418">
        <v>20080423</v>
      </c>
      <c r="C418">
        <v>20080505</v>
      </c>
      <c r="D418">
        <v>20080430</v>
      </c>
      <c r="E418">
        <v>24707</v>
      </c>
      <c r="F418">
        <v>7</v>
      </c>
      <c r="G418">
        <v>13</v>
      </c>
      <c r="H418">
        <v>8.99</v>
      </c>
      <c r="I418">
        <v>3.3622999999999998</v>
      </c>
      <c r="J418" s="38">
        <v>39561</v>
      </c>
      <c r="K418">
        <v>117</v>
      </c>
      <c r="L418">
        <v>43.709899999999998</v>
      </c>
      <c r="M418">
        <v>73.290099999999995</v>
      </c>
      <c r="N418" t="s">
        <v>591</v>
      </c>
    </row>
    <row r="419" spans="1:14" x14ac:dyDescent="0.35">
      <c r="A419">
        <v>481</v>
      </c>
      <c r="B419">
        <v>20080523</v>
      </c>
      <c r="C419">
        <v>20080604</v>
      </c>
      <c r="D419">
        <v>20080530</v>
      </c>
      <c r="E419">
        <v>27784</v>
      </c>
      <c r="F419">
        <v>7</v>
      </c>
      <c r="G419">
        <v>7</v>
      </c>
      <c r="H419">
        <v>8.99</v>
      </c>
      <c r="I419">
        <v>3.3622999999999998</v>
      </c>
      <c r="J419" s="38">
        <v>39591</v>
      </c>
      <c r="K419">
        <v>63</v>
      </c>
      <c r="L419">
        <v>23.536100000000001</v>
      </c>
      <c r="M419">
        <v>39.463900000000002</v>
      </c>
      <c r="N419" t="s">
        <v>591</v>
      </c>
    </row>
    <row r="420" spans="1:14" x14ac:dyDescent="0.35">
      <c r="A420">
        <v>479</v>
      </c>
      <c r="B420">
        <v>20071102</v>
      </c>
      <c r="C420">
        <v>20071114</v>
      </c>
      <c r="D420">
        <v>20071109</v>
      </c>
      <c r="E420">
        <v>11352</v>
      </c>
      <c r="F420">
        <v>7</v>
      </c>
      <c r="G420">
        <v>20</v>
      </c>
      <c r="H420">
        <v>8.99</v>
      </c>
      <c r="I420">
        <v>3.3622999999999998</v>
      </c>
      <c r="J420" s="38">
        <v>39388</v>
      </c>
      <c r="K420">
        <v>180</v>
      </c>
      <c r="L420">
        <v>67.245999999999995</v>
      </c>
      <c r="M420">
        <v>112.754</v>
      </c>
      <c r="N420" t="s">
        <v>591</v>
      </c>
    </row>
    <row r="421" spans="1:14" x14ac:dyDescent="0.35">
      <c r="A421">
        <v>479</v>
      </c>
      <c r="B421">
        <v>20071004</v>
      </c>
      <c r="C421">
        <v>20071016</v>
      </c>
      <c r="D421">
        <v>20071011</v>
      </c>
      <c r="E421">
        <v>11402</v>
      </c>
      <c r="F421">
        <v>7</v>
      </c>
      <c r="G421">
        <v>4</v>
      </c>
      <c r="H421">
        <v>8.99</v>
      </c>
      <c r="I421">
        <v>3.3622999999999998</v>
      </c>
      <c r="J421" s="38">
        <v>39359</v>
      </c>
      <c r="K421">
        <v>36</v>
      </c>
      <c r="L421">
        <v>13.449199999999999</v>
      </c>
      <c r="M421">
        <v>22.550799999999999</v>
      </c>
      <c r="N421" t="s">
        <v>591</v>
      </c>
    </row>
    <row r="422" spans="1:14" x14ac:dyDescent="0.35">
      <c r="A422">
        <v>479</v>
      </c>
      <c r="B422">
        <v>20080204</v>
      </c>
      <c r="C422">
        <v>20080216</v>
      </c>
      <c r="D422">
        <v>20080211</v>
      </c>
      <c r="E422">
        <v>11420</v>
      </c>
      <c r="F422">
        <v>7</v>
      </c>
      <c r="G422">
        <v>7</v>
      </c>
      <c r="H422">
        <v>8.99</v>
      </c>
      <c r="I422">
        <v>3.3622999999999998</v>
      </c>
      <c r="J422" s="38">
        <v>39482</v>
      </c>
      <c r="K422">
        <v>63</v>
      </c>
      <c r="L422">
        <v>23.536100000000001</v>
      </c>
      <c r="M422">
        <v>39.463900000000002</v>
      </c>
      <c r="N422" t="s">
        <v>591</v>
      </c>
    </row>
    <row r="423" spans="1:14" x14ac:dyDescent="0.35">
      <c r="A423">
        <v>479</v>
      </c>
      <c r="B423">
        <v>20080601</v>
      </c>
      <c r="C423">
        <v>20080613</v>
      </c>
      <c r="D423">
        <v>20080608</v>
      </c>
      <c r="E423">
        <v>11432</v>
      </c>
      <c r="F423">
        <v>7</v>
      </c>
      <c r="G423">
        <v>17</v>
      </c>
      <c r="H423">
        <v>8.99</v>
      </c>
      <c r="I423">
        <v>3.3622999999999998</v>
      </c>
      <c r="J423" s="38">
        <v>39600</v>
      </c>
      <c r="K423">
        <v>153</v>
      </c>
      <c r="L423">
        <v>57.159100000000002</v>
      </c>
      <c r="M423">
        <v>95.840900000000005</v>
      </c>
      <c r="N423" t="s">
        <v>591</v>
      </c>
    </row>
    <row r="424" spans="1:14" x14ac:dyDescent="0.35">
      <c r="A424">
        <v>479</v>
      </c>
      <c r="B424">
        <v>20071001</v>
      </c>
      <c r="C424">
        <v>20071013</v>
      </c>
      <c r="D424">
        <v>20071008</v>
      </c>
      <c r="E424">
        <v>11566</v>
      </c>
      <c r="F424">
        <v>7</v>
      </c>
      <c r="G424">
        <v>5</v>
      </c>
      <c r="H424">
        <v>8.99</v>
      </c>
      <c r="I424">
        <v>3.3622999999999998</v>
      </c>
      <c r="J424" s="38">
        <v>39356</v>
      </c>
      <c r="K424">
        <v>45</v>
      </c>
      <c r="L424">
        <v>16.811499999999999</v>
      </c>
      <c r="M424">
        <v>28.188500000000001</v>
      </c>
      <c r="N424" t="s">
        <v>591</v>
      </c>
    </row>
    <row r="425" spans="1:14" x14ac:dyDescent="0.35">
      <c r="A425">
        <v>479</v>
      </c>
      <c r="B425">
        <v>20080419</v>
      </c>
      <c r="C425">
        <v>20080501</v>
      </c>
      <c r="D425">
        <v>20080426</v>
      </c>
      <c r="E425">
        <v>12132</v>
      </c>
      <c r="F425">
        <v>7</v>
      </c>
      <c r="G425">
        <v>15</v>
      </c>
      <c r="H425">
        <v>8.99</v>
      </c>
      <c r="I425">
        <v>3.3622999999999998</v>
      </c>
      <c r="J425" s="38">
        <v>39557</v>
      </c>
      <c r="K425">
        <v>135</v>
      </c>
      <c r="L425">
        <v>50.4345</v>
      </c>
      <c r="M425">
        <v>84.5655</v>
      </c>
      <c r="N425" t="s">
        <v>591</v>
      </c>
    </row>
    <row r="426" spans="1:14" x14ac:dyDescent="0.35">
      <c r="A426">
        <v>479</v>
      </c>
      <c r="B426">
        <v>20070910</v>
      </c>
      <c r="C426">
        <v>20070922</v>
      </c>
      <c r="D426">
        <v>20070917</v>
      </c>
      <c r="E426">
        <v>12300</v>
      </c>
      <c r="F426">
        <v>7</v>
      </c>
      <c r="G426">
        <v>5</v>
      </c>
      <c r="H426">
        <v>8.99</v>
      </c>
      <c r="I426">
        <v>3.3622999999999998</v>
      </c>
      <c r="J426" s="38">
        <v>39335</v>
      </c>
      <c r="K426">
        <v>45</v>
      </c>
      <c r="L426">
        <v>16.811499999999999</v>
      </c>
      <c r="M426">
        <v>28.188500000000001</v>
      </c>
      <c r="N426" t="s">
        <v>591</v>
      </c>
    </row>
    <row r="427" spans="1:14" x14ac:dyDescent="0.35">
      <c r="A427">
        <v>479</v>
      </c>
      <c r="B427">
        <v>20071027</v>
      </c>
      <c r="C427">
        <v>20071108</v>
      </c>
      <c r="D427">
        <v>20071103</v>
      </c>
      <c r="E427">
        <v>12307</v>
      </c>
      <c r="F427">
        <v>7</v>
      </c>
      <c r="G427">
        <v>8</v>
      </c>
      <c r="H427">
        <v>8.99</v>
      </c>
      <c r="I427">
        <v>3.3622999999999998</v>
      </c>
      <c r="J427" s="38">
        <v>39382</v>
      </c>
      <c r="K427">
        <v>72</v>
      </c>
      <c r="L427">
        <v>26.898399999999999</v>
      </c>
      <c r="M427">
        <v>45.101599999999998</v>
      </c>
      <c r="N427" t="s">
        <v>591</v>
      </c>
    </row>
    <row r="428" spans="1:14" x14ac:dyDescent="0.35">
      <c r="A428">
        <v>479</v>
      </c>
      <c r="B428">
        <v>20070902</v>
      </c>
      <c r="C428">
        <v>20070914</v>
      </c>
      <c r="D428">
        <v>20070909</v>
      </c>
      <c r="E428">
        <v>12321</v>
      </c>
      <c r="F428">
        <v>7</v>
      </c>
      <c r="G428">
        <v>14</v>
      </c>
      <c r="H428">
        <v>8.99</v>
      </c>
      <c r="I428">
        <v>3.3622999999999998</v>
      </c>
      <c r="J428" s="38">
        <v>39327</v>
      </c>
      <c r="K428">
        <v>126</v>
      </c>
      <c r="L428">
        <v>47.072200000000002</v>
      </c>
      <c r="M428">
        <v>78.927800000000005</v>
      </c>
      <c r="N428" t="s">
        <v>591</v>
      </c>
    </row>
    <row r="429" spans="1:14" x14ac:dyDescent="0.35">
      <c r="A429">
        <v>479</v>
      </c>
      <c r="B429">
        <v>20080524</v>
      </c>
      <c r="C429">
        <v>20080605</v>
      </c>
      <c r="D429">
        <v>20080531</v>
      </c>
      <c r="E429">
        <v>12321</v>
      </c>
      <c r="F429">
        <v>7</v>
      </c>
      <c r="G429">
        <v>15</v>
      </c>
      <c r="H429">
        <v>8.99</v>
      </c>
      <c r="I429">
        <v>3.3622999999999998</v>
      </c>
      <c r="J429" s="38">
        <v>39592</v>
      </c>
      <c r="K429">
        <v>135</v>
      </c>
      <c r="L429">
        <v>50.4345</v>
      </c>
      <c r="M429">
        <v>84.5655</v>
      </c>
      <c r="N429" t="s">
        <v>591</v>
      </c>
    </row>
    <row r="430" spans="1:14" x14ac:dyDescent="0.35">
      <c r="A430">
        <v>479</v>
      </c>
      <c r="B430">
        <v>20070919</v>
      </c>
      <c r="C430">
        <v>20071001</v>
      </c>
      <c r="D430">
        <v>20070926</v>
      </c>
      <c r="E430">
        <v>12323</v>
      </c>
      <c r="F430">
        <v>7</v>
      </c>
      <c r="G430">
        <v>18</v>
      </c>
      <c r="H430">
        <v>8.99</v>
      </c>
      <c r="I430">
        <v>3.3622999999999998</v>
      </c>
      <c r="J430" s="38">
        <v>39344</v>
      </c>
      <c r="K430">
        <v>162</v>
      </c>
      <c r="L430">
        <v>60.5214</v>
      </c>
      <c r="M430">
        <v>101.4786</v>
      </c>
      <c r="N430" t="s">
        <v>591</v>
      </c>
    </row>
    <row r="431" spans="1:14" x14ac:dyDescent="0.35">
      <c r="A431">
        <v>479</v>
      </c>
      <c r="B431">
        <v>20071116</v>
      </c>
      <c r="C431">
        <v>20071128</v>
      </c>
      <c r="D431">
        <v>20071123</v>
      </c>
      <c r="E431">
        <v>12631</v>
      </c>
      <c r="F431">
        <v>7</v>
      </c>
      <c r="G431">
        <v>4</v>
      </c>
      <c r="H431">
        <v>8.99</v>
      </c>
      <c r="I431">
        <v>3.3622999999999998</v>
      </c>
      <c r="J431" s="38">
        <v>39402</v>
      </c>
      <c r="K431">
        <v>36</v>
      </c>
      <c r="L431">
        <v>13.449199999999999</v>
      </c>
      <c r="M431">
        <v>22.550799999999999</v>
      </c>
      <c r="N431" t="s">
        <v>591</v>
      </c>
    </row>
    <row r="432" spans="1:14" x14ac:dyDescent="0.35">
      <c r="A432">
        <v>479</v>
      </c>
      <c r="B432">
        <v>20071226</v>
      </c>
      <c r="C432">
        <v>20080107</v>
      </c>
      <c r="D432">
        <v>20080102</v>
      </c>
      <c r="E432">
        <v>13405</v>
      </c>
      <c r="F432">
        <v>7</v>
      </c>
      <c r="G432">
        <v>3</v>
      </c>
      <c r="H432">
        <v>8.99</v>
      </c>
      <c r="I432">
        <v>3.3622999999999998</v>
      </c>
      <c r="J432" s="38">
        <v>39442</v>
      </c>
      <c r="K432">
        <v>27</v>
      </c>
      <c r="L432">
        <v>10.0869</v>
      </c>
      <c r="M432">
        <v>16.9131</v>
      </c>
      <c r="N432" t="s">
        <v>591</v>
      </c>
    </row>
    <row r="433" spans="1:14" x14ac:dyDescent="0.35">
      <c r="A433">
        <v>479</v>
      </c>
      <c r="B433">
        <v>20080125</v>
      </c>
      <c r="C433">
        <v>20080206</v>
      </c>
      <c r="D433">
        <v>20080201</v>
      </c>
      <c r="E433">
        <v>13405</v>
      </c>
      <c r="F433">
        <v>7</v>
      </c>
      <c r="G433">
        <v>20</v>
      </c>
      <c r="H433">
        <v>8.99</v>
      </c>
      <c r="I433">
        <v>3.3622999999999998</v>
      </c>
      <c r="J433" s="38">
        <v>39472</v>
      </c>
      <c r="K433">
        <v>180</v>
      </c>
      <c r="L433">
        <v>67.245999999999995</v>
      </c>
      <c r="M433">
        <v>112.754</v>
      </c>
      <c r="N433" t="s">
        <v>591</v>
      </c>
    </row>
    <row r="434" spans="1:14" x14ac:dyDescent="0.35">
      <c r="A434">
        <v>479</v>
      </c>
      <c r="B434">
        <v>20080611</v>
      </c>
      <c r="C434">
        <v>20080623</v>
      </c>
      <c r="D434">
        <v>20080618</v>
      </c>
      <c r="E434">
        <v>15095</v>
      </c>
      <c r="F434">
        <v>7</v>
      </c>
      <c r="G434">
        <v>20</v>
      </c>
      <c r="H434">
        <v>8.99</v>
      </c>
      <c r="I434">
        <v>3.3622999999999998</v>
      </c>
      <c r="J434" s="38">
        <v>39610</v>
      </c>
      <c r="K434">
        <v>180</v>
      </c>
      <c r="L434">
        <v>67.245999999999995</v>
      </c>
      <c r="M434">
        <v>112.754</v>
      </c>
      <c r="N434" t="s">
        <v>591</v>
      </c>
    </row>
    <row r="435" spans="1:14" x14ac:dyDescent="0.35">
      <c r="A435">
        <v>479</v>
      </c>
      <c r="B435">
        <v>20080326</v>
      </c>
      <c r="C435">
        <v>20080407</v>
      </c>
      <c r="D435">
        <v>20080402</v>
      </c>
      <c r="E435">
        <v>15623</v>
      </c>
      <c r="F435">
        <v>7</v>
      </c>
      <c r="G435">
        <v>20</v>
      </c>
      <c r="H435">
        <v>8.99</v>
      </c>
      <c r="I435">
        <v>3.3622999999999998</v>
      </c>
      <c r="J435" s="38">
        <v>39533</v>
      </c>
      <c r="K435">
        <v>180</v>
      </c>
      <c r="L435">
        <v>67.245999999999995</v>
      </c>
      <c r="M435">
        <v>112.754</v>
      </c>
      <c r="N435" t="s">
        <v>591</v>
      </c>
    </row>
    <row r="436" spans="1:14" x14ac:dyDescent="0.35">
      <c r="A436">
        <v>479</v>
      </c>
      <c r="B436">
        <v>20080418</v>
      </c>
      <c r="C436">
        <v>20080430</v>
      </c>
      <c r="D436">
        <v>20080425</v>
      </c>
      <c r="E436">
        <v>15677</v>
      </c>
      <c r="F436">
        <v>7</v>
      </c>
      <c r="G436">
        <v>5</v>
      </c>
      <c r="H436">
        <v>8.99</v>
      </c>
      <c r="I436">
        <v>3.3622999999999998</v>
      </c>
      <c r="J436" s="38">
        <v>39556</v>
      </c>
      <c r="K436">
        <v>45</v>
      </c>
      <c r="L436">
        <v>16.811499999999999</v>
      </c>
      <c r="M436">
        <v>28.188500000000001</v>
      </c>
      <c r="N436" t="s">
        <v>591</v>
      </c>
    </row>
    <row r="437" spans="1:14" x14ac:dyDescent="0.35">
      <c r="A437">
        <v>479</v>
      </c>
      <c r="B437">
        <v>20070910</v>
      </c>
      <c r="C437">
        <v>20070922</v>
      </c>
      <c r="D437">
        <v>20070917</v>
      </c>
      <c r="E437">
        <v>17109</v>
      </c>
      <c r="F437">
        <v>7</v>
      </c>
      <c r="G437">
        <v>3</v>
      </c>
      <c r="H437">
        <v>8.99</v>
      </c>
      <c r="I437">
        <v>3.3622999999999998</v>
      </c>
      <c r="J437" s="38">
        <v>39335</v>
      </c>
      <c r="K437">
        <v>27</v>
      </c>
      <c r="L437">
        <v>10.0869</v>
      </c>
      <c r="M437">
        <v>16.9131</v>
      </c>
      <c r="N437" t="s">
        <v>591</v>
      </c>
    </row>
    <row r="438" spans="1:14" x14ac:dyDescent="0.35">
      <c r="A438">
        <v>479</v>
      </c>
      <c r="B438">
        <v>20071202</v>
      </c>
      <c r="C438">
        <v>20071214</v>
      </c>
      <c r="D438">
        <v>20071209</v>
      </c>
      <c r="E438">
        <v>17756</v>
      </c>
      <c r="F438">
        <v>7</v>
      </c>
      <c r="G438">
        <v>12</v>
      </c>
      <c r="H438">
        <v>8.99</v>
      </c>
      <c r="I438">
        <v>3.3622999999999998</v>
      </c>
      <c r="J438" s="38">
        <v>39418</v>
      </c>
      <c r="K438">
        <v>108</v>
      </c>
      <c r="L438">
        <v>40.3476</v>
      </c>
      <c r="M438">
        <v>67.6524</v>
      </c>
      <c r="N438" t="s">
        <v>591</v>
      </c>
    </row>
    <row r="439" spans="1:14" x14ac:dyDescent="0.35">
      <c r="A439">
        <v>479</v>
      </c>
      <c r="B439">
        <v>20070716</v>
      </c>
      <c r="C439">
        <v>20070728</v>
      </c>
      <c r="D439">
        <v>20070723</v>
      </c>
      <c r="E439">
        <v>21017</v>
      </c>
      <c r="F439">
        <v>7</v>
      </c>
      <c r="G439">
        <v>1</v>
      </c>
      <c r="H439">
        <v>8.99</v>
      </c>
      <c r="I439">
        <v>3.3622999999999998</v>
      </c>
      <c r="J439" s="38">
        <v>39279</v>
      </c>
      <c r="K439">
        <v>9</v>
      </c>
      <c r="L439">
        <v>3.3622999999999998</v>
      </c>
      <c r="M439">
        <v>5.6376999999999997</v>
      </c>
      <c r="N439" t="s">
        <v>591</v>
      </c>
    </row>
    <row r="440" spans="1:14" x14ac:dyDescent="0.35">
      <c r="A440">
        <v>479</v>
      </c>
      <c r="B440">
        <v>20070815</v>
      </c>
      <c r="C440">
        <v>20070827</v>
      </c>
      <c r="D440">
        <v>20070822</v>
      </c>
      <c r="E440">
        <v>21033</v>
      </c>
      <c r="F440">
        <v>7</v>
      </c>
      <c r="G440">
        <v>4</v>
      </c>
      <c r="H440">
        <v>8.99</v>
      </c>
      <c r="I440">
        <v>3.3622999999999998</v>
      </c>
      <c r="J440" s="38">
        <v>39309</v>
      </c>
      <c r="K440">
        <v>36</v>
      </c>
      <c r="L440">
        <v>13.449199999999999</v>
      </c>
      <c r="M440">
        <v>22.550799999999999</v>
      </c>
      <c r="N440" t="s">
        <v>591</v>
      </c>
    </row>
    <row r="441" spans="1:14" x14ac:dyDescent="0.35">
      <c r="A441">
        <v>479</v>
      </c>
      <c r="B441">
        <v>20070808</v>
      </c>
      <c r="C441">
        <v>20070820</v>
      </c>
      <c r="D441">
        <v>20070815</v>
      </c>
      <c r="E441">
        <v>21059</v>
      </c>
      <c r="F441">
        <v>7</v>
      </c>
      <c r="G441">
        <v>18</v>
      </c>
      <c r="H441">
        <v>8.99</v>
      </c>
      <c r="I441">
        <v>3.3622999999999998</v>
      </c>
      <c r="J441" s="38">
        <v>39302</v>
      </c>
      <c r="K441">
        <v>162</v>
      </c>
      <c r="L441">
        <v>60.5214</v>
      </c>
      <c r="M441">
        <v>101.4786</v>
      </c>
      <c r="N441" t="s">
        <v>591</v>
      </c>
    </row>
    <row r="442" spans="1:14" x14ac:dyDescent="0.35">
      <c r="A442">
        <v>479</v>
      </c>
      <c r="B442">
        <v>20071023</v>
      </c>
      <c r="C442">
        <v>20071104</v>
      </c>
      <c r="D442">
        <v>20071030</v>
      </c>
      <c r="E442">
        <v>22465</v>
      </c>
      <c r="F442">
        <v>7</v>
      </c>
      <c r="G442">
        <v>17</v>
      </c>
      <c r="H442">
        <v>8.99</v>
      </c>
      <c r="I442">
        <v>3.3622999999999998</v>
      </c>
      <c r="J442" s="38">
        <v>39378</v>
      </c>
      <c r="K442">
        <v>153</v>
      </c>
      <c r="L442">
        <v>57.159100000000002</v>
      </c>
      <c r="M442">
        <v>95.840900000000005</v>
      </c>
      <c r="N442" t="s">
        <v>591</v>
      </c>
    </row>
    <row r="443" spans="1:14" x14ac:dyDescent="0.35">
      <c r="A443">
        <v>479</v>
      </c>
      <c r="B443">
        <v>20080106</v>
      </c>
      <c r="C443">
        <v>20080118</v>
      </c>
      <c r="D443">
        <v>20080113</v>
      </c>
      <c r="E443">
        <v>22480</v>
      </c>
      <c r="F443">
        <v>7</v>
      </c>
      <c r="G443">
        <v>10</v>
      </c>
      <c r="H443">
        <v>8.99</v>
      </c>
      <c r="I443">
        <v>3.3622999999999998</v>
      </c>
      <c r="J443" s="38">
        <v>39453</v>
      </c>
      <c r="K443">
        <v>90</v>
      </c>
      <c r="L443">
        <v>33.622999999999998</v>
      </c>
      <c r="M443">
        <v>56.377000000000002</v>
      </c>
      <c r="N443" t="s">
        <v>591</v>
      </c>
    </row>
    <row r="444" spans="1:14" x14ac:dyDescent="0.35">
      <c r="A444">
        <v>479</v>
      </c>
      <c r="B444">
        <v>20080205</v>
      </c>
      <c r="C444">
        <v>20080217</v>
      </c>
      <c r="D444">
        <v>20080212</v>
      </c>
      <c r="E444">
        <v>22495</v>
      </c>
      <c r="F444">
        <v>7</v>
      </c>
      <c r="G444">
        <v>7</v>
      </c>
      <c r="H444">
        <v>8.99</v>
      </c>
      <c r="I444">
        <v>3.3622999999999998</v>
      </c>
      <c r="J444" s="38">
        <v>39483</v>
      </c>
      <c r="K444">
        <v>63</v>
      </c>
      <c r="L444">
        <v>23.536100000000001</v>
      </c>
      <c r="M444">
        <v>39.463900000000002</v>
      </c>
      <c r="N444" t="s">
        <v>591</v>
      </c>
    </row>
    <row r="445" spans="1:14" x14ac:dyDescent="0.35">
      <c r="A445">
        <v>479</v>
      </c>
      <c r="B445">
        <v>20071116</v>
      </c>
      <c r="C445">
        <v>20071128</v>
      </c>
      <c r="D445">
        <v>20071123</v>
      </c>
      <c r="E445">
        <v>22500</v>
      </c>
      <c r="F445">
        <v>7</v>
      </c>
      <c r="G445">
        <v>11</v>
      </c>
      <c r="H445">
        <v>8.99</v>
      </c>
      <c r="I445">
        <v>3.3622999999999998</v>
      </c>
      <c r="J445" s="38">
        <v>39402</v>
      </c>
      <c r="K445">
        <v>99</v>
      </c>
      <c r="L445">
        <v>36.985300000000002</v>
      </c>
      <c r="M445">
        <v>62.014699999999998</v>
      </c>
      <c r="N445" t="s">
        <v>591</v>
      </c>
    </row>
    <row r="446" spans="1:14" x14ac:dyDescent="0.35">
      <c r="A446">
        <v>479</v>
      </c>
      <c r="B446">
        <v>20080209</v>
      </c>
      <c r="C446">
        <v>20080221</v>
      </c>
      <c r="D446">
        <v>20080216</v>
      </c>
      <c r="E446">
        <v>22632</v>
      </c>
      <c r="F446">
        <v>7</v>
      </c>
      <c r="G446">
        <v>9</v>
      </c>
      <c r="H446">
        <v>8.99</v>
      </c>
      <c r="I446">
        <v>3.3622999999999998</v>
      </c>
      <c r="J446" s="38">
        <v>39487</v>
      </c>
      <c r="K446">
        <v>81</v>
      </c>
      <c r="L446">
        <v>30.2607</v>
      </c>
      <c r="M446">
        <v>50.7393</v>
      </c>
      <c r="N446" t="s">
        <v>591</v>
      </c>
    </row>
    <row r="447" spans="1:14" x14ac:dyDescent="0.35">
      <c r="A447">
        <v>479</v>
      </c>
      <c r="B447">
        <v>20080321</v>
      </c>
      <c r="C447">
        <v>20080402</v>
      </c>
      <c r="D447">
        <v>20080328</v>
      </c>
      <c r="E447">
        <v>22641</v>
      </c>
      <c r="F447">
        <v>7</v>
      </c>
      <c r="G447">
        <v>15</v>
      </c>
      <c r="H447">
        <v>8.99</v>
      </c>
      <c r="I447">
        <v>3.3622999999999998</v>
      </c>
      <c r="J447" s="38">
        <v>39528</v>
      </c>
      <c r="K447">
        <v>135</v>
      </c>
      <c r="L447">
        <v>50.4345</v>
      </c>
      <c r="M447">
        <v>84.5655</v>
      </c>
      <c r="N447" t="s">
        <v>591</v>
      </c>
    </row>
    <row r="448" spans="1:14" x14ac:dyDescent="0.35">
      <c r="A448">
        <v>479</v>
      </c>
      <c r="B448">
        <v>20080323</v>
      </c>
      <c r="C448">
        <v>20080404</v>
      </c>
      <c r="D448">
        <v>20080330</v>
      </c>
      <c r="E448">
        <v>22649</v>
      </c>
      <c r="F448">
        <v>7</v>
      </c>
      <c r="G448">
        <v>13</v>
      </c>
      <c r="H448">
        <v>8.99</v>
      </c>
      <c r="I448">
        <v>3.3622999999999998</v>
      </c>
      <c r="J448" s="38">
        <v>39530</v>
      </c>
      <c r="K448">
        <v>117</v>
      </c>
      <c r="L448">
        <v>43.709899999999998</v>
      </c>
      <c r="M448">
        <v>73.290099999999995</v>
      </c>
      <c r="N448" t="s">
        <v>591</v>
      </c>
    </row>
    <row r="449" spans="1:14" x14ac:dyDescent="0.35">
      <c r="A449">
        <v>479</v>
      </c>
      <c r="B449">
        <v>20080317</v>
      </c>
      <c r="C449">
        <v>20080329</v>
      </c>
      <c r="D449">
        <v>20080324</v>
      </c>
      <c r="E449">
        <v>22673</v>
      </c>
      <c r="F449">
        <v>7</v>
      </c>
      <c r="G449">
        <v>5</v>
      </c>
      <c r="H449">
        <v>8.99</v>
      </c>
      <c r="I449">
        <v>3.3622999999999998</v>
      </c>
      <c r="J449" s="38">
        <v>39524</v>
      </c>
      <c r="K449">
        <v>45</v>
      </c>
      <c r="L449">
        <v>16.811499999999999</v>
      </c>
      <c r="M449">
        <v>28.188500000000001</v>
      </c>
      <c r="N449" t="s">
        <v>591</v>
      </c>
    </row>
    <row r="450" spans="1:14" x14ac:dyDescent="0.35">
      <c r="A450">
        <v>479</v>
      </c>
      <c r="B450">
        <v>20080518</v>
      </c>
      <c r="C450">
        <v>20080530</v>
      </c>
      <c r="D450">
        <v>20080525</v>
      </c>
      <c r="E450">
        <v>22692</v>
      </c>
      <c r="F450">
        <v>7</v>
      </c>
      <c r="G450">
        <v>14</v>
      </c>
      <c r="H450">
        <v>8.99</v>
      </c>
      <c r="I450">
        <v>3.3622999999999998</v>
      </c>
      <c r="J450" s="38">
        <v>39586</v>
      </c>
      <c r="K450">
        <v>126</v>
      </c>
      <c r="L450">
        <v>47.072200000000002</v>
      </c>
      <c r="M450">
        <v>78.927800000000005</v>
      </c>
      <c r="N450" t="s">
        <v>591</v>
      </c>
    </row>
    <row r="451" spans="1:14" x14ac:dyDescent="0.35">
      <c r="A451">
        <v>479</v>
      </c>
      <c r="B451">
        <v>20080411</v>
      </c>
      <c r="C451">
        <v>20080423</v>
      </c>
      <c r="D451">
        <v>20080418</v>
      </c>
      <c r="E451">
        <v>23231</v>
      </c>
      <c r="F451">
        <v>7</v>
      </c>
      <c r="G451">
        <v>6</v>
      </c>
      <c r="H451">
        <v>8.99</v>
      </c>
      <c r="I451">
        <v>3.3622999999999998</v>
      </c>
      <c r="J451" s="38">
        <v>39549</v>
      </c>
      <c r="K451">
        <v>54</v>
      </c>
      <c r="L451">
        <v>20.1738</v>
      </c>
      <c r="M451">
        <v>33.8262</v>
      </c>
      <c r="N451" t="s">
        <v>591</v>
      </c>
    </row>
    <row r="452" spans="1:14" x14ac:dyDescent="0.35">
      <c r="A452">
        <v>479</v>
      </c>
      <c r="B452">
        <v>20080702</v>
      </c>
      <c r="C452">
        <v>20080714</v>
      </c>
      <c r="D452">
        <v>20080709</v>
      </c>
      <c r="E452">
        <v>23913</v>
      </c>
      <c r="F452">
        <v>7</v>
      </c>
      <c r="G452">
        <v>5</v>
      </c>
      <c r="H452">
        <v>8.99</v>
      </c>
      <c r="I452">
        <v>3.3622999999999998</v>
      </c>
      <c r="J452" s="38">
        <v>39631</v>
      </c>
      <c r="K452">
        <v>45</v>
      </c>
      <c r="L452">
        <v>16.811499999999999</v>
      </c>
      <c r="M452">
        <v>28.188500000000001</v>
      </c>
      <c r="N452" t="s">
        <v>591</v>
      </c>
    </row>
    <row r="453" spans="1:14" x14ac:dyDescent="0.35">
      <c r="A453">
        <v>479</v>
      </c>
      <c r="B453">
        <v>20080530</v>
      </c>
      <c r="C453">
        <v>20080611</v>
      </c>
      <c r="D453">
        <v>20080606</v>
      </c>
      <c r="E453">
        <v>23932</v>
      </c>
      <c r="F453">
        <v>7</v>
      </c>
      <c r="G453">
        <v>7</v>
      </c>
      <c r="H453">
        <v>8.99</v>
      </c>
      <c r="I453">
        <v>3.3622999999999998</v>
      </c>
      <c r="J453" s="38">
        <v>39598</v>
      </c>
      <c r="K453">
        <v>63</v>
      </c>
      <c r="L453">
        <v>23.536100000000001</v>
      </c>
      <c r="M453">
        <v>39.463900000000002</v>
      </c>
      <c r="N453" t="s">
        <v>591</v>
      </c>
    </row>
    <row r="454" spans="1:14" x14ac:dyDescent="0.35">
      <c r="A454">
        <v>479</v>
      </c>
      <c r="B454">
        <v>20080501</v>
      </c>
      <c r="C454">
        <v>20080513</v>
      </c>
      <c r="D454">
        <v>20080508</v>
      </c>
      <c r="E454">
        <v>24023</v>
      </c>
      <c r="F454">
        <v>7</v>
      </c>
      <c r="G454">
        <v>16</v>
      </c>
      <c r="H454">
        <v>8.99</v>
      </c>
      <c r="I454">
        <v>3.3622999999999998</v>
      </c>
      <c r="J454" s="38">
        <v>39569</v>
      </c>
      <c r="K454">
        <v>144</v>
      </c>
      <c r="L454">
        <v>53.796799999999998</v>
      </c>
      <c r="M454">
        <v>90.203199999999995</v>
      </c>
      <c r="N454" t="s">
        <v>591</v>
      </c>
    </row>
    <row r="455" spans="1:14" x14ac:dyDescent="0.35">
      <c r="A455">
        <v>479</v>
      </c>
      <c r="B455">
        <v>20071130</v>
      </c>
      <c r="C455">
        <v>20071212</v>
      </c>
      <c r="D455">
        <v>20071207</v>
      </c>
      <c r="E455">
        <v>24183</v>
      </c>
      <c r="F455">
        <v>7</v>
      </c>
      <c r="G455">
        <v>17</v>
      </c>
      <c r="H455">
        <v>8.99</v>
      </c>
      <c r="I455">
        <v>3.3622999999999998</v>
      </c>
      <c r="J455" s="38">
        <v>39416</v>
      </c>
      <c r="K455">
        <v>153</v>
      </c>
      <c r="L455">
        <v>57.159100000000002</v>
      </c>
      <c r="M455">
        <v>95.840900000000005</v>
      </c>
      <c r="N455" t="s">
        <v>591</v>
      </c>
    </row>
    <row r="456" spans="1:14" x14ac:dyDescent="0.35">
      <c r="A456">
        <v>479</v>
      </c>
      <c r="B456">
        <v>20071201</v>
      </c>
      <c r="C456">
        <v>20071213</v>
      </c>
      <c r="D456">
        <v>20071208</v>
      </c>
      <c r="E456">
        <v>25588</v>
      </c>
      <c r="F456">
        <v>7</v>
      </c>
      <c r="G456">
        <v>9</v>
      </c>
      <c r="H456">
        <v>8.99</v>
      </c>
      <c r="I456">
        <v>3.3622999999999998</v>
      </c>
      <c r="J456" s="38">
        <v>39417</v>
      </c>
      <c r="K456">
        <v>81</v>
      </c>
      <c r="L456">
        <v>30.2607</v>
      </c>
      <c r="M456">
        <v>50.7393</v>
      </c>
      <c r="N456" t="s">
        <v>591</v>
      </c>
    </row>
    <row r="457" spans="1:14" x14ac:dyDescent="0.35">
      <c r="A457">
        <v>479</v>
      </c>
      <c r="B457">
        <v>20080223</v>
      </c>
      <c r="C457">
        <v>20080306</v>
      </c>
      <c r="D457">
        <v>20080301</v>
      </c>
      <c r="E457">
        <v>25614</v>
      </c>
      <c r="F457">
        <v>7</v>
      </c>
      <c r="G457">
        <v>6</v>
      </c>
      <c r="H457">
        <v>8.99</v>
      </c>
      <c r="I457">
        <v>3.3622999999999998</v>
      </c>
      <c r="J457" s="38">
        <v>39501</v>
      </c>
      <c r="K457">
        <v>54</v>
      </c>
      <c r="L457">
        <v>20.1738</v>
      </c>
      <c r="M457">
        <v>33.8262</v>
      </c>
      <c r="N457" t="s">
        <v>591</v>
      </c>
    </row>
    <row r="458" spans="1:14" x14ac:dyDescent="0.35">
      <c r="A458">
        <v>479</v>
      </c>
      <c r="B458">
        <v>20080403</v>
      </c>
      <c r="C458">
        <v>20080415</v>
      </c>
      <c r="D458">
        <v>20080410</v>
      </c>
      <c r="E458">
        <v>25644</v>
      </c>
      <c r="F458">
        <v>7</v>
      </c>
      <c r="G458">
        <v>9</v>
      </c>
      <c r="H458">
        <v>8.99</v>
      </c>
      <c r="I458">
        <v>3.3622999999999998</v>
      </c>
      <c r="J458" s="38">
        <v>39541</v>
      </c>
      <c r="K458">
        <v>81</v>
      </c>
      <c r="L458">
        <v>30.2607</v>
      </c>
      <c r="M458">
        <v>50.7393</v>
      </c>
      <c r="N458" t="s">
        <v>591</v>
      </c>
    </row>
    <row r="459" spans="1:14" x14ac:dyDescent="0.35">
      <c r="A459">
        <v>479</v>
      </c>
      <c r="B459">
        <v>20080603</v>
      </c>
      <c r="C459">
        <v>20080615</v>
      </c>
      <c r="D459">
        <v>20080610</v>
      </c>
      <c r="E459">
        <v>25694</v>
      </c>
      <c r="F459">
        <v>7</v>
      </c>
      <c r="G459">
        <v>8</v>
      </c>
      <c r="H459">
        <v>8.99</v>
      </c>
      <c r="I459">
        <v>3.3622999999999998</v>
      </c>
      <c r="J459" s="38">
        <v>39602</v>
      </c>
      <c r="K459">
        <v>72</v>
      </c>
      <c r="L459">
        <v>26.898399999999999</v>
      </c>
      <c r="M459">
        <v>45.101599999999998</v>
      </c>
      <c r="N459" t="s">
        <v>591</v>
      </c>
    </row>
    <row r="460" spans="1:14" x14ac:dyDescent="0.35">
      <c r="A460">
        <v>479</v>
      </c>
      <c r="B460">
        <v>20071216</v>
      </c>
      <c r="C460">
        <v>20071228</v>
      </c>
      <c r="D460">
        <v>20071223</v>
      </c>
      <c r="E460">
        <v>26952</v>
      </c>
      <c r="F460">
        <v>7</v>
      </c>
      <c r="G460">
        <v>19</v>
      </c>
      <c r="H460">
        <v>8.99</v>
      </c>
      <c r="I460">
        <v>3.3622999999999998</v>
      </c>
      <c r="J460" s="38">
        <v>39432</v>
      </c>
      <c r="K460">
        <v>171</v>
      </c>
      <c r="L460">
        <v>63.883699999999997</v>
      </c>
      <c r="M460">
        <v>107.1163</v>
      </c>
      <c r="N460" t="s">
        <v>591</v>
      </c>
    </row>
    <row r="461" spans="1:14" x14ac:dyDescent="0.35">
      <c r="A461">
        <v>479</v>
      </c>
      <c r="B461">
        <v>20070917</v>
      </c>
      <c r="C461">
        <v>20070929</v>
      </c>
      <c r="D461">
        <v>20070924</v>
      </c>
      <c r="E461">
        <v>27143</v>
      </c>
      <c r="F461">
        <v>7</v>
      </c>
      <c r="G461">
        <v>8</v>
      </c>
      <c r="H461">
        <v>8.99</v>
      </c>
      <c r="I461">
        <v>3.3622999999999998</v>
      </c>
      <c r="J461" s="38">
        <v>39342</v>
      </c>
      <c r="K461">
        <v>72</v>
      </c>
      <c r="L461">
        <v>26.898399999999999</v>
      </c>
      <c r="M461">
        <v>45.101599999999998</v>
      </c>
      <c r="N461" t="s">
        <v>591</v>
      </c>
    </row>
    <row r="462" spans="1:14" x14ac:dyDescent="0.35">
      <c r="A462">
        <v>479</v>
      </c>
      <c r="B462">
        <v>20070827</v>
      </c>
      <c r="C462">
        <v>20070908</v>
      </c>
      <c r="D462">
        <v>20070903</v>
      </c>
      <c r="E462">
        <v>27835</v>
      </c>
      <c r="F462">
        <v>7</v>
      </c>
      <c r="G462">
        <v>9</v>
      </c>
      <c r="H462">
        <v>8.99</v>
      </c>
      <c r="I462">
        <v>3.3622999999999998</v>
      </c>
      <c r="J462" s="38">
        <v>39321</v>
      </c>
      <c r="K462">
        <v>81</v>
      </c>
      <c r="L462">
        <v>30.2607</v>
      </c>
      <c r="M462">
        <v>50.7393</v>
      </c>
      <c r="N462" t="s">
        <v>591</v>
      </c>
    </row>
    <row r="463" spans="1:14" x14ac:dyDescent="0.35">
      <c r="A463">
        <v>479</v>
      </c>
      <c r="B463">
        <v>20070928</v>
      </c>
      <c r="C463">
        <v>20071010</v>
      </c>
      <c r="D463">
        <v>20071005</v>
      </c>
      <c r="E463">
        <v>27850</v>
      </c>
      <c r="F463">
        <v>7</v>
      </c>
      <c r="G463">
        <v>14</v>
      </c>
      <c r="H463">
        <v>8.99</v>
      </c>
      <c r="I463">
        <v>3.3622999999999998</v>
      </c>
      <c r="J463" s="38">
        <v>39353</v>
      </c>
      <c r="K463">
        <v>126</v>
      </c>
      <c r="L463">
        <v>47.072200000000002</v>
      </c>
      <c r="M463">
        <v>78.927800000000005</v>
      </c>
      <c r="N463" t="s">
        <v>591</v>
      </c>
    </row>
    <row r="464" spans="1:14" x14ac:dyDescent="0.35">
      <c r="A464">
        <v>479</v>
      </c>
      <c r="B464">
        <v>20080325</v>
      </c>
      <c r="C464">
        <v>20080406</v>
      </c>
      <c r="D464">
        <v>20080401</v>
      </c>
      <c r="E464">
        <v>27853</v>
      </c>
      <c r="F464">
        <v>7</v>
      </c>
      <c r="G464">
        <v>15</v>
      </c>
      <c r="H464">
        <v>8.99</v>
      </c>
      <c r="I464">
        <v>3.3622999999999998</v>
      </c>
      <c r="J464" s="38">
        <v>39532</v>
      </c>
      <c r="K464">
        <v>135</v>
      </c>
      <c r="L464">
        <v>50.4345</v>
      </c>
      <c r="M464">
        <v>84.5655</v>
      </c>
      <c r="N464" t="s">
        <v>591</v>
      </c>
    </row>
    <row r="465" spans="1:14" x14ac:dyDescent="0.35">
      <c r="A465">
        <v>225</v>
      </c>
      <c r="B465">
        <v>20070704</v>
      </c>
      <c r="C465">
        <v>20070716</v>
      </c>
      <c r="D465">
        <v>20070711</v>
      </c>
      <c r="E465">
        <v>11402</v>
      </c>
      <c r="F465">
        <v>7</v>
      </c>
      <c r="G465">
        <v>16</v>
      </c>
      <c r="H465">
        <v>8.99</v>
      </c>
      <c r="I465">
        <v>6.9222999999999999</v>
      </c>
      <c r="J465" s="38">
        <v>39267</v>
      </c>
      <c r="K465">
        <v>144</v>
      </c>
      <c r="L465">
        <v>110.7568</v>
      </c>
      <c r="M465">
        <v>33.243200000000002</v>
      </c>
      <c r="N465" t="s">
        <v>591</v>
      </c>
    </row>
    <row r="466" spans="1:14" x14ac:dyDescent="0.35">
      <c r="A466">
        <v>225</v>
      </c>
      <c r="B466">
        <v>20080601</v>
      </c>
      <c r="C466">
        <v>20080613</v>
      </c>
      <c r="D466">
        <v>20080608</v>
      </c>
      <c r="E466">
        <v>11420</v>
      </c>
      <c r="F466">
        <v>7</v>
      </c>
      <c r="G466">
        <v>8</v>
      </c>
      <c r="H466">
        <v>8.99</v>
      </c>
      <c r="I466">
        <v>6.9222999999999999</v>
      </c>
      <c r="J466" s="38">
        <v>39600</v>
      </c>
      <c r="K466">
        <v>72</v>
      </c>
      <c r="L466">
        <v>55.378399999999999</v>
      </c>
      <c r="M466">
        <v>16.621600000000001</v>
      </c>
      <c r="N466" t="s">
        <v>591</v>
      </c>
    </row>
    <row r="467" spans="1:14" x14ac:dyDescent="0.35">
      <c r="A467">
        <v>225</v>
      </c>
      <c r="B467">
        <v>20080121</v>
      </c>
      <c r="C467">
        <v>20080202</v>
      </c>
      <c r="D467">
        <v>20080128</v>
      </c>
      <c r="E467">
        <v>11566</v>
      </c>
      <c r="F467">
        <v>7</v>
      </c>
      <c r="G467">
        <v>14</v>
      </c>
      <c r="H467">
        <v>8.99</v>
      </c>
      <c r="I467">
        <v>6.9222999999999999</v>
      </c>
      <c r="J467" s="38">
        <v>39468</v>
      </c>
      <c r="K467">
        <v>126</v>
      </c>
      <c r="L467">
        <v>96.912199999999999</v>
      </c>
      <c r="M467">
        <v>29.087800000000001</v>
      </c>
      <c r="N467" t="s">
        <v>591</v>
      </c>
    </row>
    <row r="468" spans="1:14" x14ac:dyDescent="0.35">
      <c r="A468">
        <v>225</v>
      </c>
      <c r="B468">
        <v>20080221</v>
      </c>
      <c r="C468">
        <v>20080304</v>
      </c>
      <c r="D468">
        <v>20080228</v>
      </c>
      <c r="E468">
        <v>11566</v>
      </c>
      <c r="F468">
        <v>7</v>
      </c>
      <c r="G468">
        <v>3</v>
      </c>
      <c r="H468">
        <v>8.99</v>
      </c>
      <c r="I468">
        <v>6.9222999999999999</v>
      </c>
      <c r="J468" s="38">
        <v>39499</v>
      </c>
      <c r="K468">
        <v>27</v>
      </c>
      <c r="L468">
        <v>20.7669</v>
      </c>
      <c r="M468">
        <v>6.2331000000000003</v>
      </c>
      <c r="N468" t="s">
        <v>591</v>
      </c>
    </row>
    <row r="469" spans="1:14" x14ac:dyDescent="0.35">
      <c r="A469">
        <v>225</v>
      </c>
      <c r="B469">
        <v>20080421</v>
      </c>
      <c r="C469">
        <v>20080503</v>
      </c>
      <c r="D469">
        <v>20080428</v>
      </c>
      <c r="E469">
        <v>11566</v>
      </c>
      <c r="F469">
        <v>7</v>
      </c>
      <c r="G469">
        <v>16</v>
      </c>
      <c r="H469">
        <v>8.99</v>
      </c>
      <c r="I469">
        <v>6.9222999999999999</v>
      </c>
      <c r="J469" s="38">
        <v>39559</v>
      </c>
      <c r="K469">
        <v>144</v>
      </c>
      <c r="L469">
        <v>110.7568</v>
      </c>
      <c r="M469">
        <v>33.243200000000002</v>
      </c>
      <c r="N469" t="s">
        <v>591</v>
      </c>
    </row>
    <row r="470" spans="1:14" x14ac:dyDescent="0.35">
      <c r="A470">
        <v>225</v>
      </c>
      <c r="B470">
        <v>20080514</v>
      </c>
      <c r="C470">
        <v>20080526</v>
      </c>
      <c r="D470">
        <v>20080521</v>
      </c>
      <c r="E470">
        <v>11566</v>
      </c>
      <c r="F470">
        <v>7</v>
      </c>
      <c r="G470">
        <v>12</v>
      </c>
      <c r="H470">
        <v>8.99</v>
      </c>
      <c r="I470">
        <v>6.9222999999999999</v>
      </c>
      <c r="J470" s="38">
        <v>39582</v>
      </c>
      <c r="K470">
        <v>108</v>
      </c>
      <c r="L470">
        <v>83.067599999999999</v>
      </c>
      <c r="M470">
        <v>24.932400000000001</v>
      </c>
      <c r="N470" t="s">
        <v>591</v>
      </c>
    </row>
    <row r="471" spans="1:14" x14ac:dyDescent="0.35">
      <c r="A471">
        <v>225</v>
      </c>
      <c r="B471">
        <v>20070909</v>
      </c>
      <c r="C471">
        <v>20070921</v>
      </c>
      <c r="D471">
        <v>20070916</v>
      </c>
      <c r="E471">
        <v>11572</v>
      </c>
      <c r="F471">
        <v>7</v>
      </c>
      <c r="G471">
        <v>13</v>
      </c>
      <c r="H471">
        <v>8.99</v>
      </c>
      <c r="I471">
        <v>6.9222999999999999</v>
      </c>
      <c r="J471" s="38">
        <v>39334</v>
      </c>
      <c r="K471">
        <v>117</v>
      </c>
      <c r="L471">
        <v>89.989900000000006</v>
      </c>
      <c r="M471">
        <v>27.010100000000001</v>
      </c>
      <c r="N471" t="s">
        <v>591</v>
      </c>
    </row>
    <row r="472" spans="1:14" x14ac:dyDescent="0.35">
      <c r="A472">
        <v>225</v>
      </c>
      <c r="B472">
        <v>20080110</v>
      </c>
      <c r="C472">
        <v>20080122</v>
      </c>
      <c r="D472">
        <v>20080117</v>
      </c>
      <c r="E472">
        <v>11581</v>
      </c>
      <c r="F472">
        <v>7</v>
      </c>
      <c r="G472">
        <v>15</v>
      </c>
      <c r="H472">
        <v>8.99</v>
      </c>
      <c r="I472">
        <v>6.9222999999999999</v>
      </c>
      <c r="J472" s="38">
        <v>39457</v>
      </c>
      <c r="K472">
        <v>135</v>
      </c>
      <c r="L472">
        <v>103.83450000000001</v>
      </c>
      <c r="M472">
        <v>31.165500000000002</v>
      </c>
      <c r="N472" t="s">
        <v>591</v>
      </c>
    </row>
    <row r="473" spans="1:14" x14ac:dyDescent="0.35">
      <c r="A473">
        <v>225</v>
      </c>
      <c r="B473">
        <v>20071214</v>
      </c>
      <c r="C473">
        <v>20071226</v>
      </c>
      <c r="D473">
        <v>20071221</v>
      </c>
      <c r="E473">
        <v>11599</v>
      </c>
      <c r="F473">
        <v>7</v>
      </c>
      <c r="G473">
        <v>15</v>
      </c>
      <c r="H473">
        <v>8.99</v>
      </c>
      <c r="I473">
        <v>6.9222999999999999</v>
      </c>
      <c r="J473" s="38">
        <v>39430</v>
      </c>
      <c r="K473">
        <v>135</v>
      </c>
      <c r="L473">
        <v>103.83450000000001</v>
      </c>
      <c r="M473">
        <v>31.165500000000002</v>
      </c>
      <c r="N473" t="s">
        <v>591</v>
      </c>
    </row>
    <row r="474" spans="1:14" x14ac:dyDescent="0.35">
      <c r="A474">
        <v>225</v>
      </c>
      <c r="B474">
        <v>20071209</v>
      </c>
      <c r="C474">
        <v>20071221</v>
      </c>
      <c r="D474">
        <v>20071216</v>
      </c>
      <c r="E474">
        <v>11601</v>
      </c>
      <c r="F474">
        <v>7</v>
      </c>
      <c r="G474">
        <v>16</v>
      </c>
      <c r="H474">
        <v>8.99</v>
      </c>
      <c r="I474">
        <v>6.9222999999999999</v>
      </c>
      <c r="J474" s="38">
        <v>39425</v>
      </c>
      <c r="K474">
        <v>144</v>
      </c>
      <c r="L474">
        <v>110.7568</v>
      </c>
      <c r="M474">
        <v>33.243200000000002</v>
      </c>
      <c r="N474" t="s">
        <v>591</v>
      </c>
    </row>
    <row r="475" spans="1:14" x14ac:dyDescent="0.35">
      <c r="A475">
        <v>225</v>
      </c>
      <c r="B475">
        <v>20071230</v>
      </c>
      <c r="C475">
        <v>20080111</v>
      </c>
      <c r="D475">
        <v>20080106</v>
      </c>
      <c r="E475">
        <v>11606</v>
      </c>
      <c r="F475">
        <v>7</v>
      </c>
      <c r="G475">
        <v>14</v>
      </c>
      <c r="H475">
        <v>8.99</v>
      </c>
      <c r="I475">
        <v>6.9222999999999999</v>
      </c>
      <c r="J475" s="38">
        <v>39446</v>
      </c>
      <c r="K475">
        <v>126</v>
      </c>
      <c r="L475">
        <v>96.912199999999999</v>
      </c>
      <c r="M475">
        <v>29.087800000000001</v>
      </c>
      <c r="N475" t="s">
        <v>591</v>
      </c>
    </row>
    <row r="476" spans="1:14" x14ac:dyDescent="0.35">
      <c r="A476">
        <v>225</v>
      </c>
      <c r="B476">
        <v>20071229</v>
      </c>
      <c r="C476">
        <v>20080110</v>
      </c>
      <c r="D476">
        <v>20080105</v>
      </c>
      <c r="E476">
        <v>12269</v>
      </c>
      <c r="F476">
        <v>7</v>
      </c>
      <c r="G476">
        <v>13</v>
      </c>
      <c r="H476">
        <v>8.99</v>
      </c>
      <c r="I476">
        <v>6.9222999999999999</v>
      </c>
      <c r="J476" s="38">
        <v>39445</v>
      </c>
      <c r="K476">
        <v>117</v>
      </c>
      <c r="L476">
        <v>89.989900000000006</v>
      </c>
      <c r="M476">
        <v>27.010100000000001</v>
      </c>
      <c r="N476" t="s">
        <v>591</v>
      </c>
    </row>
    <row r="477" spans="1:14" x14ac:dyDescent="0.35">
      <c r="A477">
        <v>225</v>
      </c>
      <c r="B477">
        <v>20071109</v>
      </c>
      <c r="C477">
        <v>20071121</v>
      </c>
      <c r="D477">
        <v>20071116</v>
      </c>
      <c r="E477">
        <v>12321</v>
      </c>
      <c r="F477">
        <v>7</v>
      </c>
      <c r="G477">
        <v>4</v>
      </c>
      <c r="H477">
        <v>8.99</v>
      </c>
      <c r="I477">
        <v>6.9222999999999999</v>
      </c>
      <c r="J477" s="38">
        <v>39395</v>
      </c>
      <c r="K477">
        <v>36</v>
      </c>
      <c r="L477">
        <v>27.6892</v>
      </c>
      <c r="M477">
        <v>8.3108000000000004</v>
      </c>
      <c r="N477" t="s">
        <v>591</v>
      </c>
    </row>
    <row r="478" spans="1:14" x14ac:dyDescent="0.35">
      <c r="A478">
        <v>225</v>
      </c>
      <c r="B478">
        <v>20070919</v>
      </c>
      <c r="C478">
        <v>20071001</v>
      </c>
      <c r="D478">
        <v>20070926</v>
      </c>
      <c r="E478">
        <v>12323</v>
      </c>
      <c r="F478">
        <v>7</v>
      </c>
      <c r="G478">
        <v>14</v>
      </c>
      <c r="H478">
        <v>8.99</v>
      </c>
      <c r="I478">
        <v>6.9222999999999999</v>
      </c>
      <c r="J478" s="38">
        <v>39344</v>
      </c>
      <c r="K478">
        <v>126</v>
      </c>
      <c r="L478">
        <v>96.912199999999999</v>
      </c>
      <c r="M478">
        <v>29.087800000000001</v>
      </c>
      <c r="N478" t="s">
        <v>591</v>
      </c>
    </row>
    <row r="479" spans="1:14" x14ac:dyDescent="0.35">
      <c r="A479">
        <v>225</v>
      </c>
      <c r="B479">
        <v>20071018</v>
      </c>
      <c r="C479">
        <v>20071030</v>
      </c>
      <c r="D479">
        <v>20071025</v>
      </c>
      <c r="E479">
        <v>12333</v>
      </c>
      <c r="F479">
        <v>7</v>
      </c>
      <c r="G479">
        <v>3</v>
      </c>
      <c r="H479">
        <v>8.99</v>
      </c>
      <c r="I479">
        <v>6.9222999999999999</v>
      </c>
      <c r="J479" s="38">
        <v>39373</v>
      </c>
      <c r="K479">
        <v>27</v>
      </c>
      <c r="L479">
        <v>20.7669</v>
      </c>
      <c r="M479">
        <v>6.2331000000000003</v>
      </c>
      <c r="N479" t="s">
        <v>591</v>
      </c>
    </row>
    <row r="480" spans="1:14" x14ac:dyDescent="0.35">
      <c r="A480">
        <v>225</v>
      </c>
      <c r="B480">
        <v>20071127</v>
      </c>
      <c r="C480">
        <v>20071209</v>
      </c>
      <c r="D480">
        <v>20071204</v>
      </c>
      <c r="E480">
        <v>12333</v>
      </c>
      <c r="F480">
        <v>7</v>
      </c>
      <c r="G480">
        <v>12</v>
      </c>
      <c r="H480">
        <v>8.99</v>
      </c>
      <c r="I480">
        <v>6.9222999999999999</v>
      </c>
      <c r="J480" s="38">
        <v>39413</v>
      </c>
      <c r="K480">
        <v>108</v>
      </c>
      <c r="L480">
        <v>83.067599999999999</v>
      </c>
      <c r="M480">
        <v>24.932400000000001</v>
      </c>
      <c r="N480" t="s">
        <v>591</v>
      </c>
    </row>
    <row r="481" spans="1:14" x14ac:dyDescent="0.35">
      <c r="A481">
        <v>225</v>
      </c>
      <c r="B481">
        <v>20071207</v>
      </c>
      <c r="C481">
        <v>20071219</v>
      </c>
      <c r="D481">
        <v>20071214</v>
      </c>
      <c r="E481">
        <v>12333</v>
      </c>
      <c r="F481">
        <v>7</v>
      </c>
      <c r="G481">
        <v>19</v>
      </c>
      <c r="H481">
        <v>8.99</v>
      </c>
      <c r="I481">
        <v>6.9222999999999999</v>
      </c>
      <c r="J481" s="38">
        <v>39423</v>
      </c>
      <c r="K481">
        <v>171</v>
      </c>
      <c r="L481">
        <v>131.52369999999999</v>
      </c>
      <c r="M481">
        <v>39.476300000000002</v>
      </c>
      <c r="N481" t="s">
        <v>591</v>
      </c>
    </row>
    <row r="482" spans="1:14" x14ac:dyDescent="0.35">
      <c r="A482">
        <v>225</v>
      </c>
      <c r="B482">
        <v>20070818</v>
      </c>
      <c r="C482">
        <v>20070830</v>
      </c>
      <c r="D482">
        <v>20070825</v>
      </c>
      <c r="E482">
        <v>12514</v>
      </c>
      <c r="F482">
        <v>7</v>
      </c>
      <c r="G482">
        <v>18</v>
      </c>
      <c r="H482">
        <v>8.99</v>
      </c>
      <c r="I482">
        <v>6.9222999999999999</v>
      </c>
      <c r="J482" s="38">
        <v>39312</v>
      </c>
      <c r="K482">
        <v>162</v>
      </c>
      <c r="L482">
        <v>124.6014</v>
      </c>
      <c r="M482">
        <v>37.398600000000002</v>
      </c>
      <c r="N482" t="s">
        <v>591</v>
      </c>
    </row>
    <row r="483" spans="1:14" x14ac:dyDescent="0.35">
      <c r="A483">
        <v>225</v>
      </c>
      <c r="B483">
        <v>20071105</v>
      </c>
      <c r="C483">
        <v>20071117</v>
      </c>
      <c r="D483">
        <v>20071112</v>
      </c>
      <c r="E483">
        <v>12543</v>
      </c>
      <c r="F483">
        <v>7</v>
      </c>
      <c r="G483">
        <v>8</v>
      </c>
      <c r="H483">
        <v>8.99</v>
      </c>
      <c r="I483">
        <v>6.9222999999999999</v>
      </c>
      <c r="J483" s="38">
        <v>39391</v>
      </c>
      <c r="K483">
        <v>72</v>
      </c>
      <c r="L483">
        <v>55.378399999999999</v>
      </c>
      <c r="M483">
        <v>16.621600000000001</v>
      </c>
      <c r="N483" t="s">
        <v>591</v>
      </c>
    </row>
    <row r="484" spans="1:14" x14ac:dyDescent="0.35">
      <c r="A484">
        <v>225</v>
      </c>
      <c r="B484">
        <v>20080704</v>
      </c>
      <c r="C484">
        <v>20080716</v>
      </c>
      <c r="D484">
        <v>20080711</v>
      </c>
      <c r="E484">
        <v>12606</v>
      </c>
      <c r="F484">
        <v>7</v>
      </c>
      <c r="G484">
        <v>2</v>
      </c>
      <c r="H484">
        <v>8.99</v>
      </c>
      <c r="I484">
        <v>6.9222999999999999</v>
      </c>
      <c r="J484" s="38">
        <v>39633</v>
      </c>
      <c r="K484">
        <v>18</v>
      </c>
      <c r="L484">
        <v>13.8446</v>
      </c>
      <c r="M484">
        <v>4.1554000000000002</v>
      </c>
      <c r="N484" t="s">
        <v>591</v>
      </c>
    </row>
    <row r="485" spans="1:14" x14ac:dyDescent="0.35">
      <c r="A485">
        <v>225</v>
      </c>
      <c r="B485">
        <v>20080329</v>
      </c>
      <c r="C485">
        <v>20080410</v>
      </c>
      <c r="D485">
        <v>20080405</v>
      </c>
      <c r="E485">
        <v>12620</v>
      </c>
      <c r="F485">
        <v>7</v>
      </c>
      <c r="G485">
        <v>4</v>
      </c>
      <c r="H485">
        <v>8.99</v>
      </c>
      <c r="I485">
        <v>6.9222999999999999</v>
      </c>
      <c r="J485" s="38">
        <v>39536</v>
      </c>
      <c r="K485">
        <v>36</v>
      </c>
      <c r="L485">
        <v>27.6892</v>
      </c>
      <c r="M485">
        <v>8.3108000000000004</v>
      </c>
      <c r="N485" t="s">
        <v>591</v>
      </c>
    </row>
    <row r="486" spans="1:14" x14ac:dyDescent="0.35">
      <c r="A486">
        <v>225</v>
      </c>
      <c r="B486">
        <v>20080604</v>
      </c>
      <c r="C486">
        <v>20080616</v>
      </c>
      <c r="D486">
        <v>20080611</v>
      </c>
      <c r="E486">
        <v>12641</v>
      </c>
      <c r="F486">
        <v>7</v>
      </c>
      <c r="G486">
        <v>2</v>
      </c>
      <c r="H486">
        <v>8.99</v>
      </c>
      <c r="I486">
        <v>6.9222999999999999</v>
      </c>
      <c r="J486" s="38">
        <v>39603</v>
      </c>
      <c r="K486">
        <v>18</v>
      </c>
      <c r="L486">
        <v>13.8446</v>
      </c>
      <c r="M486">
        <v>4.1554000000000002</v>
      </c>
      <c r="N486" t="s">
        <v>591</v>
      </c>
    </row>
    <row r="487" spans="1:14" x14ac:dyDescent="0.35">
      <c r="A487">
        <v>225</v>
      </c>
      <c r="B487">
        <v>20071116</v>
      </c>
      <c r="C487">
        <v>20071128</v>
      </c>
      <c r="D487">
        <v>20071123</v>
      </c>
      <c r="E487">
        <v>12642</v>
      </c>
      <c r="F487">
        <v>7</v>
      </c>
      <c r="G487">
        <v>8</v>
      </c>
      <c r="H487">
        <v>8.99</v>
      </c>
      <c r="I487">
        <v>6.9222999999999999</v>
      </c>
      <c r="J487" s="38">
        <v>39402</v>
      </c>
      <c r="K487">
        <v>72</v>
      </c>
      <c r="L487">
        <v>55.378399999999999</v>
      </c>
      <c r="M487">
        <v>16.621600000000001</v>
      </c>
      <c r="N487" t="s">
        <v>591</v>
      </c>
    </row>
    <row r="488" spans="1:14" x14ac:dyDescent="0.35">
      <c r="A488">
        <v>225</v>
      </c>
      <c r="B488">
        <v>20080606</v>
      </c>
      <c r="C488">
        <v>20080618</v>
      </c>
      <c r="D488">
        <v>20080613</v>
      </c>
      <c r="E488">
        <v>13564</v>
      </c>
      <c r="F488">
        <v>7</v>
      </c>
      <c r="G488">
        <v>1</v>
      </c>
      <c r="H488">
        <v>8.99</v>
      </c>
      <c r="I488">
        <v>6.9222999999999999</v>
      </c>
      <c r="J488" s="38">
        <v>39605</v>
      </c>
      <c r="K488">
        <v>9</v>
      </c>
      <c r="L488">
        <v>6.9222999999999999</v>
      </c>
      <c r="M488">
        <v>2.0777000000000001</v>
      </c>
      <c r="N488" t="s">
        <v>591</v>
      </c>
    </row>
    <row r="489" spans="1:14" x14ac:dyDescent="0.35">
      <c r="A489">
        <v>225</v>
      </c>
      <c r="B489">
        <v>20071009</v>
      </c>
      <c r="C489">
        <v>20071021</v>
      </c>
      <c r="D489">
        <v>20071016</v>
      </c>
      <c r="E489">
        <v>13799</v>
      </c>
      <c r="F489">
        <v>7</v>
      </c>
      <c r="G489">
        <v>19</v>
      </c>
      <c r="H489">
        <v>8.99</v>
      </c>
      <c r="I489">
        <v>6.9222999999999999</v>
      </c>
      <c r="J489" s="38">
        <v>39364</v>
      </c>
      <c r="K489">
        <v>171</v>
      </c>
      <c r="L489">
        <v>131.52369999999999</v>
      </c>
      <c r="M489">
        <v>39.476300000000002</v>
      </c>
      <c r="N489" t="s">
        <v>591</v>
      </c>
    </row>
    <row r="490" spans="1:14" x14ac:dyDescent="0.35">
      <c r="A490">
        <v>225</v>
      </c>
      <c r="B490">
        <v>20080204</v>
      </c>
      <c r="C490">
        <v>20080216</v>
      </c>
      <c r="D490">
        <v>20080211</v>
      </c>
      <c r="E490">
        <v>14192</v>
      </c>
      <c r="F490">
        <v>7</v>
      </c>
      <c r="G490">
        <v>15</v>
      </c>
      <c r="H490">
        <v>8.99</v>
      </c>
      <c r="I490">
        <v>6.9222999999999999</v>
      </c>
      <c r="J490" s="38">
        <v>39482</v>
      </c>
      <c r="K490">
        <v>135</v>
      </c>
      <c r="L490">
        <v>103.83450000000001</v>
      </c>
      <c r="M490">
        <v>31.165500000000002</v>
      </c>
      <c r="N490" t="s">
        <v>591</v>
      </c>
    </row>
    <row r="491" spans="1:14" x14ac:dyDescent="0.35">
      <c r="A491">
        <v>225</v>
      </c>
      <c r="B491">
        <v>20080628</v>
      </c>
      <c r="C491">
        <v>20080710</v>
      </c>
      <c r="D491">
        <v>20080705</v>
      </c>
      <c r="E491">
        <v>15687</v>
      </c>
      <c r="F491">
        <v>7</v>
      </c>
      <c r="G491">
        <v>16</v>
      </c>
      <c r="H491">
        <v>8.99</v>
      </c>
      <c r="I491">
        <v>6.9222999999999999</v>
      </c>
      <c r="J491" s="38">
        <v>39627</v>
      </c>
      <c r="K491">
        <v>144</v>
      </c>
      <c r="L491">
        <v>110.7568</v>
      </c>
      <c r="M491">
        <v>33.243200000000002</v>
      </c>
      <c r="N491" t="s">
        <v>591</v>
      </c>
    </row>
    <row r="492" spans="1:14" x14ac:dyDescent="0.35">
      <c r="A492">
        <v>225</v>
      </c>
      <c r="B492">
        <v>20070917</v>
      </c>
      <c r="C492">
        <v>20070929</v>
      </c>
      <c r="D492">
        <v>20070924</v>
      </c>
      <c r="E492">
        <v>16301</v>
      </c>
      <c r="F492">
        <v>7</v>
      </c>
      <c r="G492">
        <v>7</v>
      </c>
      <c r="H492">
        <v>8.99</v>
      </c>
      <c r="I492">
        <v>6.9222999999999999</v>
      </c>
      <c r="J492" s="38">
        <v>39342</v>
      </c>
      <c r="K492">
        <v>63</v>
      </c>
      <c r="L492">
        <v>48.456099999999999</v>
      </c>
      <c r="M492">
        <v>14.543900000000001</v>
      </c>
      <c r="N492" t="s">
        <v>591</v>
      </c>
    </row>
    <row r="493" spans="1:14" x14ac:dyDescent="0.35">
      <c r="A493">
        <v>225</v>
      </c>
      <c r="B493">
        <v>20071205</v>
      </c>
      <c r="C493">
        <v>20071217</v>
      </c>
      <c r="D493">
        <v>20071212</v>
      </c>
      <c r="E493">
        <v>16535</v>
      </c>
      <c r="F493">
        <v>7</v>
      </c>
      <c r="G493">
        <v>3</v>
      </c>
      <c r="H493">
        <v>8.99</v>
      </c>
      <c r="I493">
        <v>6.9222999999999999</v>
      </c>
      <c r="J493" s="38">
        <v>39421</v>
      </c>
      <c r="K493">
        <v>27</v>
      </c>
      <c r="L493">
        <v>20.7669</v>
      </c>
      <c r="M493">
        <v>6.2331000000000003</v>
      </c>
      <c r="N493" t="s">
        <v>591</v>
      </c>
    </row>
    <row r="494" spans="1:14" x14ac:dyDescent="0.35">
      <c r="A494">
        <v>225</v>
      </c>
      <c r="B494">
        <v>20080205</v>
      </c>
      <c r="C494">
        <v>20080217</v>
      </c>
      <c r="D494">
        <v>20080212</v>
      </c>
      <c r="E494">
        <v>16580</v>
      </c>
      <c r="F494">
        <v>7</v>
      </c>
      <c r="G494">
        <v>20</v>
      </c>
      <c r="H494">
        <v>8.99</v>
      </c>
      <c r="I494">
        <v>6.9222999999999999</v>
      </c>
      <c r="J494" s="38">
        <v>39483</v>
      </c>
      <c r="K494">
        <v>180</v>
      </c>
      <c r="L494">
        <v>138.446</v>
      </c>
      <c r="M494">
        <v>41.554000000000002</v>
      </c>
      <c r="N494" t="s">
        <v>591</v>
      </c>
    </row>
    <row r="495" spans="1:14" x14ac:dyDescent="0.35">
      <c r="A495">
        <v>225</v>
      </c>
      <c r="B495">
        <v>20080405</v>
      </c>
      <c r="C495">
        <v>20080417</v>
      </c>
      <c r="D495">
        <v>20080412</v>
      </c>
      <c r="E495">
        <v>17106</v>
      </c>
      <c r="F495">
        <v>7</v>
      </c>
      <c r="G495">
        <v>11</v>
      </c>
      <c r="H495">
        <v>8.99</v>
      </c>
      <c r="I495">
        <v>6.9222999999999999</v>
      </c>
      <c r="J495" s="38">
        <v>39543</v>
      </c>
      <c r="K495">
        <v>99</v>
      </c>
      <c r="L495">
        <v>76.145300000000006</v>
      </c>
      <c r="M495">
        <v>22.854700000000001</v>
      </c>
      <c r="N495" t="s">
        <v>591</v>
      </c>
    </row>
    <row r="496" spans="1:14" x14ac:dyDescent="0.35">
      <c r="A496">
        <v>225</v>
      </c>
      <c r="B496">
        <v>20080224</v>
      </c>
      <c r="C496">
        <v>20080307</v>
      </c>
      <c r="D496">
        <v>20080302</v>
      </c>
      <c r="E496">
        <v>17894</v>
      </c>
      <c r="F496">
        <v>7</v>
      </c>
      <c r="G496">
        <v>10</v>
      </c>
      <c r="H496">
        <v>8.99</v>
      </c>
      <c r="I496">
        <v>6.9222999999999999</v>
      </c>
      <c r="J496" s="38">
        <v>39502</v>
      </c>
      <c r="K496">
        <v>90</v>
      </c>
      <c r="L496">
        <v>69.222999999999999</v>
      </c>
      <c r="M496">
        <v>20.777000000000001</v>
      </c>
      <c r="N496" t="s">
        <v>591</v>
      </c>
    </row>
    <row r="497" spans="1:14" x14ac:dyDescent="0.35">
      <c r="A497">
        <v>225</v>
      </c>
      <c r="B497">
        <v>20080311</v>
      </c>
      <c r="C497">
        <v>20080323</v>
      </c>
      <c r="D497">
        <v>20080318</v>
      </c>
      <c r="E497">
        <v>18137</v>
      </c>
      <c r="F497">
        <v>7</v>
      </c>
      <c r="G497">
        <v>19</v>
      </c>
      <c r="H497">
        <v>8.99</v>
      </c>
      <c r="I497">
        <v>6.9222999999999999</v>
      </c>
      <c r="J497" s="38">
        <v>39518</v>
      </c>
      <c r="K497">
        <v>171</v>
      </c>
      <c r="L497">
        <v>131.52369999999999</v>
      </c>
      <c r="M497">
        <v>39.476300000000002</v>
      </c>
      <c r="N497" t="s">
        <v>591</v>
      </c>
    </row>
    <row r="498" spans="1:14" x14ac:dyDescent="0.35">
      <c r="A498">
        <v>225</v>
      </c>
      <c r="B498">
        <v>20071128</v>
      </c>
      <c r="C498">
        <v>20071210</v>
      </c>
      <c r="D498">
        <v>20071205</v>
      </c>
      <c r="E498">
        <v>19045</v>
      </c>
      <c r="F498">
        <v>7</v>
      </c>
      <c r="G498">
        <v>3</v>
      </c>
      <c r="H498">
        <v>8.99</v>
      </c>
      <c r="I498">
        <v>6.9222999999999999</v>
      </c>
      <c r="J498" s="38">
        <v>39414</v>
      </c>
      <c r="K498">
        <v>27</v>
      </c>
      <c r="L498">
        <v>20.7669</v>
      </c>
      <c r="M498">
        <v>6.2331000000000003</v>
      </c>
      <c r="N498" t="s">
        <v>591</v>
      </c>
    </row>
    <row r="499" spans="1:14" x14ac:dyDescent="0.35">
      <c r="A499">
        <v>225</v>
      </c>
      <c r="B499">
        <v>20070927</v>
      </c>
      <c r="C499">
        <v>20071009</v>
      </c>
      <c r="D499">
        <v>20071004</v>
      </c>
      <c r="E499">
        <v>19275</v>
      </c>
      <c r="F499">
        <v>7</v>
      </c>
      <c r="G499">
        <v>6</v>
      </c>
      <c r="H499">
        <v>8.99</v>
      </c>
      <c r="I499">
        <v>6.9222999999999999</v>
      </c>
      <c r="J499" s="38">
        <v>39352</v>
      </c>
      <c r="K499">
        <v>54</v>
      </c>
      <c r="L499">
        <v>41.533799999999999</v>
      </c>
      <c r="M499">
        <v>12.466200000000001</v>
      </c>
      <c r="N499" t="s">
        <v>591</v>
      </c>
    </row>
    <row r="500" spans="1:14" x14ac:dyDescent="0.35">
      <c r="A500">
        <v>225</v>
      </c>
      <c r="B500">
        <v>20080303</v>
      </c>
      <c r="C500">
        <v>20080315</v>
      </c>
      <c r="D500">
        <v>20080310</v>
      </c>
      <c r="E500">
        <v>19281</v>
      </c>
      <c r="F500">
        <v>7</v>
      </c>
      <c r="G500">
        <v>13</v>
      </c>
      <c r="H500">
        <v>8.99</v>
      </c>
      <c r="I500">
        <v>6.9222999999999999</v>
      </c>
      <c r="J500" s="38">
        <v>39510</v>
      </c>
      <c r="K500">
        <v>117</v>
      </c>
      <c r="L500">
        <v>89.989900000000006</v>
      </c>
      <c r="M500">
        <v>27.010100000000001</v>
      </c>
      <c r="N500" t="s">
        <v>591</v>
      </c>
    </row>
    <row r="501" spans="1:14" x14ac:dyDescent="0.35">
      <c r="A501">
        <v>225</v>
      </c>
      <c r="B501">
        <v>20071023</v>
      </c>
      <c r="C501">
        <v>20071104</v>
      </c>
      <c r="D501">
        <v>20071030</v>
      </c>
      <c r="E501">
        <v>19352</v>
      </c>
      <c r="F501">
        <v>7</v>
      </c>
      <c r="G501">
        <v>13</v>
      </c>
      <c r="H501">
        <v>8.99</v>
      </c>
      <c r="I501">
        <v>6.9222999999999999</v>
      </c>
      <c r="J501" s="38">
        <v>39378</v>
      </c>
      <c r="K501">
        <v>117</v>
      </c>
      <c r="L501">
        <v>89.989900000000006</v>
      </c>
      <c r="M501">
        <v>27.010100000000001</v>
      </c>
      <c r="N501" t="s">
        <v>591</v>
      </c>
    </row>
    <row r="502" spans="1:14" x14ac:dyDescent="0.35">
      <c r="A502">
        <v>225</v>
      </c>
      <c r="B502">
        <v>20080419</v>
      </c>
      <c r="C502">
        <v>20080501</v>
      </c>
      <c r="D502">
        <v>20080426</v>
      </c>
      <c r="E502">
        <v>19488</v>
      </c>
      <c r="F502">
        <v>7</v>
      </c>
      <c r="G502">
        <v>19</v>
      </c>
      <c r="H502">
        <v>8.99</v>
      </c>
      <c r="I502">
        <v>6.9222999999999999</v>
      </c>
      <c r="J502" s="38">
        <v>39557</v>
      </c>
      <c r="K502">
        <v>171</v>
      </c>
      <c r="L502">
        <v>131.52369999999999</v>
      </c>
      <c r="M502">
        <v>39.476300000000002</v>
      </c>
      <c r="N502" t="s">
        <v>591</v>
      </c>
    </row>
    <row r="503" spans="1:14" x14ac:dyDescent="0.35">
      <c r="A503">
        <v>225</v>
      </c>
      <c r="B503">
        <v>20070823</v>
      </c>
      <c r="C503">
        <v>20070904</v>
      </c>
      <c r="D503">
        <v>20070830</v>
      </c>
      <c r="E503">
        <v>19920</v>
      </c>
      <c r="F503">
        <v>7</v>
      </c>
      <c r="G503">
        <v>12</v>
      </c>
      <c r="H503">
        <v>8.99</v>
      </c>
      <c r="I503">
        <v>6.9222999999999999</v>
      </c>
      <c r="J503" s="38">
        <v>39317</v>
      </c>
      <c r="K503">
        <v>108</v>
      </c>
      <c r="L503">
        <v>83.067599999999999</v>
      </c>
      <c r="M503">
        <v>24.932400000000001</v>
      </c>
      <c r="N503" t="s">
        <v>591</v>
      </c>
    </row>
    <row r="504" spans="1:14" x14ac:dyDescent="0.35">
      <c r="A504">
        <v>225</v>
      </c>
      <c r="B504">
        <v>20071026</v>
      </c>
      <c r="C504">
        <v>20071107</v>
      </c>
      <c r="D504">
        <v>20071102</v>
      </c>
      <c r="E504">
        <v>20041</v>
      </c>
      <c r="F504">
        <v>7</v>
      </c>
      <c r="G504">
        <v>11</v>
      </c>
      <c r="H504">
        <v>8.99</v>
      </c>
      <c r="I504">
        <v>6.9222999999999999</v>
      </c>
      <c r="J504" s="38">
        <v>39381</v>
      </c>
      <c r="K504">
        <v>99</v>
      </c>
      <c r="L504">
        <v>76.145300000000006</v>
      </c>
      <c r="M504">
        <v>22.854700000000001</v>
      </c>
      <c r="N504" t="s">
        <v>591</v>
      </c>
    </row>
    <row r="505" spans="1:14" x14ac:dyDescent="0.35">
      <c r="A505">
        <v>225</v>
      </c>
      <c r="B505">
        <v>20080513</v>
      </c>
      <c r="C505">
        <v>20080525</v>
      </c>
      <c r="D505">
        <v>20080520</v>
      </c>
      <c r="E505">
        <v>20887</v>
      </c>
      <c r="F505">
        <v>7</v>
      </c>
      <c r="G505">
        <v>11</v>
      </c>
      <c r="H505">
        <v>8.99</v>
      </c>
      <c r="I505">
        <v>6.9222999999999999</v>
      </c>
      <c r="J505" s="38">
        <v>39581</v>
      </c>
      <c r="K505">
        <v>99</v>
      </c>
      <c r="L505">
        <v>76.145300000000006</v>
      </c>
      <c r="M505">
        <v>22.854700000000001</v>
      </c>
      <c r="N505" t="s">
        <v>591</v>
      </c>
    </row>
    <row r="506" spans="1:14" x14ac:dyDescent="0.35">
      <c r="A506">
        <v>225</v>
      </c>
      <c r="B506">
        <v>20080328</v>
      </c>
      <c r="C506">
        <v>20080409</v>
      </c>
      <c r="D506">
        <v>20080404</v>
      </c>
      <c r="E506">
        <v>20910</v>
      </c>
      <c r="F506">
        <v>7</v>
      </c>
      <c r="G506">
        <v>3</v>
      </c>
      <c r="H506">
        <v>8.99</v>
      </c>
      <c r="I506">
        <v>6.9222999999999999</v>
      </c>
      <c r="J506" s="38">
        <v>39535</v>
      </c>
      <c r="K506">
        <v>27</v>
      </c>
      <c r="L506">
        <v>20.7669</v>
      </c>
      <c r="M506">
        <v>6.2331000000000003</v>
      </c>
      <c r="N506" t="s">
        <v>591</v>
      </c>
    </row>
    <row r="507" spans="1:14" x14ac:dyDescent="0.35">
      <c r="A507">
        <v>225</v>
      </c>
      <c r="B507">
        <v>20080605</v>
      </c>
      <c r="C507">
        <v>20080617</v>
      </c>
      <c r="D507">
        <v>20080612</v>
      </c>
      <c r="E507">
        <v>21038</v>
      </c>
      <c r="F507">
        <v>7</v>
      </c>
      <c r="G507">
        <v>14</v>
      </c>
      <c r="H507">
        <v>8.99</v>
      </c>
      <c r="I507">
        <v>6.9222999999999999</v>
      </c>
      <c r="J507" s="38">
        <v>39604</v>
      </c>
      <c r="K507">
        <v>126</v>
      </c>
      <c r="L507">
        <v>96.912199999999999</v>
      </c>
      <c r="M507">
        <v>29.087800000000001</v>
      </c>
      <c r="N507" t="s">
        <v>591</v>
      </c>
    </row>
    <row r="508" spans="1:14" x14ac:dyDescent="0.35">
      <c r="A508">
        <v>225</v>
      </c>
      <c r="B508">
        <v>20071225</v>
      </c>
      <c r="C508">
        <v>20080106</v>
      </c>
      <c r="D508">
        <v>20080101</v>
      </c>
      <c r="E508">
        <v>21058</v>
      </c>
      <c r="F508">
        <v>7</v>
      </c>
      <c r="G508">
        <v>13</v>
      </c>
      <c r="H508">
        <v>8.99</v>
      </c>
      <c r="I508">
        <v>6.9222999999999999</v>
      </c>
      <c r="J508" s="38">
        <v>39441</v>
      </c>
      <c r="K508">
        <v>117</v>
      </c>
      <c r="L508">
        <v>89.989900000000006</v>
      </c>
      <c r="M508">
        <v>27.010100000000001</v>
      </c>
      <c r="N508" t="s">
        <v>591</v>
      </c>
    </row>
    <row r="509" spans="1:14" x14ac:dyDescent="0.35">
      <c r="A509">
        <v>225</v>
      </c>
      <c r="B509">
        <v>20070808</v>
      </c>
      <c r="C509">
        <v>20070820</v>
      </c>
      <c r="D509">
        <v>20070815</v>
      </c>
      <c r="E509">
        <v>21059</v>
      </c>
      <c r="F509">
        <v>7</v>
      </c>
      <c r="G509">
        <v>17</v>
      </c>
      <c r="H509">
        <v>8.99</v>
      </c>
      <c r="I509">
        <v>6.9222999999999999</v>
      </c>
      <c r="J509" s="38">
        <v>39302</v>
      </c>
      <c r="K509">
        <v>153</v>
      </c>
      <c r="L509">
        <v>117.67910000000001</v>
      </c>
      <c r="M509">
        <v>35.320900000000002</v>
      </c>
      <c r="N509" t="s">
        <v>591</v>
      </c>
    </row>
    <row r="510" spans="1:14" x14ac:dyDescent="0.35">
      <c r="A510">
        <v>225</v>
      </c>
      <c r="B510">
        <v>20071007</v>
      </c>
      <c r="C510">
        <v>20071019</v>
      </c>
      <c r="D510">
        <v>20071014</v>
      </c>
      <c r="E510">
        <v>21088</v>
      </c>
      <c r="F510">
        <v>7</v>
      </c>
      <c r="G510">
        <v>7</v>
      </c>
      <c r="H510">
        <v>8.99</v>
      </c>
      <c r="I510">
        <v>6.9222999999999999</v>
      </c>
      <c r="J510" s="38">
        <v>39362</v>
      </c>
      <c r="K510">
        <v>63</v>
      </c>
      <c r="L510">
        <v>48.456099999999999</v>
      </c>
      <c r="M510">
        <v>14.543900000000001</v>
      </c>
      <c r="N510" t="s">
        <v>591</v>
      </c>
    </row>
    <row r="511" spans="1:14" x14ac:dyDescent="0.35">
      <c r="A511">
        <v>225</v>
      </c>
      <c r="B511">
        <v>20071124</v>
      </c>
      <c r="C511">
        <v>20071206</v>
      </c>
      <c r="D511">
        <v>20071201</v>
      </c>
      <c r="E511">
        <v>21862</v>
      </c>
      <c r="F511">
        <v>7</v>
      </c>
      <c r="G511">
        <v>2</v>
      </c>
      <c r="H511">
        <v>8.99</v>
      </c>
      <c r="I511">
        <v>6.9222999999999999</v>
      </c>
      <c r="J511" s="38">
        <v>39410</v>
      </c>
      <c r="K511">
        <v>18</v>
      </c>
      <c r="L511">
        <v>13.8446</v>
      </c>
      <c r="M511">
        <v>4.1554000000000002</v>
      </c>
      <c r="N511" t="s">
        <v>591</v>
      </c>
    </row>
    <row r="512" spans="1:14" x14ac:dyDescent="0.35">
      <c r="A512">
        <v>225</v>
      </c>
      <c r="B512">
        <v>20071214</v>
      </c>
      <c r="C512">
        <v>20071226</v>
      </c>
      <c r="D512">
        <v>20071221</v>
      </c>
      <c r="E512">
        <v>22423</v>
      </c>
      <c r="F512">
        <v>7</v>
      </c>
      <c r="G512">
        <v>17</v>
      </c>
      <c r="H512">
        <v>8.99</v>
      </c>
      <c r="I512">
        <v>6.9222999999999999</v>
      </c>
      <c r="J512" s="38">
        <v>39430</v>
      </c>
      <c r="K512">
        <v>153</v>
      </c>
      <c r="L512">
        <v>117.67910000000001</v>
      </c>
      <c r="M512">
        <v>35.320900000000002</v>
      </c>
      <c r="N512" t="s">
        <v>591</v>
      </c>
    </row>
    <row r="513" spans="1:14" x14ac:dyDescent="0.35">
      <c r="A513">
        <v>225</v>
      </c>
      <c r="B513">
        <v>20080106</v>
      </c>
      <c r="C513">
        <v>20080118</v>
      </c>
      <c r="D513">
        <v>20080113</v>
      </c>
      <c r="E513">
        <v>22480</v>
      </c>
      <c r="F513">
        <v>7</v>
      </c>
      <c r="G513">
        <v>6</v>
      </c>
      <c r="H513">
        <v>8.99</v>
      </c>
      <c r="I513">
        <v>6.9222999999999999</v>
      </c>
      <c r="J513" s="38">
        <v>39453</v>
      </c>
      <c r="K513">
        <v>54</v>
      </c>
      <c r="L513">
        <v>41.533799999999999</v>
      </c>
      <c r="M513">
        <v>12.466200000000001</v>
      </c>
      <c r="N513" t="s">
        <v>591</v>
      </c>
    </row>
    <row r="514" spans="1:14" x14ac:dyDescent="0.35">
      <c r="A514">
        <v>225</v>
      </c>
      <c r="B514">
        <v>20080614</v>
      </c>
      <c r="C514">
        <v>20080626</v>
      </c>
      <c r="D514">
        <v>20080621</v>
      </c>
      <c r="E514">
        <v>22489</v>
      </c>
      <c r="F514">
        <v>7</v>
      </c>
      <c r="G514">
        <v>14</v>
      </c>
      <c r="H514">
        <v>8.99</v>
      </c>
      <c r="I514">
        <v>6.9222999999999999</v>
      </c>
      <c r="J514" s="38">
        <v>39613</v>
      </c>
      <c r="K514">
        <v>126</v>
      </c>
      <c r="L514">
        <v>96.912199999999999</v>
      </c>
      <c r="M514">
        <v>29.087800000000001</v>
      </c>
      <c r="N514" t="s">
        <v>591</v>
      </c>
    </row>
    <row r="515" spans="1:14" x14ac:dyDescent="0.35">
      <c r="A515">
        <v>225</v>
      </c>
      <c r="B515">
        <v>20080427</v>
      </c>
      <c r="C515">
        <v>20080509</v>
      </c>
      <c r="D515">
        <v>20080504</v>
      </c>
      <c r="E515">
        <v>22690</v>
      </c>
      <c r="F515">
        <v>7</v>
      </c>
      <c r="G515">
        <v>17</v>
      </c>
      <c r="H515">
        <v>8.99</v>
      </c>
      <c r="I515">
        <v>6.9222999999999999</v>
      </c>
      <c r="J515" s="38">
        <v>39565</v>
      </c>
      <c r="K515">
        <v>153</v>
      </c>
      <c r="L515">
        <v>117.67910000000001</v>
      </c>
      <c r="M515">
        <v>35.320900000000002</v>
      </c>
      <c r="N515" t="s">
        <v>591</v>
      </c>
    </row>
    <row r="516" spans="1:14" x14ac:dyDescent="0.35">
      <c r="A516">
        <v>225</v>
      </c>
      <c r="B516">
        <v>20071117</v>
      </c>
      <c r="C516">
        <v>20071129</v>
      </c>
      <c r="D516">
        <v>20071124</v>
      </c>
      <c r="E516">
        <v>22796</v>
      </c>
      <c r="F516">
        <v>7</v>
      </c>
      <c r="G516">
        <v>2</v>
      </c>
      <c r="H516">
        <v>8.99</v>
      </c>
      <c r="I516">
        <v>6.9222999999999999</v>
      </c>
      <c r="J516" s="38">
        <v>39403</v>
      </c>
      <c r="K516">
        <v>18</v>
      </c>
      <c r="L516">
        <v>13.8446</v>
      </c>
      <c r="M516">
        <v>4.1554000000000002</v>
      </c>
      <c r="N516" t="s">
        <v>591</v>
      </c>
    </row>
    <row r="517" spans="1:14" x14ac:dyDescent="0.35">
      <c r="A517">
        <v>225</v>
      </c>
      <c r="B517">
        <v>20080411</v>
      </c>
      <c r="C517">
        <v>20080423</v>
      </c>
      <c r="D517">
        <v>20080418</v>
      </c>
      <c r="E517">
        <v>23231</v>
      </c>
      <c r="F517">
        <v>7</v>
      </c>
      <c r="G517">
        <v>3</v>
      </c>
      <c r="H517">
        <v>8.99</v>
      </c>
      <c r="I517">
        <v>6.9222999999999999</v>
      </c>
      <c r="J517" s="38">
        <v>39549</v>
      </c>
      <c r="K517">
        <v>27</v>
      </c>
      <c r="L517">
        <v>20.7669</v>
      </c>
      <c r="M517">
        <v>6.2331000000000003</v>
      </c>
      <c r="N517" t="s">
        <v>591</v>
      </c>
    </row>
    <row r="518" spans="1:14" x14ac:dyDescent="0.35">
      <c r="A518">
        <v>225</v>
      </c>
      <c r="B518">
        <v>20080408</v>
      </c>
      <c r="C518">
        <v>20080420</v>
      </c>
      <c r="D518">
        <v>20080415</v>
      </c>
      <c r="E518">
        <v>23444</v>
      </c>
      <c r="F518">
        <v>7</v>
      </c>
      <c r="G518">
        <v>19</v>
      </c>
      <c r="H518">
        <v>8.99</v>
      </c>
      <c r="I518">
        <v>6.9222999999999999</v>
      </c>
      <c r="J518" s="38">
        <v>39546</v>
      </c>
      <c r="K518">
        <v>171</v>
      </c>
      <c r="L518">
        <v>131.52369999999999</v>
      </c>
      <c r="M518">
        <v>39.476300000000002</v>
      </c>
      <c r="N518" t="s">
        <v>591</v>
      </c>
    </row>
    <row r="519" spans="1:14" x14ac:dyDescent="0.35">
      <c r="A519">
        <v>225</v>
      </c>
      <c r="B519">
        <v>20080322</v>
      </c>
      <c r="C519">
        <v>20080403</v>
      </c>
      <c r="D519">
        <v>20080329</v>
      </c>
      <c r="E519">
        <v>23749</v>
      </c>
      <c r="F519">
        <v>7</v>
      </c>
      <c r="G519">
        <v>12</v>
      </c>
      <c r="H519">
        <v>8.99</v>
      </c>
      <c r="I519">
        <v>6.9222999999999999</v>
      </c>
      <c r="J519" s="38">
        <v>39529</v>
      </c>
      <c r="K519">
        <v>108</v>
      </c>
      <c r="L519">
        <v>83.067599999999999</v>
      </c>
      <c r="M519">
        <v>24.932400000000001</v>
      </c>
      <c r="N519" t="s">
        <v>591</v>
      </c>
    </row>
    <row r="520" spans="1:14" x14ac:dyDescent="0.35">
      <c r="A520">
        <v>225</v>
      </c>
      <c r="B520">
        <v>20080614</v>
      </c>
      <c r="C520">
        <v>20080626</v>
      </c>
      <c r="D520">
        <v>20080621</v>
      </c>
      <c r="E520">
        <v>24038</v>
      </c>
      <c r="F520">
        <v>7</v>
      </c>
      <c r="G520">
        <v>2</v>
      </c>
      <c r="H520">
        <v>8.99</v>
      </c>
      <c r="I520">
        <v>6.9222999999999999</v>
      </c>
      <c r="J520" s="38">
        <v>39613</v>
      </c>
      <c r="K520">
        <v>18</v>
      </c>
      <c r="L520">
        <v>13.8446</v>
      </c>
      <c r="M520">
        <v>4.1554000000000002</v>
      </c>
      <c r="N520" t="s">
        <v>591</v>
      </c>
    </row>
    <row r="521" spans="1:14" x14ac:dyDescent="0.35">
      <c r="A521">
        <v>225</v>
      </c>
      <c r="B521">
        <v>20080315</v>
      </c>
      <c r="C521">
        <v>20080327</v>
      </c>
      <c r="D521">
        <v>20080322</v>
      </c>
      <c r="E521">
        <v>24119</v>
      </c>
      <c r="F521">
        <v>7</v>
      </c>
      <c r="G521">
        <v>2</v>
      </c>
      <c r="H521">
        <v>8.99</v>
      </c>
      <c r="I521">
        <v>6.9222999999999999</v>
      </c>
      <c r="J521" s="38">
        <v>39522</v>
      </c>
      <c r="K521">
        <v>18</v>
      </c>
      <c r="L521">
        <v>13.8446</v>
      </c>
      <c r="M521">
        <v>4.1554000000000002</v>
      </c>
      <c r="N521" t="s">
        <v>591</v>
      </c>
    </row>
    <row r="522" spans="1:14" x14ac:dyDescent="0.35">
      <c r="A522">
        <v>225</v>
      </c>
      <c r="B522">
        <v>20080113</v>
      </c>
      <c r="C522">
        <v>20080125</v>
      </c>
      <c r="D522">
        <v>20080120</v>
      </c>
      <c r="E522">
        <v>24201</v>
      </c>
      <c r="F522">
        <v>7</v>
      </c>
      <c r="G522">
        <v>15</v>
      </c>
      <c r="H522">
        <v>8.99</v>
      </c>
      <c r="I522">
        <v>6.9222999999999999</v>
      </c>
      <c r="J522" s="38">
        <v>39460</v>
      </c>
      <c r="K522">
        <v>135</v>
      </c>
      <c r="L522">
        <v>103.83450000000001</v>
      </c>
      <c r="M522">
        <v>31.165500000000002</v>
      </c>
      <c r="N522" t="s">
        <v>591</v>
      </c>
    </row>
    <row r="523" spans="1:14" x14ac:dyDescent="0.35">
      <c r="A523">
        <v>225</v>
      </c>
      <c r="B523">
        <v>20080330</v>
      </c>
      <c r="C523">
        <v>20080411</v>
      </c>
      <c r="D523">
        <v>20080406</v>
      </c>
      <c r="E523">
        <v>24384</v>
      </c>
      <c r="F523">
        <v>7</v>
      </c>
      <c r="G523">
        <v>10</v>
      </c>
      <c r="H523">
        <v>8.99</v>
      </c>
      <c r="I523">
        <v>6.9222999999999999</v>
      </c>
      <c r="J523" s="38">
        <v>39537</v>
      </c>
      <c r="K523">
        <v>90</v>
      </c>
      <c r="L523">
        <v>69.222999999999999</v>
      </c>
      <c r="M523">
        <v>20.777000000000001</v>
      </c>
      <c r="N523" t="s">
        <v>591</v>
      </c>
    </row>
    <row r="524" spans="1:14" x14ac:dyDescent="0.35">
      <c r="A524">
        <v>225</v>
      </c>
      <c r="B524">
        <v>20070914</v>
      </c>
      <c r="C524">
        <v>20070926</v>
      </c>
      <c r="D524">
        <v>20070921</v>
      </c>
      <c r="E524">
        <v>25485</v>
      </c>
      <c r="F524">
        <v>7</v>
      </c>
      <c r="G524">
        <v>15</v>
      </c>
      <c r="H524">
        <v>8.99</v>
      </c>
      <c r="I524">
        <v>6.9222999999999999</v>
      </c>
      <c r="J524" s="38">
        <v>39339</v>
      </c>
      <c r="K524">
        <v>135</v>
      </c>
      <c r="L524">
        <v>103.83450000000001</v>
      </c>
      <c r="M524">
        <v>31.165500000000002</v>
      </c>
      <c r="N524" t="s">
        <v>591</v>
      </c>
    </row>
    <row r="525" spans="1:14" x14ac:dyDescent="0.35">
      <c r="A525">
        <v>225</v>
      </c>
      <c r="B525">
        <v>20080525</v>
      </c>
      <c r="C525">
        <v>20080606</v>
      </c>
      <c r="D525">
        <v>20080601</v>
      </c>
      <c r="E525">
        <v>25542</v>
      </c>
      <c r="F525">
        <v>7</v>
      </c>
      <c r="G525">
        <v>10</v>
      </c>
      <c r="H525">
        <v>8.99</v>
      </c>
      <c r="I525">
        <v>6.9222999999999999</v>
      </c>
      <c r="J525" s="38">
        <v>39593</v>
      </c>
      <c r="K525">
        <v>90</v>
      </c>
      <c r="L525">
        <v>69.222999999999999</v>
      </c>
      <c r="M525">
        <v>20.777000000000001</v>
      </c>
      <c r="N525" t="s">
        <v>591</v>
      </c>
    </row>
    <row r="526" spans="1:14" x14ac:dyDescent="0.35">
      <c r="A526">
        <v>225</v>
      </c>
      <c r="B526">
        <v>20071229</v>
      </c>
      <c r="C526">
        <v>20080110</v>
      </c>
      <c r="D526">
        <v>20080105</v>
      </c>
      <c r="E526">
        <v>25586</v>
      </c>
      <c r="F526">
        <v>7</v>
      </c>
      <c r="G526">
        <v>18</v>
      </c>
      <c r="H526">
        <v>8.99</v>
      </c>
      <c r="I526">
        <v>6.9222999999999999</v>
      </c>
      <c r="J526" s="38">
        <v>39445</v>
      </c>
      <c r="K526">
        <v>162</v>
      </c>
      <c r="L526">
        <v>124.6014</v>
      </c>
      <c r="M526">
        <v>37.398600000000002</v>
      </c>
      <c r="N526" t="s">
        <v>591</v>
      </c>
    </row>
    <row r="527" spans="1:14" x14ac:dyDescent="0.35">
      <c r="A527">
        <v>225</v>
      </c>
      <c r="B527">
        <v>20080527</v>
      </c>
      <c r="C527">
        <v>20080608</v>
      </c>
      <c r="D527">
        <v>20080603</v>
      </c>
      <c r="E527">
        <v>25670</v>
      </c>
      <c r="F527">
        <v>7</v>
      </c>
      <c r="G527">
        <v>8</v>
      </c>
      <c r="H527">
        <v>8.99</v>
      </c>
      <c r="I527">
        <v>6.9222999999999999</v>
      </c>
      <c r="J527" s="38">
        <v>39595</v>
      </c>
      <c r="K527">
        <v>72</v>
      </c>
      <c r="L527">
        <v>55.378399999999999</v>
      </c>
      <c r="M527">
        <v>16.621600000000001</v>
      </c>
      <c r="N527" t="s">
        <v>591</v>
      </c>
    </row>
    <row r="528" spans="1:14" x14ac:dyDescent="0.35">
      <c r="A528">
        <v>225</v>
      </c>
      <c r="B528">
        <v>20080322</v>
      </c>
      <c r="C528">
        <v>20080403</v>
      </c>
      <c r="D528">
        <v>20080329</v>
      </c>
      <c r="E528">
        <v>25808</v>
      </c>
      <c r="F528">
        <v>7</v>
      </c>
      <c r="G528">
        <v>7</v>
      </c>
      <c r="H528">
        <v>8.99</v>
      </c>
      <c r="I528">
        <v>6.9222999999999999</v>
      </c>
      <c r="J528" s="38">
        <v>39529</v>
      </c>
      <c r="K528">
        <v>63</v>
      </c>
      <c r="L528">
        <v>48.456099999999999</v>
      </c>
      <c r="M528">
        <v>14.543900000000001</v>
      </c>
      <c r="N528" t="s">
        <v>591</v>
      </c>
    </row>
    <row r="529" spans="1:14" x14ac:dyDescent="0.35">
      <c r="A529">
        <v>225</v>
      </c>
      <c r="B529">
        <v>20070918</v>
      </c>
      <c r="C529">
        <v>20070930</v>
      </c>
      <c r="D529">
        <v>20070925</v>
      </c>
      <c r="E529">
        <v>26841</v>
      </c>
      <c r="F529">
        <v>7</v>
      </c>
      <c r="G529">
        <v>13</v>
      </c>
      <c r="H529">
        <v>8.99</v>
      </c>
      <c r="I529">
        <v>6.9222999999999999</v>
      </c>
      <c r="J529" s="38">
        <v>39343</v>
      </c>
      <c r="K529">
        <v>117</v>
      </c>
      <c r="L529">
        <v>89.989900000000006</v>
      </c>
      <c r="M529">
        <v>27.010100000000001</v>
      </c>
      <c r="N529" t="s">
        <v>591</v>
      </c>
    </row>
    <row r="530" spans="1:14" x14ac:dyDescent="0.35">
      <c r="A530">
        <v>225</v>
      </c>
      <c r="B530">
        <v>20080121</v>
      </c>
      <c r="C530">
        <v>20080202</v>
      </c>
      <c r="D530">
        <v>20080128</v>
      </c>
      <c r="E530">
        <v>26881</v>
      </c>
      <c r="F530">
        <v>7</v>
      </c>
      <c r="G530">
        <v>11</v>
      </c>
      <c r="H530">
        <v>8.99</v>
      </c>
      <c r="I530">
        <v>6.9222999999999999</v>
      </c>
      <c r="J530" s="38">
        <v>39468</v>
      </c>
      <c r="K530">
        <v>99</v>
      </c>
      <c r="L530">
        <v>76.145300000000006</v>
      </c>
      <c r="M530">
        <v>22.854700000000001</v>
      </c>
      <c r="N530" t="s">
        <v>591</v>
      </c>
    </row>
    <row r="531" spans="1:14" x14ac:dyDescent="0.35">
      <c r="A531">
        <v>225</v>
      </c>
      <c r="B531">
        <v>20071125</v>
      </c>
      <c r="C531">
        <v>20071207</v>
      </c>
      <c r="D531">
        <v>20071202</v>
      </c>
      <c r="E531">
        <v>27816</v>
      </c>
      <c r="F531">
        <v>7</v>
      </c>
      <c r="G531">
        <v>17</v>
      </c>
      <c r="H531">
        <v>8.99</v>
      </c>
      <c r="I531">
        <v>6.9222999999999999</v>
      </c>
      <c r="J531" s="38">
        <v>39411</v>
      </c>
      <c r="K531">
        <v>153</v>
      </c>
      <c r="L531">
        <v>117.67910000000001</v>
      </c>
      <c r="M531">
        <v>35.320900000000002</v>
      </c>
      <c r="N531" t="s">
        <v>591</v>
      </c>
    </row>
    <row r="532" spans="1:14" x14ac:dyDescent="0.35">
      <c r="A532">
        <v>225</v>
      </c>
      <c r="B532">
        <v>20080110</v>
      </c>
      <c r="C532">
        <v>20080122</v>
      </c>
      <c r="D532">
        <v>20080117</v>
      </c>
      <c r="E532">
        <v>27834</v>
      </c>
      <c r="F532">
        <v>7</v>
      </c>
      <c r="G532">
        <v>1</v>
      </c>
      <c r="H532">
        <v>8.99</v>
      </c>
      <c r="I532">
        <v>6.9222999999999999</v>
      </c>
      <c r="J532" s="38">
        <v>39457</v>
      </c>
      <c r="K532">
        <v>9</v>
      </c>
      <c r="L532">
        <v>6.9222999999999999</v>
      </c>
      <c r="M532">
        <v>2.0777000000000001</v>
      </c>
      <c r="N532" t="s">
        <v>591</v>
      </c>
    </row>
    <row r="533" spans="1:14" x14ac:dyDescent="0.35">
      <c r="A533">
        <v>225</v>
      </c>
      <c r="B533">
        <v>20071201</v>
      </c>
      <c r="C533">
        <v>20071213</v>
      </c>
      <c r="D533">
        <v>20071208</v>
      </c>
      <c r="E533">
        <v>27840</v>
      </c>
      <c r="F533">
        <v>7</v>
      </c>
      <c r="G533">
        <v>4</v>
      </c>
      <c r="H533">
        <v>8.99</v>
      </c>
      <c r="I533">
        <v>6.9222999999999999</v>
      </c>
      <c r="J533" s="38">
        <v>39417</v>
      </c>
      <c r="K533">
        <v>36</v>
      </c>
      <c r="L533">
        <v>27.6892</v>
      </c>
      <c r="M533">
        <v>8.3108000000000004</v>
      </c>
      <c r="N533" t="s">
        <v>591</v>
      </c>
    </row>
    <row r="534" spans="1:14" x14ac:dyDescent="0.35">
      <c r="A534">
        <v>225</v>
      </c>
      <c r="B534">
        <v>20080325</v>
      </c>
      <c r="C534">
        <v>20080406</v>
      </c>
      <c r="D534">
        <v>20080401</v>
      </c>
      <c r="E534">
        <v>28418</v>
      </c>
      <c r="F534">
        <v>7</v>
      </c>
      <c r="G534">
        <v>3</v>
      </c>
      <c r="H534">
        <v>8.99</v>
      </c>
      <c r="I534">
        <v>6.9222999999999999</v>
      </c>
      <c r="J534" s="38">
        <v>39532</v>
      </c>
      <c r="K534">
        <v>27</v>
      </c>
      <c r="L534">
        <v>20.7669</v>
      </c>
      <c r="M534">
        <v>6.2331000000000003</v>
      </c>
      <c r="N534" t="s">
        <v>591</v>
      </c>
    </row>
    <row r="535" spans="1:14" x14ac:dyDescent="0.35">
      <c r="A535">
        <v>225</v>
      </c>
      <c r="B535">
        <v>20080318</v>
      </c>
      <c r="C535">
        <v>20080330</v>
      </c>
      <c r="D535">
        <v>20080325</v>
      </c>
      <c r="E535">
        <v>28419</v>
      </c>
      <c r="F535">
        <v>7</v>
      </c>
      <c r="G535">
        <v>3</v>
      </c>
      <c r="H535">
        <v>8.99</v>
      </c>
      <c r="I535">
        <v>6.9222999999999999</v>
      </c>
      <c r="J535" s="38">
        <v>39525</v>
      </c>
      <c r="K535">
        <v>27</v>
      </c>
      <c r="L535">
        <v>20.7669</v>
      </c>
      <c r="M535">
        <v>6.2331000000000003</v>
      </c>
      <c r="N535" t="s">
        <v>591</v>
      </c>
    </row>
    <row r="536" spans="1:14" x14ac:dyDescent="0.35">
      <c r="A536">
        <v>225</v>
      </c>
      <c r="B536">
        <v>20080430</v>
      </c>
      <c r="C536">
        <v>20080512</v>
      </c>
      <c r="D536">
        <v>20080507</v>
      </c>
      <c r="E536">
        <v>28506</v>
      </c>
      <c r="F536">
        <v>7</v>
      </c>
      <c r="G536">
        <v>14</v>
      </c>
      <c r="H536">
        <v>8.99</v>
      </c>
      <c r="I536">
        <v>6.9222999999999999</v>
      </c>
      <c r="J536" s="38">
        <v>39568</v>
      </c>
      <c r="K536">
        <v>126</v>
      </c>
      <c r="L536">
        <v>96.912199999999999</v>
      </c>
      <c r="M536">
        <v>29.087800000000001</v>
      </c>
      <c r="N536" t="s">
        <v>591</v>
      </c>
    </row>
    <row r="537" spans="1:14" x14ac:dyDescent="0.35">
      <c r="A537">
        <v>225</v>
      </c>
      <c r="B537">
        <v>20071225</v>
      </c>
      <c r="C537">
        <v>20080106</v>
      </c>
      <c r="D537">
        <v>20080101</v>
      </c>
      <c r="E537">
        <v>28545</v>
      </c>
      <c r="F537">
        <v>7</v>
      </c>
      <c r="G537">
        <v>9</v>
      </c>
      <c r="H537">
        <v>8.99</v>
      </c>
      <c r="I537">
        <v>6.9222999999999999</v>
      </c>
      <c r="J537" s="38">
        <v>39441</v>
      </c>
      <c r="K537">
        <v>81</v>
      </c>
      <c r="L537">
        <v>62.300699999999999</v>
      </c>
      <c r="M537">
        <v>18.699300000000001</v>
      </c>
      <c r="N537" t="s">
        <v>591</v>
      </c>
    </row>
    <row r="538" spans="1:14" x14ac:dyDescent="0.35">
      <c r="A538">
        <v>606</v>
      </c>
      <c r="B538">
        <v>20070909</v>
      </c>
      <c r="C538">
        <v>20070921</v>
      </c>
      <c r="D538">
        <v>20070916</v>
      </c>
      <c r="E538">
        <v>11401</v>
      </c>
      <c r="F538">
        <v>7</v>
      </c>
      <c r="G538">
        <v>16</v>
      </c>
      <c r="H538">
        <v>539.99</v>
      </c>
      <c r="I538">
        <v>343.64960000000002</v>
      </c>
      <c r="J538" s="38">
        <v>39334</v>
      </c>
      <c r="K538">
        <v>8640</v>
      </c>
      <c r="L538">
        <v>5498.3936000000003</v>
      </c>
      <c r="M538">
        <v>3141.6064000000001</v>
      </c>
      <c r="N538" t="s">
        <v>590</v>
      </c>
    </row>
    <row r="539" spans="1:14" x14ac:dyDescent="0.35">
      <c r="A539">
        <v>604</v>
      </c>
      <c r="B539">
        <v>20071004</v>
      </c>
      <c r="C539">
        <v>20071016</v>
      </c>
      <c r="D539">
        <v>20071011</v>
      </c>
      <c r="E539">
        <v>11402</v>
      </c>
      <c r="F539">
        <v>7</v>
      </c>
      <c r="G539">
        <v>20</v>
      </c>
      <c r="H539">
        <v>539.99</v>
      </c>
      <c r="I539">
        <v>343.64960000000002</v>
      </c>
      <c r="J539" s="38">
        <v>39359</v>
      </c>
      <c r="K539">
        <v>10800</v>
      </c>
      <c r="L539">
        <v>6872.9920000000002</v>
      </c>
      <c r="M539">
        <v>3927.0079999999998</v>
      </c>
      <c r="N539" t="s">
        <v>590</v>
      </c>
    </row>
    <row r="540" spans="1:14" x14ac:dyDescent="0.35">
      <c r="A540">
        <v>604</v>
      </c>
      <c r="B540">
        <v>20080324</v>
      </c>
      <c r="C540">
        <v>20080405</v>
      </c>
      <c r="D540">
        <v>20080331</v>
      </c>
      <c r="E540">
        <v>11420</v>
      </c>
      <c r="F540">
        <v>7</v>
      </c>
      <c r="G540">
        <v>18</v>
      </c>
      <c r="H540">
        <v>539.99</v>
      </c>
      <c r="I540">
        <v>343.64960000000002</v>
      </c>
      <c r="J540" s="38">
        <v>39531</v>
      </c>
      <c r="K540">
        <v>9720</v>
      </c>
      <c r="L540">
        <v>6185.6927999999998</v>
      </c>
      <c r="M540">
        <v>3534.3072000000002</v>
      </c>
      <c r="N540" t="s">
        <v>590</v>
      </c>
    </row>
    <row r="541" spans="1:14" x14ac:dyDescent="0.35">
      <c r="A541">
        <v>604</v>
      </c>
      <c r="B541">
        <v>20080601</v>
      </c>
      <c r="C541">
        <v>20080613</v>
      </c>
      <c r="D541">
        <v>20080608</v>
      </c>
      <c r="E541">
        <v>11432</v>
      </c>
      <c r="F541">
        <v>7</v>
      </c>
      <c r="G541">
        <v>4</v>
      </c>
      <c r="H541">
        <v>539.99</v>
      </c>
      <c r="I541">
        <v>343.64960000000002</v>
      </c>
      <c r="J541" s="38">
        <v>39600</v>
      </c>
      <c r="K541">
        <v>2160</v>
      </c>
      <c r="L541">
        <v>1374.5984000000001</v>
      </c>
      <c r="M541">
        <v>785.40160000000003</v>
      </c>
      <c r="N541" t="s">
        <v>590</v>
      </c>
    </row>
    <row r="542" spans="1:14" x14ac:dyDescent="0.35">
      <c r="A542">
        <v>604</v>
      </c>
      <c r="B542">
        <v>20080120</v>
      </c>
      <c r="C542">
        <v>20080201</v>
      </c>
      <c r="D542">
        <v>20080127</v>
      </c>
      <c r="E542">
        <v>11483</v>
      </c>
      <c r="F542">
        <v>7</v>
      </c>
      <c r="G542">
        <v>18</v>
      </c>
      <c r="H542">
        <v>539.99</v>
      </c>
      <c r="I542">
        <v>343.64960000000002</v>
      </c>
      <c r="J542" s="38">
        <v>39467</v>
      </c>
      <c r="K542">
        <v>9720</v>
      </c>
      <c r="L542">
        <v>6185.6927999999998</v>
      </c>
      <c r="M542">
        <v>3534.3072000000002</v>
      </c>
      <c r="N542" t="s">
        <v>590</v>
      </c>
    </row>
    <row r="543" spans="1:14" x14ac:dyDescent="0.35">
      <c r="A543">
        <v>604</v>
      </c>
      <c r="B543">
        <v>20080329</v>
      </c>
      <c r="C543">
        <v>20080410</v>
      </c>
      <c r="D543">
        <v>20080405</v>
      </c>
      <c r="E543">
        <v>12620</v>
      </c>
      <c r="F543">
        <v>7</v>
      </c>
      <c r="G543">
        <v>10</v>
      </c>
      <c r="H543">
        <v>539.99</v>
      </c>
      <c r="I543">
        <v>343.64960000000002</v>
      </c>
      <c r="J543" s="38">
        <v>39536</v>
      </c>
      <c r="K543">
        <v>5400</v>
      </c>
      <c r="L543">
        <v>3436.4960000000001</v>
      </c>
      <c r="M543">
        <v>1963.5039999999999</v>
      </c>
      <c r="N543" t="s">
        <v>590</v>
      </c>
    </row>
    <row r="544" spans="1:14" x14ac:dyDescent="0.35">
      <c r="A544">
        <v>604</v>
      </c>
      <c r="B544">
        <v>20080516</v>
      </c>
      <c r="C544">
        <v>20080528</v>
      </c>
      <c r="D544">
        <v>20080523</v>
      </c>
      <c r="E544">
        <v>13558</v>
      </c>
      <c r="F544">
        <v>7</v>
      </c>
      <c r="G544">
        <v>2</v>
      </c>
      <c r="H544">
        <v>539.99</v>
      </c>
      <c r="I544">
        <v>343.64960000000002</v>
      </c>
      <c r="J544" s="38">
        <v>39584</v>
      </c>
      <c r="K544">
        <v>1080</v>
      </c>
      <c r="L544">
        <v>687.29920000000004</v>
      </c>
      <c r="M544">
        <v>392.70080000000002</v>
      </c>
      <c r="N544" t="s">
        <v>590</v>
      </c>
    </row>
    <row r="545" spans="1:14" x14ac:dyDescent="0.35">
      <c r="A545">
        <v>604</v>
      </c>
      <c r="B545">
        <v>20080517</v>
      </c>
      <c r="C545">
        <v>20080529</v>
      </c>
      <c r="D545">
        <v>20080524</v>
      </c>
      <c r="E545">
        <v>13823</v>
      </c>
      <c r="F545">
        <v>7</v>
      </c>
      <c r="G545">
        <v>3</v>
      </c>
      <c r="H545">
        <v>539.99</v>
      </c>
      <c r="I545">
        <v>343.64960000000002</v>
      </c>
      <c r="J545" s="38">
        <v>39585</v>
      </c>
      <c r="K545">
        <v>1620</v>
      </c>
      <c r="L545">
        <v>1030.9487999999999</v>
      </c>
      <c r="M545">
        <v>589.05119999999999</v>
      </c>
      <c r="N545" t="s">
        <v>590</v>
      </c>
    </row>
    <row r="546" spans="1:14" x14ac:dyDescent="0.35">
      <c r="A546">
        <v>606</v>
      </c>
      <c r="B546">
        <v>20071118</v>
      </c>
      <c r="C546">
        <v>20071130</v>
      </c>
      <c r="D546">
        <v>20071125</v>
      </c>
      <c r="E546">
        <v>16580</v>
      </c>
      <c r="F546">
        <v>7</v>
      </c>
      <c r="G546">
        <v>15</v>
      </c>
      <c r="H546">
        <v>539.99</v>
      </c>
      <c r="I546">
        <v>343.64960000000002</v>
      </c>
      <c r="J546" s="38">
        <v>39404</v>
      </c>
      <c r="K546">
        <v>8100</v>
      </c>
      <c r="L546">
        <v>5154.7439999999997</v>
      </c>
      <c r="M546">
        <v>2945.2559999999999</v>
      </c>
      <c r="N546" t="s">
        <v>590</v>
      </c>
    </row>
    <row r="547" spans="1:14" x14ac:dyDescent="0.35">
      <c r="A547">
        <v>605</v>
      </c>
      <c r="B547">
        <v>20070716</v>
      </c>
      <c r="C547">
        <v>20070728</v>
      </c>
      <c r="D547">
        <v>20070723</v>
      </c>
      <c r="E547">
        <v>21017</v>
      </c>
      <c r="F547">
        <v>7</v>
      </c>
      <c r="G547">
        <v>6</v>
      </c>
      <c r="H547">
        <v>539.99</v>
      </c>
      <c r="I547">
        <v>343.64960000000002</v>
      </c>
      <c r="J547" s="38">
        <v>39279</v>
      </c>
      <c r="K547">
        <v>3240</v>
      </c>
      <c r="L547">
        <v>2061.8975999999998</v>
      </c>
      <c r="M547">
        <v>1178.1024</v>
      </c>
      <c r="N547" t="s">
        <v>590</v>
      </c>
    </row>
    <row r="548" spans="1:14" x14ac:dyDescent="0.35">
      <c r="A548">
        <v>606</v>
      </c>
      <c r="B548">
        <v>20070814</v>
      </c>
      <c r="C548">
        <v>20070826</v>
      </c>
      <c r="D548">
        <v>20070821</v>
      </c>
      <c r="E548">
        <v>21030</v>
      </c>
      <c r="F548">
        <v>7</v>
      </c>
      <c r="G548">
        <v>1</v>
      </c>
      <c r="H548">
        <v>539.99</v>
      </c>
      <c r="I548">
        <v>343.64960000000002</v>
      </c>
      <c r="J548" s="38">
        <v>39308</v>
      </c>
      <c r="K548">
        <v>540</v>
      </c>
      <c r="L548">
        <v>343.64960000000002</v>
      </c>
      <c r="M548">
        <v>196.35040000000001</v>
      </c>
      <c r="N548" t="s">
        <v>590</v>
      </c>
    </row>
    <row r="549" spans="1:14" x14ac:dyDescent="0.35">
      <c r="A549">
        <v>606</v>
      </c>
      <c r="B549">
        <v>20070815</v>
      </c>
      <c r="C549">
        <v>20070827</v>
      </c>
      <c r="D549">
        <v>20070822</v>
      </c>
      <c r="E549">
        <v>21033</v>
      </c>
      <c r="F549">
        <v>7</v>
      </c>
      <c r="G549">
        <v>6</v>
      </c>
      <c r="H549">
        <v>539.99</v>
      </c>
      <c r="I549">
        <v>343.64960000000002</v>
      </c>
      <c r="J549" s="38">
        <v>39309</v>
      </c>
      <c r="K549">
        <v>3240</v>
      </c>
      <c r="L549">
        <v>2061.8975999999998</v>
      </c>
      <c r="M549">
        <v>1178.1024</v>
      </c>
      <c r="N549" t="s">
        <v>590</v>
      </c>
    </row>
    <row r="550" spans="1:14" x14ac:dyDescent="0.35">
      <c r="A550">
        <v>604</v>
      </c>
      <c r="B550">
        <v>20070808</v>
      </c>
      <c r="C550">
        <v>20070820</v>
      </c>
      <c r="D550">
        <v>20070815</v>
      </c>
      <c r="E550">
        <v>21059</v>
      </c>
      <c r="F550">
        <v>7</v>
      </c>
      <c r="G550">
        <v>13</v>
      </c>
      <c r="H550">
        <v>539.99</v>
      </c>
      <c r="I550">
        <v>343.64960000000002</v>
      </c>
      <c r="J550" s="38">
        <v>39302</v>
      </c>
      <c r="K550">
        <v>7020</v>
      </c>
      <c r="L550">
        <v>4467.4448000000002</v>
      </c>
      <c r="M550">
        <v>2552.5551999999998</v>
      </c>
      <c r="N550" t="s">
        <v>590</v>
      </c>
    </row>
    <row r="551" spans="1:14" x14ac:dyDescent="0.35">
      <c r="A551">
        <v>606</v>
      </c>
      <c r="B551">
        <v>20071024</v>
      </c>
      <c r="C551">
        <v>20071105</v>
      </c>
      <c r="D551">
        <v>20071031</v>
      </c>
      <c r="E551">
        <v>21126</v>
      </c>
      <c r="F551">
        <v>7</v>
      </c>
      <c r="G551">
        <v>7</v>
      </c>
      <c r="H551">
        <v>539.99</v>
      </c>
      <c r="I551">
        <v>343.64960000000002</v>
      </c>
      <c r="J551" s="38">
        <v>39379</v>
      </c>
      <c r="K551">
        <v>3780</v>
      </c>
      <c r="L551">
        <v>2405.5472</v>
      </c>
      <c r="M551">
        <v>1374.4528</v>
      </c>
      <c r="N551" t="s">
        <v>590</v>
      </c>
    </row>
    <row r="552" spans="1:14" x14ac:dyDescent="0.35">
      <c r="A552">
        <v>606</v>
      </c>
      <c r="B552">
        <v>20071202</v>
      </c>
      <c r="C552">
        <v>20071214</v>
      </c>
      <c r="D552">
        <v>20071209</v>
      </c>
      <c r="E552">
        <v>22395</v>
      </c>
      <c r="F552">
        <v>7</v>
      </c>
      <c r="G552">
        <v>8</v>
      </c>
      <c r="H552">
        <v>539.99</v>
      </c>
      <c r="I552">
        <v>343.64960000000002</v>
      </c>
      <c r="J552" s="38">
        <v>39418</v>
      </c>
      <c r="K552">
        <v>4320</v>
      </c>
      <c r="L552">
        <v>2749.1968000000002</v>
      </c>
      <c r="M552">
        <v>1570.8032000000001</v>
      </c>
      <c r="N552" t="s">
        <v>590</v>
      </c>
    </row>
    <row r="553" spans="1:14" x14ac:dyDescent="0.35">
      <c r="A553">
        <v>584</v>
      </c>
      <c r="B553">
        <v>20071214</v>
      </c>
      <c r="C553">
        <v>20071226</v>
      </c>
      <c r="D553">
        <v>20071221</v>
      </c>
      <c r="E553">
        <v>22423</v>
      </c>
      <c r="F553">
        <v>7</v>
      </c>
      <c r="G553">
        <v>8</v>
      </c>
      <c r="H553">
        <v>539.99</v>
      </c>
      <c r="I553">
        <v>343.64960000000002</v>
      </c>
      <c r="J553" s="38">
        <v>39430</v>
      </c>
      <c r="K553">
        <v>4320</v>
      </c>
      <c r="L553">
        <v>2749.1968000000002</v>
      </c>
      <c r="M553">
        <v>1570.8032000000001</v>
      </c>
      <c r="N553" t="s">
        <v>590</v>
      </c>
    </row>
    <row r="554" spans="1:14" x14ac:dyDescent="0.35">
      <c r="A554">
        <v>606</v>
      </c>
      <c r="B554">
        <v>20080106</v>
      </c>
      <c r="C554">
        <v>20080118</v>
      </c>
      <c r="D554">
        <v>20080113</v>
      </c>
      <c r="E554">
        <v>22480</v>
      </c>
      <c r="F554">
        <v>7</v>
      </c>
      <c r="G554">
        <v>6</v>
      </c>
      <c r="H554">
        <v>539.99</v>
      </c>
      <c r="I554">
        <v>343.64960000000002</v>
      </c>
      <c r="J554" s="38">
        <v>39453</v>
      </c>
      <c r="K554">
        <v>3240</v>
      </c>
      <c r="L554">
        <v>2061.8975999999998</v>
      </c>
      <c r="M554">
        <v>1178.1024</v>
      </c>
      <c r="N554" t="s">
        <v>590</v>
      </c>
    </row>
    <row r="555" spans="1:14" x14ac:dyDescent="0.35">
      <c r="A555">
        <v>584</v>
      </c>
      <c r="B555">
        <v>20080212</v>
      </c>
      <c r="C555">
        <v>20080224</v>
      </c>
      <c r="D555">
        <v>20080219</v>
      </c>
      <c r="E555">
        <v>22490</v>
      </c>
      <c r="F555">
        <v>7</v>
      </c>
      <c r="G555">
        <v>16</v>
      </c>
      <c r="H555">
        <v>539.99</v>
      </c>
      <c r="I555">
        <v>343.64960000000002</v>
      </c>
      <c r="J555" s="38">
        <v>39490</v>
      </c>
      <c r="K555">
        <v>8640</v>
      </c>
      <c r="L555">
        <v>5498.3936000000003</v>
      </c>
      <c r="M555">
        <v>3141.6064000000001</v>
      </c>
      <c r="N555" t="s">
        <v>590</v>
      </c>
    </row>
    <row r="556" spans="1:14" x14ac:dyDescent="0.35">
      <c r="A556">
        <v>584</v>
      </c>
      <c r="B556">
        <v>20080205</v>
      </c>
      <c r="C556">
        <v>20080217</v>
      </c>
      <c r="D556">
        <v>20080212</v>
      </c>
      <c r="E556">
        <v>22495</v>
      </c>
      <c r="F556">
        <v>7</v>
      </c>
      <c r="G556">
        <v>5</v>
      </c>
      <c r="H556">
        <v>539.99</v>
      </c>
      <c r="I556">
        <v>343.64960000000002</v>
      </c>
      <c r="J556" s="38">
        <v>39483</v>
      </c>
      <c r="K556">
        <v>2700</v>
      </c>
      <c r="L556">
        <v>1718.248</v>
      </c>
      <c r="M556">
        <v>981.75199999999995</v>
      </c>
      <c r="N556" t="s">
        <v>590</v>
      </c>
    </row>
    <row r="557" spans="1:14" x14ac:dyDescent="0.35">
      <c r="A557">
        <v>604</v>
      </c>
      <c r="B557">
        <v>20080223</v>
      </c>
      <c r="C557">
        <v>20080306</v>
      </c>
      <c r="D557">
        <v>20080301</v>
      </c>
      <c r="E557">
        <v>22601</v>
      </c>
      <c r="F557">
        <v>7</v>
      </c>
      <c r="G557">
        <v>9</v>
      </c>
      <c r="H557">
        <v>539.99</v>
      </c>
      <c r="I557">
        <v>343.64960000000002</v>
      </c>
      <c r="J557" s="38">
        <v>39501</v>
      </c>
      <c r="K557">
        <v>4860</v>
      </c>
      <c r="L557">
        <v>3092.8463999999999</v>
      </c>
      <c r="M557">
        <v>1767.1536000000001</v>
      </c>
      <c r="N557" t="s">
        <v>590</v>
      </c>
    </row>
    <row r="558" spans="1:14" x14ac:dyDescent="0.35">
      <c r="A558">
        <v>605</v>
      </c>
      <c r="B558">
        <v>20080321</v>
      </c>
      <c r="C558">
        <v>20080402</v>
      </c>
      <c r="D558">
        <v>20080328</v>
      </c>
      <c r="E558">
        <v>22641</v>
      </c>
      <c r="F558">
        <v>7</v>
      </c>
      <c r="G558">
        <v>8</v>
      </c>
      <c r="H558">
        <v>539.99</v>
      </c>
      <c r="I558">
        <v>343.64960000000002</v>
      </c>
      <c r="J558" s="38">
        <v>39528</v>
      </c>
      <c r="K558">
        <v>4320</v>
      </c>
      <c r="L558">
        <v>2749.1968000000002</v>
      </c>
      <c r="M558">
        <v>1570.8032000000001</v>
      </c>
      <c r="N558" t="s">
        <v>590</v>
      </c>
    </row>
    <row r="559" spans="1:14" x14ac:dyDescent="0.35">
      <c r="A559">
        <v>584</v>
      </c>
      <c r="B559">
        <v>20080323</v>
      </c>
      <c r="C559">
        <v>20080404</v>
      </c>
      <c r="D559">
        <v>20080330</v>
      </c>
      <c r="E559">
        <v>22649</v>
      </c>
      <c r="F559">
        <v>7</v>
      </c>
      <c r="G559">
        <v>9</v>
      </c>
      <c r="H559">
        <v>539.99</v>
      </c>
      <c r="I559">
        <v>343.64960000000002</v>
      </c>
      <c r="J559" s="38">
        <v>39530</v>
      </c>
      <c r="K559">
        <v>4860</v>
      </c>
      <c r="L559">
        <v>3092.8463999999999</v>
      </c>
      <c r="M559">
        <v>1767.1536000000001</v>
      </c>
      <c r="N559" t="s">
        <v>590</v>
      </c>
    </row>
    <row r="560" spans="1:14" x14ac:dyDescent="0.35">
      <c r="A560">
        <v>584</v>
      </c>
      <c r="B560">
        <v>20080325</v>
      </c>
      <c r="C560">
        <v>20080406</v>
      </c>
      <c r="D560">
        <v>20080401</v>
      </c>
      <c r="E560">
        <v>22651</v>
      </c>
      <c r="F560">
        <v>7</v>
      </c>
      <c r="G560">
        <v>15</v>
      </c>
      <c r="H560">
        <v>539.99</v>
      </c>
      <c r="I560">
        <v>343.64960000000002</v>
      </c>
      <c r="J560" s="38">
        <v>39532</v>
      </c>
      <c r="K560">
        <v>8100</v>
      </c>
      <c r="L560">
        <v>5154.7439999999997</v>
      </c>
      <c r="M560">
        <v>2945.2559999999999</v>
      </c>
      <c r="N560" t="s">
        <v>590</v>
      </c>
    </row>
    <row r="561" spans="1:14" x14ac:dyDescent="0.35">
      <c r="A561">
        <v>584</v>
      </c>
      <c r="B561">
        <v>20080317</v>
      </c>
      <c r="C561">
        <v>20080329</v>
      </c>
      <c r="D561">
        <v>20080324</v>
      </c>
      <c r="E561">
        <v>22673</v>
      </c>
      <c r="F561">
        <v>7</v>
      </c>
      <c r="G561">
        <v>7</v>
      </c>
      <c r="H561">
        <v>539.99</v>
      </c>
      <c r="I561">
        <v>343.64960000000002</v>
      </c>
      <c r="J561" s="38">
        <v>39524</v>
      </c>
      <c r="K561">
        <v>3780</v>
      </c>
      <c r="L561">
        <v>2405.5472</v>
      </c>
      <c r="M561">
        <v>1374.4528</v>
      </c>
      <c r="N561" t="s">
        <v>590</v>
      </c>
    </row>
    <row r="562" spans="1:14" x14ac:dyDescent="0.35">
      <c r="A562">
        <v>604</v>
      </c>
      <c r="B562">
        <v>20080318</v>
      </c>
      <c r="C562">
        <v>20080330</v>
      </c>
      <c r="D562">
        <v>20080325</v>
      </c>
      <c r="E562">
        <v>22675</v>
      </c>
      <c r="F562">
        <v>7</v>
      </c>
      <c r="G562">
        <v>13</v>
      </c>
      <c r="H562">
        <v>539.99</v>
      </c>
      <c r="I562">
        <v>343.64960000000002</v>
      </c>
      <c r="J562" s="38">
        <v>39525</v>
      </c>
      <c r="K562">
        <v>7020</v>
      </c>
      <c r="L562">
        <v>4467.4448000000002</v>
      </c>
      <c r="M562">
        <v>2552.5551999999998</v>
      </c>
      <c r="N562" t="s">
        <v>590</v>
      </c>
    </row>
    <row r="563" spans="1:14" x14ac:dyDescent="0.35">
      <c r="A563">
        <v>606</v>
      </c>
      <c r="B563">
        <v>20080422</v>
      </c>
      <c r="C563">
        <v>20080504</v>
      </c>
      <c r="D563">
        <v>20080429</v>
      </c>
      <c r="E563">
        <v>22712</v>
      </c>
      <c r="F563">
        <v>7</v>
      </c>
      <c r="G563">
        <v>8</v>
      </c>
      <c r="H563">
        <v>539.99</v>
      </c>
      <c r="I563">
        <v>343.64960000000002</v>
      </c>
      <c r="J563" s="38">
        <v>39560</v>
      </c>
      <c r="K563">
        <v>4320</v>
      </c>
      <c r="L563">
        <v>2749.1968000000002</v>
      </c>
      <c r="M563">
        <v>1570.8032000000001</v>
      </c>
      <c r="N563" t="s">
        <v>590</v>
      </c>
    </row>
    <row r="564" spans="1:14" x14ac:dyDescent="0.35">
      <c r="A564">
        <v>584</v>
      </c>
      <c r="B564">
        <v>20080411</v>
      </c>
      <c r="C564">
        <v>20080423</v>
      </c>
      <c r="D564">
        <v>20080418</v>
      </c>
      <c r="E564">
        <v>23231</v>
      </c>
      <c r="F564">
        <v>7</v>
      </c>
      <c r="G564">
        <v>19</v>
      </c>
      <c r="H564">
        <v>539.99</v>
      </c>
      <c r="I564">
        <v>343.64960000000002</v>
      </c>
      <c r="J564" s="38">
        <v>39549</v>
      </c>
      <c r="K564">
        <v>10260</v>
      </c>
      <c r="L564">
        <v>6529.3424000000005</v>
      </c>
      <c r="M564">
        <v>3730.6576</v>
      </c>
      <c r="N564" t="s">
        <v>590</v>
      </c>
    </row>
    <row r="565" spans="1:14" x14ac:dyDescent="0.35">
      <c r="A565">
        <v>606</v>
      </c>
      <c r="B565">
        <v>20080408</v>
      </c>
      <c r="C565">
        <v>20080420</v>
      </c>
      <c r="D565">
        <v>20080415</v>
      </c>
      <c r="E565">
        <v>23444</v>
      </c>
      <c r="F565">
        <v>7</v>
      </c>
      <c r="G565">
        <v>1</v>
      </c>
      <c r="H565">
        <v>539.99</v>
      </c>
      <c r="I565">
        <v>343.64960000000002</v>
      </c>
      <c r="J565" s="38">
        <v>39546</v>
      </c>
      <c r="K565">
        <v>540</v>
      </c>
      <c r="L565">
        <v>343.64960000000002</v>
      </c>
      <c r="M565">
        <v>196.35040000000001</v>
      </c>
      <c r="N565" t="s">
        <v>590</v>
      </c>
    </row>
    <row r="566" spans="1:14" x14ac:dyDescent="0.35">
      <c r="A566">
        <v>605</v>
      </c>
      <c r="B566">
        <v>20080402</v>
      </c>
      <c r="C566">
        <v>20080414</v>
      </c>
      <c r="D566">
        <v>20080409</v>
      </c>
      <c r="E566">
        <v>23746</v>
      </c>
      <c r="F566">
        <v>7</v>
      </c>
      <c r="G566">
        <v>4</v>
      </c>
      <c r="H566">
        <v>539.99</v>
      </c>
      <c r="I566">
        <v>343.64960000000002</v>
      </c>
      <c r="J566" s="38">
        <v>39540</v>
      </c>
      <c r="K566">
        <v>2160</v>
      </c>
      <c r="L566">
        <v>1374.5984000000001</v>
      </c>
      <c r="M566">
        <v>785.40160000000003</v>
      </c>
      <c r="N566" t="s">
        <v>590</v>
      </c>
    </row>
    <row r="567" spans="1:14" x14ac:dyDescent="0.35">
      <c r="A567">
        <v>584</v>
      </c>
      <c r="B567">
        <v>20080530</v>
      </c>
      <c r="C567">
        <v>20080611</v>
      </c>
      <c r="D567">
        <v>20080606</v>
      </c>
      <c r="E567">
        <v>23908</v>
      </c>
      <c r="F567">
        <v>7</v>
      </c>
      <c r="G567">
        <v>9</v>
      </c>
      <c r="H567">
        <v>539.99</v>
      </c>
      <c r="I567">
        <v>343.64960000000002</v>
      </c>
      <c r="J567" s="38">
        <v>39598</v>
      </c>
      <c r="K567">
        <v>4860</v>
      </c>
      <c r="L567">
        <v>3092.8463999999999</v>
      </c>
      <c r="M567">
        <v>1767.1536000000001</v>
      </c>
      <c r="N567" t="s">
        <v>590</v>
      </c>
    </row>
    <row r="568" spans="1:14" x14ac:dyDescent="0.35">
      <c r="A568">
        <v>605</v>
      </c>
      <c r="B568">
        <v>20080530</v>
      </c>
      <c r="C568">
        <v>20080611</v>
      </c>
      <c r="D568">
        <v>20080606</v>
      </c>
      <c r="E568">
        <v>23932</v>
      </c>
      <c r="F568">
        <v>7</v>
      </c>
      <c r="G568">
        <v>8</v>
      </c>
      <c r="H568">
        <v>539.99</v>
      </c>
      <c r="I568">
        <v>343.64960000000002</v>
      </c>
      <c r="J568" s="38">
        <v>39598</v>
      </c>
      <c r="K568">
        <v>4320</v>
      </c>
      <c r="L568">
        <v>2749.1968000000002</v>
      </c>
      <c r="M568">
        <v>1570.8032000000001</v>
      </c>
      <c r="N568" t="s">
        <v>590</v>
      </c>
    </row>
    <row r="569" spans="1:14" x14ac:dyDescent="0.35">
      <c r="A569">
        <v>604</v>
      </c>
      <c r="B569">
        <v>20080521</v>
      </c>
      <c r="C569">
        <v>20080602</v>
      </c>
      <c r="D569">
        <v>20080528</v>
      </c>
      <c r="E569">
        <v>24010</v>
      </c>
      <c r="F569">
        <v>7</v>
      </c>
      <c r="G569">
        <v>16</v>
      </c>
      <c r="H569">
        <v>539.99</v>
      </c>
      <c r="I569">
        <v>343.64960000000002</v>
      </c>
      <c r="J569" s="38">
        <v>39589</v>
      </c>
      <c r="K569">
        <v>8640</v>
      </c>
      <c r="L569">
        <v>5498.3936000000003</v>
      </c>
      <c r="M569">
        <v>3141.6064000000001</v>
      </c>
      <c r="N569" t="s">
        <v>590</v>
      </c>
    </row>
    <row r="570" spans="1:14" x14ac:dyDescent="0.35">
      <c r="A570">
        <v>605</v>
      </c>
      <c r="B570">
        <v>20080501</v>
      </c>
      <c r="C570">
        <v>20080513</v>
      </c>
      <c r="D570">
        <v>20080508</v>
      </c>
      <c r="E570">
        <v>24023</v>
      </c>
      <c r="F570">
        <v>7</v>
      </c>
      <c r="G570">
        <v>5</v>
      </c>
      <c r="H570">
        <v>539.99</v>
      </c>
      <c r="I570">
        <v>343.64960000000002</v>
      </c>
      <c r="J570" s="38">
        <v>39569</v>
      </c>
      <c r="K570">
        <v>2700</v>
      </c>
      <c r="L570">
        <v>1718.248</v>
      </c>
      <c r="M570">
        <v>981.75199999999995</v>
      </c>
      <c r="N570" t="s">
        <v>590</v>
      </c>
    </row>
    <row r="571" spans="1:14" x14ac:dyDescent="0.35">
      <c r="A571">
        <v>604</v>
      </c>
      <c r="B571">
        <v>20080614</v>
      </c>
      <c r="C571">
        <v>20080626</v>
      </c>
      <c r="D571">
        <v>20080621</v>
      </c>
      <c r="E571">
        <v>24038</v>
      </c>
      <c r="F571">
        <v>7</v>
      </c>
      <c r="G571">
        <v>20</v>
      </c>
      <c r="H571">
        <v>539.99</v>
      </c>
      <c r="I571">
        <v>343.64960000000002</v>
      </c>
      <c r="J571" s="38">
        <v>39613</v>
      </c>
      <c r="K571">
        <v>10800</v>
      </c>
      <c r="L571">
        <v>6872.9920000000002</v>
      </c>
      <c r="M571">
        <v>3927.0079999999998</v>
      </c>
      <c r="N571" t="s">
        <v>590</v>
      </c>
    </row>
    <row r="572" spans="1:14" x14ac:dyDescent="0.35">
      <c r="A572">
        <v>584</v>
      </c>
      <c r="B572">
        <v>20070914</v>
      </c>
      <c r="C572">
        <v>20070926</v>
      </c>
      <c r="D572">
        <v>20070921</v>
      </c>
      <c r="E572">
        <v>29389</v>
      </c>
      <c r="F572">
        <v>7</v>
      </c>
      <c r="G572">
        <v>12</v>
      </c>
      <c r="H572">
        <v>539.99</v>
      </c>
      <c r="I572">
        <v>343.64960000000002</v>
      </c>
      <c r="J572" s="38">
        <v>39339</v>
      </c>
      <c r="K572">
        <v>6480</v>
      </c>
      <c r="L572">
        <v>4123.7951999999996</v>
      </c>
      <c r="M572">
        <v>2356.2048</v>
      </c>
      <c r="N572" t="s">
        <v>590</v>
      </c>
    </row>
    <row r="573" spans="1:14" x14ac:dyDescent="0.35">
      <c r="A573">
        <v>599</v>
      </c>
      <c r="B573">
        <v>20080116</v>
      </c>
      <c r="C573">
        <v>20080128</v>
      </c>
      <c r="D573">
        <v>20080123</v>
      </c>
      <c r="E573">
        <v>11420</v>
      </c>
      <c r="F573">
        <v>7</v>
      </c>
      <c r="G573">
        <v>20</v>
      </c>
      <c r="H573">
        <v>539.99</v>
      </c>
      <c r="I573">
        <v>294.5797</v>
      </c>
      <c r="J573" s="38">
        <v>39463</v>
      </c>
      <c r="K573">
        <v>10800</v>
      </c>
      <c r="L573">
        <v>5891.5940000000001</v>
      </c>
      <c r="M573">
        <v>4908.4059999999999</v>
      </c>
      <c r="N573" t="s">
        <v>590</v>
      </c>
    </row>
    <row r="574" spans="1:14" x14ac:dyDescent="0.35">
      <c r="A574">
        <v>598</v>
      </c>
      <c r="B574">
        <v>20071001</v>
      </c>
      <c r="C574">
        <v>20071013</v>
      </c>
      <c r="D574">
        <v>20071008</v>
      </c>
      <c r="E574">
        <v>14930</v>
      </c>
      <c r="F574">
        <v>7</v>
      </c>
      <c r="G574">
        <v>17</v>
      </c>
      <c r="H574">
        <v>539.99</v>
      </c>
      <c r="I574">
        <v>294.5797</v>
      </c>
      <c r="J574" s="38">
        <v>39356</v>
      </c>
      <c r="K574">
        <v>9180</v>
      </c>
      <c r="L574">
        <v>5007.8549000000003</v>
      </c>
      <c r="M574">
        <v>4172.1450999999997</v>
      </c>
      <c r="N574" t="s">
        <v>590</v>
      </c>
    </row>
    <row r="575" spans="1:14" x14ac:dyDescent="0.35">
      <c r="A575">
        <v>600</v>
      </c>
      <c r="B575">
        <v>20080319</v>
      </c>
      <c r="C575">
        <v>20080331</v>
      </c>
      <c r="D575">
        <v>20080326</v>
      </c>
      <c r="E575">
        <v>15079</v>
      </c>
      <c r="F575">
        <v>7</v>
      </c>
      <c r="G575">
        <v>19</v>
      </c>
      <c r="H575">
        <v>539.99</v>
      </c>
      <c r="I575">
        <v>294.5797</v>
      </c>
      <c r="J575" s="38">
        <v>39526</v>
      </c>
      <c r="K575">
        <v>10260</v>
      </c>
      <c r="L575">
        <v>5597.0142999999998</v>
      </c>
      <c r="M575">
        <v>4662.9857000000002</v>
      </c>
      <c r="N575" t="s">
        <v>590</v>
      </c>
    </row>
    <row r="576" spans="1:14" x14ac:dyDescent="0.35">
      <c r="A576">
        <v>596</v>
      </c>
      <c r="B576">
        <v>20080319</v>
      </c>
      <c r="C576">
        <v>20080331</v>
      </c>
      <c r="D576">
        <v>20080326</v>
      </c>
      <c r="E576">
        <v>15451</v>
      </c>
      <c r="F576">
        <v>7</v>
      </c>
      <c r="G576">
        <v>9</v>
      </c>
      <c r="H576">
        <v>539.99</v>
      </c>
      <c r="I576">
        <v>294.5797</v>
      </c>
      <c r="J576" s="38">
        <v>39526</v>
      </c>
      <c r="K576">
        <v>4860</v>
      </c>
      <c r="L576">
        <v>2651.2172999999998</v>
      </c>
      <c r="M576">
        <v>2208.7827000000002</v>
      </c>
      <c r="N576" t="s">
        <v>590</v>
      </c>
    </row>
    <row r="577" spans="1:14" x14ac:dyDescent="0.35">
      <c r="A577">
        <v>600</v>
      </c>
      <c r="B577">
        <v>20080610</v>
      </c>
      <c r="C577">
        <v>20080622</v>
      </c>
      <c r="D577">
        <v>20080617</v>
      </c>
      <c r="E577">
        <v>16259</v>
      </c>
      <c r="F577">
        <v>7</v>
      </c>
      <c r="G577">
        <v>20</v>
      </c>
      <c r="H577">
        <v>539.99</v>
      </c>
      <c r="I577">
        <v>294.5797</v>
      </c>
      <c r="J577" s="38">
        <v>39609</v>
      </c>
      <c r="K577">
        <v>10800</v>
      </c>
      <c r="L577">
        <v>5891.5940000000001</v>
      </c>
      <c r="M577">
        <v>4908.4059999999999</v>
      </c>
      <c r="N577" t="s">
        <v>590</v>
      </c>
    </row>
    <row r="578" spans="1:14" x14ac:dyDescent="0.35">
      <c r="A578">
        <v>596</v>
      </c>
      <c r="B578">
        <v>20070721</v>
      </c>
      <c r="C578">
        <v>20070802</v>
      </c>
      <c r="D578">
        <v>20070728</v>
      </c>
      <c r="E578">
        <v>19475</v>
      </c>
      <c r="F578">
        <v>7</v>
      </c>
      <c r="G578">
        <v>19</v>
      </c>
      <c r="H578">
        <v>539.99</v>
      </c>
      <c r="I578">
        <v>294.5797</v>
      </c>
      <c r="J578" s="38">
        <v>39284</v>
      </c>
      <c r="K578">
        <v>10260</v>
      </c>
      <c r="L578">
        <v>5597.0142999999998</v>
      </c>
      <c r="M578">
        <v>4662.9857000000002</v>
      </c>
      <c r="N578" t="s">
        <v>590</v>
      </c>
    </row>
    <row r="579" spans="1:14" x14ac:dyDescent="0.35">
      <c r="A579">
        <v>596</v>
      </c>
      <c r="B579">
        <v>20080328</v>
      </c>
      <c r="C579">
        <v>20080409</v>
      </c>
      <c r="D579">
        <v>20080404</v>
      </c>
      <c r="E579">
        <v>20910</v>
      </c>
      <c r="F579">
        <v>7</v>
      </c>
      <c r="G579">
        <v>5</v>
      </c>
      <c r="H579">
        <v>539.99</v>
      </c>
      <c r="I579">
        <v>294.5797</v>
      </c>
      <c r="J579" s="38">
        <v>39535</v>
      </c>
      <c r="K579">
        <v>2700</v>
      </c>
      <c r="L579">
        <v>1472.8985</v>
      </c>
      <c r="M579">
        <v>1227.1015</v>
      </c>
      <c r="N579" t="s">
        <v>590</v>
      </c>
    </row>
    <row r="580" spans="1:14" x14ac:dyDescent="0.35">
      <c r="A580">
        <v>370</v>
      </c>
      <c r="B580">
        <v>20060724</v>
      </c>
      <c r="C580">
        <v>20060805</v>
      </c>
      <c r="D580">
        <v>20060731</v>
      </c>
      <c r="E580">
        <v>13800</v>
      </c>
      <c r="F580">
        <v>7</v>
      </c>
      <c r="G580">
        <v>4</v>
      </c>
      <c r="H580">
        <v>2443.35</v>
      </c>
      <c r="I580">
        <v>1518.7864</v>
      </c>
      <c r="J580" s="38">
        <v>38922</v>
      </c>
      <c r="K580">
        <v>9773</v>
      </c>
      <c r="L580">
        <v>6075.1455999999998</v>
      </c>
      <c r="M580">
        <v>3697.8544000000002</v>
      </c>
      <c r="N580" t="s">
        <v>590</v>
      </c>
    </row>
    <row r="581" spans="1:14" x14ac:dyDescent="0.35">
      <c r="A581">
        <v>370</v>
      </c>
      <c r="B581">
        <v>20060812</v>
      </c>
      <c r="C581">
        <v>20060824</v>
      </c>
      <c r="D581">
        <v>20060819</v>
      </c>
      <c r="E581">
        <v>13801</v>
      </c>
      <c r="F581">
        <v>7</v>
      </c>
      <c r="G581">
        <v>13</v>
      </c>
      <c r="H581">
        <v>2443.35</v>
      </c>
      <c r="I581">
        <v>1518.7864</v>
      </c>
      <c r="J581" s="38">
        <v>38941</v>
      </c>
      <c r="K581">
        <v>31764</v>
      </c>
      <c r="L581">
        <v>19744.2232</v>
      </c>
      <c r="M581">
        <v>12019.7768</v>
      </c>
      <c r="N581" t="s">
        <v>590</v>
      </c>
    </row>
    <row r="582" spans="1:14" x14ac:dyDescent="0.35">
      <c r="A582">
        <v>370</v>
      </c>
      <c r="B582">
        <v>20060819</v>
      </c>
      <c r="C582">
        <v>20060831</v>
      </c>
      <c r="D582">
        <v>20060826</v>
      </c>
      <c r="E582">
        <v>13823</v>
      </c>
      <c r="F582">
        <v>7</v>
      </c>
      <c r="G582">
        <v>20</v>
      </c>
      <c r="H582">
        <v>2443.35</v>
      </c>
      <c r="I582">
        <v>1518.7864</v>
      </c>
      <c r="J582" s="38">
        <v>38948</v>
      </c>
      <c r="K582">
        <v>48867</v>
      </c>
      <c r="L582">
        <v>30375.727999999999</v>
      </c>
      <c r="M582">
        <v>18491.272000000001</v>
      </c>
      <c r="N582" t="s">
        <v>590</v>
      </c>
    </row>
    <row r="583" spans="1:14" x14ac:dyDescent="0.35">
      <c r="A583">
        <v>370</v>
      </c>
      <c r="B583">
        <v>20060908</v>
      </c>
      <c r="C583">
        <v>20060920</v>
      </c>
      <c r="D583">
        <v>20060915</v>
      </c>
      <c r="E583">
        <v>14170</v>
      </c>
      <c r="F583">
        <v>7</v>
      </c>
      <c r="G583">
        <v>10</v>
      </c>
      <c r="H583">
        <v>2443.35</v>
      </c>
      <c r="I583">
        <v>1518.7864</v>
      </c>
      <c r="J583" s="38">
        <v>38968</v>
      </c>
      <c r="K583">
        <v>24434</v>
      </c>
      <c r="L583">
        <v>15187.864</v>
      </c>
      <c r="M583">
        <v>9246.1360000000004</v>
      </c>
      <c r="N583" t="s">
        <v>590</v>
      </c>
    </row>
    <row r="584" spans="1:14" x14ac:dyDescent="0.35">
      <c r="A584">
        <v>369</v>
      </c>
      <c r="B584">
        <v>20061229</v>
      </c>
      <c r="C584">
        <v>20070110</v>
      </c>
      <c r="D584">
        <v>20070105</v>
      </c>
      <c r="E584">
        <v>15004</v>
      </c>
      <c r="F584">
        <v>7</v>
      </c>
      <c r="G584">
        <v>9</v>
      </c>
      <c r="H584">
        <v>2443.35</v>
      </c>
      <c r="I584">
        <v>1518.7864</v>
      </c>
      <c r="J584" s="38">
        <v>39080</v>
      </c>
      <c r="K584">
        <v>21990</v>
      </c>
      <c r="L584">
        <v>13669.077600000001</v>
      </c>
      <c r="M584">
        <v>8320.9223999999995</v>
      </c>
      <c r="N584" t="s">
        <v>590</v>
      </c>
    </row>
    <row r="585" spans="1:14" x14ac:dyDescent="0.35">
      <c r="A585">
        <v>368</v>
      </c>
      <c r="B585">
        <v>20070131</v>
      </c>
      <c r="C585">
        <v>20070212</v>
      </c>
      <c r="D585">
        <v>20070207</v>
      </c>
      <c r="E585">
        <v>15085</v>
      </c>
      <c r="F585">
        <v>7</v>
      </c>
      <c r="G585">
        <v>3</v>
      </c>
      <c r="H585">
        <v>2443.35</v>
      </c>
      <c r="I585">
        <v>1518.7864</v>
      </c>
      <c r="J585" s="38">
        <v>39113</v>
      </c>
      <c r="K585">
        <v>7330</v>
      </c>
      <c r="L585">
        <v>4556.3591999999999</v>
      </c>
      <c r="M585">
        <v>2773.6408000000001</v>
      </c>
      <c r="N585" t="s">
        <v>590</v>
      </c>
    </row>
    <row r="586" spans="1:14" x14ac:dyDescent="0.35">
      <c r="A586">
        <v>368</v>
      </c>
      <c r="B586">
        <v>20070116</v>
      </c>
      <c r="C586">
        <v>20070128</v>
      </c>
      <c r="D586">
        <v>20070123</v>
      </c>
      <c r="E586">
        <v>15095</v>
      </c>
      <c r="F586">
        <v>7</v>
      </c>
      <c r="G586">
        <v>17</v>
      </c>
      <c r="H586">
        <v>2443.35</v>
      </c>
      <c r="I586">
        <v>1518.7864</v>
      </c>
      <c r="J586" s="38">
        <v>39098</v>
      </c>
      <c r="K586">
        <v>41537</v>
      </c>
      <c r="L586">
        <v>25819.3688</v>
      </c>
      <c r="M586">
        <v>15717.6312</v>
      </c>
      <c r="N586" t="s">
        <v>590</v>
      </c>
    </row>
    <row r="587" spans="1:14" x14ac:dyDescent="0.35">
      <c r="A587">
        <v>369</v>
      </c>
      <c r="B587">
        <v>20070226</v>
      </c>
      <c r="C587">
        <v>20070310</v>
      </c>
      <c r="D587">
        <v>20070305</v>
      </c>
      <c r="E587">
        <v>15623</v>
      </c>
      <c r="F587">
        <v>7</v>
      </c>
      <c r="G587">
        <v>3</v>
      </c>
      <c r="H587">
        <v>2443.35</v>
      </c>
      <c r="I587">
        <v>1518.7864</v>
      </c>
      <c r="J587" s="38">
        <v>39139</v>
      </c>
      <c r="K587">
        <v>7330</v>
      </c>
      <c r="L587">
        <v>4556.3591999999999</v>
      </c>
      <c r="M587">
        <v>2773.6408000000001</v>
      </c>
      <c r="N587" t="s">
        <v>590</v>
      </c>
    </row>
    <row r="588" spans="1:14" x14ac:dyDescent="0.35">
      <c r="A588">
        <v>368</v>
      </c>
      <c r="B588">
        <v>20070331</v>
      </c>
      <c r="C588">
        <v>20070412</v>
      </c>
      <c r="D588">
        <v>20070407</v>
      </c>
      <c r="E588">
        <v>15677</v>
      </c>
      <c r="F588">
        <v>7</v>
      </c>
      <c r="G588">
        <v>15</v>
      </c>
      <c r="H588">
        <v>2443.35</v>
      </c>
      <c r="I588">
        <v>1518.7864</v>
      </c>
      <c r="J588" s="38">
        <v>39172</v>
      </c>
      <c r="K588">
        <v>36650</v>
      </c>
      <c r="L588">
        <v>22781.795999999998</v>
      </c>
      <c r="M588">
        <v>13868.204</v>
      </c>
      <c r="N588" t="s">
        <v>590</v>
      </c>
    </row>
    <row r="589" spans="1:14" x14ac:dyDescent="0.35">
      <c r="A589">
        <v>370</v>
      </c>
      <c r="B589">
        <v>20070318</v>
      </c>
      <c r="C589">
        <v>20070330</v>
      </c>
      <c r="D589">
        <v>20070325</v>
      </c>
      <c r="E589">
        <v>15925</v>
      </c>
      <c r="F589">
        <v>7</v>
      </c>
      <c r="G589">
        <v>17</v>
      </c>
      <c r="H589">
        <v>2443.35</v>
      </c>
      <c r="I589">
        <v>1518.7864</v>
      </c>
      <c r="J589" s="38">
        <v>39159</v>
      </c>
      <c r="K589">
        <v>41537</v>
      </c>
      <c r="L589">
        <v>25819.3688</v>
      </c>
      <c r="M589">
        <v>15717.6312</v>
      </c>
      <c r="N589" t="s">
        <v>590</v>
      </c>
    </row>
    <row r="590" spans="1:14" x14ac:dyDescent="0.35">
      <c r="A590">
        <v>370</v>
      </c>
      <c r="B590">
        <v>20070404</v>
      </c>
      <c r="C590">
        <v>20070416</v>
      </c>
      <c r="D590">
        <v>20070411</v>
      </c>
      <c r="E590">
        <v>16400</v>
      </c>
      <c r="F590">
        <v>7</v>
      </c>
      <c r="G590">
        <v>3</v>
      </c>
      <c r="H590">
        <v>2443.35</v>
      </c>
      <c r="I590">
        <v>1518.7864</v>
      </c>
      <c r="J590" s="38">
        <v>39176</v>
      </c>
      <c r="K590">
        <v>7330</v>
      </c>
      <c r="L590">
        <v>4556.3591999999999</v>
      </c>
      <c r="M590">
        <v>2773.6408000000001</v>
      </c>
      <c r="N590" t="s">
        <v>590</v>
      </c>
    </row>
    <row r="591" spans="1:14" x14ac:dyDescent="0.35">
      <c r="A591">
        <v>368</v>
      </c>
      <c r="B591">
        <v>20070512</v>
      </c>
      <c r="C591">
        <v>20070524</v>
      </c>
      <c r="D591">
        <v>20070519</v>
      </c>
      <c r="E591">
        <v>16416</v>
      </c>
      <c r="F591">
        <v>7</v>
      </c>
      <c r="G591">
        <v>13</v>
      </c>
      <c r="H591">
        <v>2443.35</v>
      </c>
      <c r="I591">
        <v>1518.7864</v>
      </c>
      <c r="J591" s="38">
        <v>39214</v>
      </c>
      <c r="K591">
        <v>31764</v>
      </c>
      <c r="L591">
        <v>19744.2232</v>
      </c>
      <c r="M591">
        <v>12019.7768</v>
      </c>
      <c r="N591" t="s">
        <v>590</v>
      </c>
    </row>
    <row r="592" spans="1:14" x14ac:dyDescent="0.35">
      <c r="A592">
        <v>368</v>
      </c>
      <c r="B592">
        <v>20070619</v>
      </c>
      <c r="C592">
        <v>20070701</v>
      </c>
      <c r="D592">
        <v>20070626</v>
      </c>
      <c r="E592">
        <v>16580</v>
      </c>
      <c r="F592">
        <v>7</v>
      </c>
      <c r="G592">
        <v>13</v>
      </c>
      <c r="H592">
        <v>2443.35</v>
      </c>
      <c r="I592">
        <v>1518.7864</v>
      </c>
      <c r="J592" s="38">
        <v>39252</v>
      </c>
      <c r="K592">
        <v>31764</v>
      </c>
      <c r="L592">
        <v>19744.2232</v>
      </c>
      <c r="M592">
        <v>12019.7768</v>
      </c>
      <c r="N592" t="s">
        <v>590</v>
      </c>
    </row>
    <row r="593" spans="1:14" x14ac:dyDescent="0.35">
      <c r="A593">
        <v>372</v>
      </c>
      <c r="B593">
        <v>20070701</v>
      </c>
      <c r="C593">
        <v>20070713</v>
      </c>
      <c r="D593">
        <v>20070708</v>
      </c>
      <c r="E593">
        <v>12132</v>
      </c>
      <c r="F593">
        <v>7</v>
      </c>
      <c r="G593">
        <v>7</v>
      </c>
      <c r="H593">
        <v>2443.35</v>
      </c>
      <c r="I593">
        <v>1554.9478999999999</v>
      </c>
      <c r="J593" s="38">
        <v>39264</v>
      </c>
      <c r="K593">
        <v>17103</v>
      </c>
      <c r="L593">
        <v>10884.6353</v>
      </c>
      <c r="M593">
        <v>6218.3647000000001</v>
      </c>
      <c r="N593" t="s">
        <v>590</v>
      </c>
    </row>
    <row r="594" spans="1:14" x14ac:dyDescent="0.35">
      <c r="A594">
        <v>372</v>
      </c>
      <c r="B594">
        <v>20070724</v>
      </c>
      <c r="C594">
        <v>20070805</v>
      </c>
      <c r="D594">
        <v>20070731</v>
      </c>
      <c r="E594">
        <v>12300</v>
      </c>
      <c r="F594">
        <v>7</v>
      </c>
      <c r="G594">
        <v>2</v>
      </c>
      <c r="H594">
        <v>2443.35</v>
      </c>
      <c r="I594">
        <v>1554.9478999999999</v>
      </c>
      <c r="J594" s="38">
        <v>39287</v>
      </c>
      <c r="K594">
        <v>4887</v>
      </c>
      <c r="L594">
        <v>3109.8957999999998</v>
      </c>
      <c r="M594">
        <v>1777.1042</v>
      </c>
      <c r="N594" t="s">
        <v>590</v>
      </c>
    </row>
    <row r="595" spans="1:14" x14ac:dyDescent="0.35">
      <c r="A595">
        <v>378</v>
      </c>
      <c r="B595">
        <v>20070705</v>
      </c>
      <c r="C595">
        <v>20070717</v>
      </c>
      <c r="D595">
        <v>20070712</v>
      </c>
      <c r="E595">
        <v>12307</v>
      </c>
      <c r="F595">
        <v>7</v>
      </c>
      <c r="G595">
        <v>19</v>
      </c>
      <c r="H595">
        <v>2443.35</v>
      </c>
      <c r="I595">
        <v>1554.9478999999999</v>
      </c>
      <c r="J595" s="38">
        <v>39268</v>
      </c>
      <c r="K595">
        <v>46424</v>
      </c>
      <c r="L595">
        <v>29544.0101</v>
      </c>
      <c r="M595">
        <v>16879.9899</v>
      </c>
      <c r="N595" t="s">
        <v>590</v>
      </c>
    </row>
    <row r="596" spans="1:14" x14ac:dyDescent="0.35">
      <c r="A596">
        <v>374</v>
      </c>
      <c r="B596">
        <v>20070902</v>
      </c>
      <c r="C596">
        <v>20070914</v>
      </c>
      <c r="D596">
        <v>20070909</v>
      </c>
      <c r="E596">
        <v>12321</v>
      </c>
      <c r="F596">
        <v>7</v>
      </c>
      <c r="G596">
        <v>2</v>
      </c>
      <c r="H596">
        <v>2443.35</v>
      </c>
      <c r="I596">
        <v>1554.9478999999999</v>
      </c>
      <c r="J596" s="38">
        <v>39327</v>
      </c>
      <c r="K596">
        <v>4887</v>
      </c>
      <c r="L596">
        <v>3109.8957999999998</v>
      </c>
      <c r="M596">
        <v>1777.1042</v>
      </c>
      <c r="N596" t="s">
        <v>590</v>
      </c>
    </row>
    <row r="597" spans="1:14" x14ac:dyDescent="0.35">
      <c r="A597">
        <v>378</v>
      </c>
      <c r="B597">
        <v>20070919</v>
      </c>
      <c r="C597">
        <v>20071001</v>
      </c>
      <c r="D597">
        <v>20070926</v>
      </c>
      <c r="E597">
        <v>12323</v>
      </c>
      <c r="F597">
        <v>7</v>
      </c>
      <c r="G597">
        <v>13</v>
      </c>
      <c r="H597">
        <v>2443.35</v>
      </c>
      <c r="I597">
        <v>1554.9478999999999</v>
      </c>
      <c r="J597" s="38">
        <v>39344</v>
      </c>
      <c r="K597">
        <v>31764</v>
      </c>
      <c r="L597">
        <v>20214.322700000001</v>
      </c>
      <c r="M597">
        <v>11549.677299999999</v>
      </c>
      <c r="N597" t="s">
        <v>590</v>
      </c>
    </row>
    <row r="598" spans="1:14" x14ac:dyDescent="0.35">
      <c r="A598">
        <v>372</v>
      </c>
      <c r="B598">
        <v>20071018</v>
      </c>
      <c r="C598">
        <v>20071030</v>
      </c>
      <c r="D598">
        <v>20071025</v>
      </c>
      <c r="E598">
        <v>12333</v>
      </c>
      <c r="F598">
        <v>7</v>
      </c>
      <c r="G598">
        <v>10</v>
      </c>
      <c r="H598">
        <v>2443.35</v>
      </c>
      <c r="I598">
        <v>1554.9478999999999</v>
      </c>
      <c r="J598" s="38">
        <v>39373</v>
      </c>
      <c r="K598">
        <v>24434</v>
      </c>
      <c r="L598">
        <v>15549.478999999999</v>
      </c>
      <c r="M598">
        <v>8884.5210000000006</v>
      </c>
      <c r="N598" t="s">
        <v>590</v>
      </c>
    </row>
    <row r="599" spans="1:14" x14ac:dyDescent="0.35">
      <c r="A599">
        <v>374</v>
      </c>
      <c r="B599">
        <v>20071124</v>
      </c>
      <c r="C599">
        <v>20071206</v>
      </c>
      <c r="D599">
        <v>20071201</v>
      </c>
      <c r="E599">
        <v>12631</v>
      </c>
      <c r="F599">
        <v>7</v>
      </c>
      <c r="G599">
        <v>7</v>
      </c>
      <c r="H599">
        <v>2443.35</v>
      </c>
      <c r="I599">
        <v>1554.9478999999999</v>
      </c>
      <c r="J599" s="38">
        <v>39410</v>
      </c>
      <c r="K599">
        <v>17103</v>
      </c>
      <c r="L599">
        <v>10884.6353</v>
      </c>
      <c r="M599">
        <v>6218.3647000000001</v>
      </c>
      <c r="N599" t="s">
        <v>590</v>
      </c>
    </row>
    <row r="600" spans="1:14" x14ac:dyDescent="0.35">
      <c r="A600">
        <v>376</v>
      </c>
      <c r="B600">
        <v>20071102</v>
      </c>
      <c r="C600">
        <v>20071114</v>
      </c>
      <c r="D600">
        <v>20071109</v>
      </c>
      <c r="E600">
        <v>12632</v>
      </c>
      <c r="F600">
        <v>7</v>
      </c>
      <c r="G600">
        <v>2</v>
      </c>
      <c r="H600">
        <v>2443.35</v>
      </c>
      <c r="I600">
        <v>1554.9478999999999</v>
      </c>
      <c r="J600" s="38">
        <v>39388</v>
      </c>
      <c r="K600">
        <v>4887</v>
      </c>
      <c r="L600">
        <v>3109.8957999999998</v>
      </c>
      <c r="M600">
        <v>1777.1042</v>
      </c>
      <c r="N600" t="s">
        <v>590</v>
      </c>
    </row>
    <row r="601" spans="1:14" x14ac:dyDescent="0.35">
      <c r="A601">
        <v>380</v>
      </c>
      <c r="B601">
        <v>20080125</v>
      </c>
      <c r="C601">
        <v>20080206</v>
      </c>
      <c r="D601">
        <v>20080201</v>
      </c>
      <c r="E601">
        <v>13405</v>
      </c>
      <c r="F601">
        <v>7</v>
      </c>
      <c r="G601">
        <v>11</v>
      </c>
      <c r="H601">
        <v>2443.35</v>
      </c>
      <c r="I601">
        <v>1554.9478999999999</v>
      </c>
      <c r="J601" s="38">
        <v>39472</v>
      </c>
      <c r="K601">
        <v>26877</v>
      </c>
      <c r="L601">
        <v>17104.426899999999</v>
      </c>
      <c r="M601">
        <v>9772.5730999999996</v>
      </c>
      <c r="N601" t="s">
        <v>590</v>
      </c>
    </row>
    <row r="602" spans="1:14" x14ac:dyDescent="0.35">
      <c r="A602">
        <v>374</v>
      </c>
      <c r="B602">
        <v>20080204</v>
      </c>
      <c r="C602">
        <v>20080216</v>
      </c>
      <c r="D602">
        <v>20080211</v>
      </c>
      <c r="E602">
        <v>14192</v>
      </c>
      <c r="F602">
        <v>7</v>
      </c>
      <c r="G602">
        <v>1</v>
      </c>
      <c r="H602">
        <v>2443.35</v>
      </c>
      <c r="I602">
        <v>1554.9478999999999</v>
      </c>
      <c r="J602" s="38">
        <v>39482</v>
      </c>
      <c r="K602">
        <v>2443</v>
      </c>
      <c r="L602">
        <v>1554.9478999999999</v>
      </c>
      <c r="M602">
        <v>888.0521</v>
      </c>
      <c r="N602" t="s">
        <v>590</v>
      </c>
    </row>
    <row r="603" spans="1:14" x14ac:dyDescent="0.35">
      <c r="A603">
        <v>380</v>
      </c>
      <c r="B603">
        <v>20080611</v>
      </c>
      <c r="C603">
        <v>20080623</v>
      </c>
      <c r="D603">
        <v>20080618</v>
      </c>
      <c r="E603">
        <v>15095</v>
      </c>
      <c r="F603">
        <v>7</v>
      </c>
      <c r="G603">
        <v>3</v>
      </c>
      <c r="H603">
        <v>2443.35</v>
      </c>
      <c r="I603">
        <v>1554.9478999999999</v>
      </c>
      <c r="J603" s="38">
        <v>39610</v>
      </c>
      <c r="K603">
        <v>7330</v>
      </c>
      <c r="L603">
        <v>4664.8437000000004</v>
      </c>
      <c r="M603">
        <v>2665.1563000000001</v>
      </c>
      <c r="N603" t="s">
        <v>590</v>
      </c>
    </row>
    <row r="604" spans="1:14" x14ac:dyDescent="0.35">
      <c r="A604">
        <v>376</v>
      </c>
      <c r="B604">
        <v>20080628</v>
      </c>
      <c r="C604">
        <v>20080710</v>
      </c>
      <c r="D604">
        <v>20080705</v>
      </c>
      <c r="E604">
        <v>15687</v>
      </c>
      <c r="F604">
        <v>7</v>
      </c>
      <c r="G604">
        <v>6</v>
      </c>
      <c r="H604">
        <v>2443.35</v>
      </c>
      <c r="I604">
        <v>1554.9478999999999</v>
      </c>
      <c r="J604" s="38">
        <v>39627</v>
      </c>
      <c r="K604">
        <v>14660</v>
      </c>
      <c r="L604">
        <v>9329.6874000000007</v>
      </c>
      <c r="M604">
        <v>5330.3126000000002</v>
      </c>
      <c r="N604" t="s">
        <v>590</v>
      </c>
    </row>
    <row r="605" spans="1:14" x14ac:dyDescent="0.35">
      <c r="A605">
        <v>374</v>
      </c>
      <c r="B605">
        <v>20070722</v>
      </c>
      <c r="C605">
        <v>20070803</v>
      </c>
      <c r="D605">
        <v>20070729</v>
      </c>
      <c r="E605">
        <v>16391</v>
      </c>
      <c r="F605">
        <v>7</v>
      </c>
      <c r="G605">
        <v>10</v>
      </c>
      <c r="H605">
        <v>2443.35</v>
      </c>
      <c r="I605">
        <v>1554.9478999999999</v>
      </c>
      <c r="J605" s="38">
        <v>39285</v>
      </c>
      <c r="K605">
        <v>24434</v>
      </c>
      <c r="L605">
        <v>15549.478999999999</v>
      </c>
      <c r="M605">
        <v>8884.5210000000006</v>
      </c>
      <c r="N605" t="s">
        <v>590</v>
      </c>
    </row>
    <row r="606" spans="1:14" x14ac:dyDescent="0.35">
      <c r="A606">
        <v>380</v>
      </c>
      <c r="B606">
        <v>20070731</v>
      </c>
      <c r="C606">
        <v>20070812</v>
      </c>
      <c r="D606">
        <v>20070807</v>
      </c>
      <c r="E606">
        <v>16400</v>
      </c>
      <c r="F606">
        <v>7</v>
      </c>
      <c r="G606">
        <v>12</v>
      </c>
      <c r="H606">
        <v>2443.35</v>
      </c>
      <c r="I606">
        <v>1554.9478999999999</v>
      </c>
      <c r="J606" s="38">
        <v>39294</v>
      </c>
      <c r="K606">
        <v>29320</v>
      </c>
      <c r="L606">
        <v>18659.374800000001</v>
      </c>
      <c r="M606">
        <v>10660.6252</v>
      </c>
      <c r="N606" t="s">
        <v>590</v>
      </c>
    </row>
    <row r="607" spans="1:14" x14ac:dyDescent="0.35">
      <c r="A607">
        <v>372</v>
      </c>
      <c r="B607">
        <v>20071021</v>
      </c>
      <c r="C607">
        <v>20071102</v>
      </c>
      <c r="D607">
        <v>20071028</v>
      </c>
      <c r="E607">
        <v>16416</v>
      </c>
      <c r="F607">
        <v>7</v>
      </c>
      <c r="G607">
        <v>15</v>
      </c>
      <c r="H607">
        <v>2443.35</v>
      </c>
      <c r="I607">
        <v>1554.9478999999999</v>
      </c>
      <c r="J607" s="38">
        <v>39376</v>
      </c>
      <c r="K607">
        <v>36650</v>
      </c>
      <c r="L607">
        <v>23324.218499999999</v>
      </c>
      <c r="M607">
        <v>13325.781499999999</v>
      </c>
      <c r="N607" t="s">
        <v>590</v>
      </c>
    </row>
    <row r="608" spans="1:14" x14ac:dyDescent="0.35">
      <c r="A608">
        <v>380</v>
      </c>
      <c r="B608">
        <v>20071108</v>
      </c>
      <c r="C608">
        <v>20071120</v>
      </c>
      <c r="D608">
        <v>20071115</v>
      </c>
      <c r="E608">
        <v>16431</v>
      </c>
      <c r="F608">
        <v>7</v>
      </c>
      <c r="G608">
        <v>11</v>
      </c>
      <c r="H608">
        <v>2443.35</v>
      </c>
      <c r="I608">
        <v>1554.9478999999999</v>
      </c>
      <c r="J608" s="38">
        <v>39394</v>
      </c>
      <c r="K608">
        <v>26877</v>
      </c>
      <c r="L608">
        <v>17104.426899999999</v>
      </c>
      <c r="M608">
        <v>9772.5730999999996</v>
      </c>
      <c r="N608" t="s">
        <v>590</v>
      </c>
    </row>
    <row r="609" spans="1:14" x14ac:dyDescent="0.35">
      <c r="A609">
        <v>380</v>
      </c>
      <c r="B609">
        <v>20080208</v>
      </c>
      <c r="C609">
        <v>20080220</v>
      </c>
      <c r="D609">
        <v>20080215</v>
      </c>
      <c r="E609">
        <v>16513</v>
      </c>
      <c r="F609">
        <v>7</v>
      </c>
      <c r="G609">
        <v>4</v>
      </c>
      <c r="H609">
        <v>2443.35</v>
      </c>
      <c r="I609">
        <v>1554.9478999999999</v>
      </c>
      <c r="J609" s="38">
        <v>39486</v>
      </c>
      <c r="K609">
        <v>9773</v>
      </c>
      <c r="L609">
        <v>6219.7915999999996</v>
      </c>
      <c r="M609">
        <v>3553.2084</v>
      </c>
      <c r="N609" t="s">
        <v>590</v>
      </c>
    </row>
    <row r="610" spans="1:14" x14ac:dyDescent="0.35">
      <c r="A610">
        <v>372</v>
      </c>
      <c r="B610">
        <v>20070715</v>
      </c>
      <c r="C610">
        <v>20070727</v>
      </c>
      <c r="D610">
        <v>20070722</v>
      </c>
      <c r="E610">
        <v>22312</v>
      </c>
      <c r="F610">
        <v>7</v>
      </c>
      <c r="G610">
        <v>15</v>
      </c>
      <c r="H610">
        <v>2443.35</v>
      </c>
      <c r="I610">
        <v>1554.9478999999999</v>
      </c>
      <c r="J610" s="38">
        <v>39278</v>
      </c>
      <c r="K610">
        <v>36650</v>
      </c>
      <c r="L610">
        <v>23324.218499999999</v>
      </c>
      <c r="M610">
        <v>13325.781499999999</v>
      </c>
      <c r="N610" t="s">
        <v>590</v>
      </c>
    </row>
    <row r="611" spans="1:14" x14ac:dyDescent="0.35">
      <c r="A611">
        <v>376</v>
      </c>
      <c r="B611">
        <v>20070725</v>
      </c>
      <c r="C611">
        <v>20070806</v>
      </c>
      <c r="D611">
        <v>20070801</v>
      </c>
      <c r="E611">
        <v>22323</v>
      </c>
      <c r="F611">
        <v>7</v>
      </c>
      <c r="G611">
        <v>11</v>
      </c>
      <c r="H611">
        <v>2443.35</v>
      </c>
      <c r="I611">
        <v>1554.9478999999999</v>
      </c>
      <c r="J611" s="38">
        <v>39288</v>
      </c>
      <c r="K611">
        <v>26877</v>
      </c>
      <c r="L611">
        <v>17104.426899999999</v>
      </c>
      <c r="M611">
        <v>9772.5730999999996</v>
      </c>
      <c r="N611" t="s">
        <v>590</v>
      </c>
    </row>
    <row r="612" spans="1:14" x14ac:dyDescent="0.35">
      <c r="A612">
        <v>372</v>
      </c>
      <c r="B612">
        <v>20071029</v>
      </c>
      <c r="C612">
        <v>20071110</v>
      </c>
      <c r="D612">
        <v>20071105</v>
      </c>
      <c r="E612">
        <v>22464</v>
      </c>
      <c r="F612">
        <v>7</v>
      </c>
      <c r="G612">
        <v>1</v>
      </c>
      <c r="H612">
        <v>2443.35</v>
      </c>
      <c r="I612">
        <v>1554.9478999999999</v>
      </c>
      <c r="J612" s="38">
        <v>39384</v>
      </c>
      <c r="K612">
        <v>2443</v>
      </c>
      <c r="L612">
        <v>1554.9478999999999</v>
      </c>
      <c r="M612">
        <v>888.0521</v>
      </c>
      <c r="N612" t="s">
        <v>590</v>
      </c>
    </row>
    <row r="613" spans="1:14" x14ac:dyDescent="0.35">
      <c r="A613">
        <v>376</v>
      </c>
      <c r="B613">
        <v>20071023</v>
      </c>
      <c r="C613">
        <v>20071104</v>
      </c>
      <c r="D613">
        <v>20071030</v>
      </c>
      <c r="E613">
        <v>22465</v>
      </c>
      <c r="F613">
        <v>7</v>
      </c>
      <c r="G613">
        <v>10</v>
      </c>
      <c r="H613">
        <v>2443.35</v>
      </c>
      <c r="I613">
        <v>1554.9478999999999</v>
      </c>
      <c r="J613" s="38">
        <v>39378</v>
      </c>
      <c r="K613">
        <v>24434</v>
      </c>
      <c r="L613">
        <v>15549.478999999999</v>
      </c>
      <c r="M613">
        <v>8884.5210000000006</v>
      </c>
      <c r="N613" t="s">
        <v>590</v>
      </c>
    </row>
    <row r="614" spans="1:14" x14ac:dyDescent="0.35">
      <c r="A614">
        <v>378</v>
      </c>
      <c r="B614">
        <v>20071116</v>
      </c>
      <c r="C614">
        <v>20071128</v>
      </c>
      <c r="D614">
        <v>20071123</v>
      </c>
      <c r="E614">
        <v>22500</v>
      </c>
      <c r="F614">
        <v>7</v>
      </c>
      <c r="G614">
        <v>4</v>
      </c>
      <c r="H614">
        <v>2443.35</v>
      </c>
      <c r="I614">
        <v>1554.9478999999999</v>
      </c>
      <c r="J614" s="38">
        <v>39402</v>
      </c>
      <c r="K614">
        <v>9773</v>
      </c>
      <c r="L614">
        <v>6219.7915999999996</v>
      </c>
      <c r="M614">
        <v>3553.2084</v>
      </c>
      <c r="N614" t="s">
        <v>590</v>
      </c>
    </row>
    <row r="615" spans="1:14" x14ac:dyDescent="0.35">
      <c r="A615">
        <v>376</v>
      </c>
      <c r="B615">
        <v>20071206</v>
      </c>
      <c r="C615">
        <v>20071218</v>
      </c>
      <c r="D615">
        <v>20071213</v>
      </c>
      <c r="E615">
        <v>22524</v>
      </c>
      <c r="F615">
        <v>7</v>
      </c>
      <c r="G615">
        <v>6</v>
      </c>
      <c r="H615">
        <v>2443.35</v>
      </c>
      <c r="I615">
        <v>1554.9478999999999</v>
      </c>
      <c r="J615" s="38">
        <v>39422</v>
      </c>
      <c r="K615">
        <v>14660</v>
      </c>
      <c r="L615">
        <v>9329.6874000000007</v>
      </c>
      <c r="M615">
        <v>5330.3126000000002</v>
      </c>
      <c r="N615" t="s">
        <v>590</v>
      </c>
    </row>
    <row r="616" spans="1:14" x14ac:dyDescent="0.35">
      <c r="A616">
        <v>378</v>
      </c>
      <c r="B616">
        <v>20080209</v>
      </c>
      <c r="C616">
        <v>20080221</v>
      </c>
      <c r="D616">
        <v>20080216</v>
      </c>
      <c r="E616">
        <v>22632</v>
      </c>
      <c r="F616">
        <v>7</v>
      </c>
      <c r="G616">
        <v>20</v>
      </c>
      <c r="H616">
        <v>2443.35</v>
      </c>
      <c r="I616">
        <v>1554.9478999999999</v>
      </c>
      <c r="J616" s="38">
        <v>39487</v>
      </c>
      <c r="K616">
        <v>48867</v>
      </c>
      <c r="L616">
        <v>31098.957999999999</v>
      </c>
      <c r="M616">
        <v>17768.042000000001</v>
      </c>
      <c r="N616" t="s">
        <v>590</v>
      </c>
    </row>
    <row r="617" spans="1:14" x14ac:dyDescent="0.35">
      <c r="A617">
        <v>372</v>
      </c>
      <c r="B617">
        <v>20080309</v>
      </c>
      <c r="C617">
        <v>20080321</v>
      </c>
      <c r="D617">
        <v>20080316</v>
      </c>
      <c r="E617">
        <v>22648</v>
      </c>
      <c r="F617">
        <v>7</v>
      </c>
      <c r="G617">
        <v>1</v>
      </c>
      <c r="H617">
        <v>2443.35</v>
      </c>
      <c r="I617">
        <v>1554.9478999999999</v>
      </c>
      <c r="J617" s="38">
        <v>39516</v>
      </c>
      <c r="K617">
        <v>2443</v>
      </c>
      <c r="L617">
        <v>1554.9478999999999</v>
      </c>
      <c r="M617">
        <v>888.0521</v>
      </c>
      <c r="N617" t="s">
        <v>590</v>
      </c>
    </row>
    <row r="618" spans="1:14" x14ac:dyDescent="0.35">
      <c r="A618">
        <v>374</v>
      </c>
      <c r="B618">
        <v>20080427</v>
      </c>
      <c r="C618">
        <v>20080509</v>
      </c>
      <c r="D618">
        <v>20080504</v>
      </c>
      <c r="E618">
        <v>22690</v>
      </c>
      <c r="F618">
        <v>7</v>
      </c>
      <c r="G618">
        <v>16</v>
      </c>
      <c r="H618">
        <v>2443.35</v>
      </c>
      <c r="I618">
        <v>1554.9478999999999</v>
      </c>
      <c r="J618" s="38">
        <v>39565</v>
      </c>
      <c r="K618">
        <v>39094</v>
      </c>
      <c r="L618">
        <v>24879.166399999998</v>
      </c>
      <c r="M618">
        <v>14214.8336</v>
      </c>
      <c r="N618" t="s">
        <v>590</v>
      </c>
    </row>
    <row r="619" spans="1:14" x14ac:dyDescent="0.35">
      <c r="A619">
        <v>372</v>
      </c>
      <c r="B619">
        <v>20080518</v>
      </c>
      <c r="C619">
        <v>20080530</v>
      </c>
      <c r="D619">
        <v>20080525</v>
      </c>
      <c r="E619">
        <v>22692</v>
      </c>
      <c r="F619">
        <v>7</v>
      </c>
      <c r="G619">
        <v>2</v>
      </c>
      <c r="H619">
        <v>2443.35</v>
      </c>
      <c r="I619">
        <v>1554.9478999999999</v>
      </c>
      <c r="J619" s="38">
        <v>39586</v>
      </c>
      <c r="K619">
        <v>4887</v>
      </c>
      <c r="L619">
        <v>3109.8957999999998</v>
      </c>
      <c r="M619">
        <v>1777.1042</v>
      </c>
      <c r="N619" t="s">
        <v>590</v>
      </c>
    </row>
    <row r="620" spans="1:14" x14ac:dyDescent="0.35">
      <c r="A620">
        <v>355</v>
      </c>
      <c r="B620">
        <v>20070709</v>
      </c>
      <c r="C620">
        <v>20070721</v>
      </c>
      <c r="D620">
        <v>20070716</v>
      </c>
      <c r="E620">
        <v>11336</v>
      </c>
      <c r="F620">
        <v>7</v>
      </c>
      <c r="G620">
        <v>16</v>
      </c>
      <c r="H620">
        <v>2319.9899999999998</v>
      </c>
      <c r="I620">
        <v>1265.6195</v>
      </c>
      <c r="J620" s="38">
        <v>39272</v>
      </c>
      <c r="K620">
        <v>37120</v>
      </c>
      <c r="L620">
        <v>20249.912</v>
      </c>
      <c r="M620">
        <v>16870.088</v>
      </c>
      <c r="N620" t="s">
        <v>590</v>
      </c>
    </row>
    <row r="621" spans="1:14" x14ac:dyDescent="0.35">
      <c r="A621">
        <v>355</v>
      </c>
      <c r="B621">
        <v>20070704</v>
      </c>
      <c r="C621">
        <v>20070716</v>
      </c>
      <c r="D621">
        <v>20070711</v>
      </c>
      <c r="E621">
        <v>11402</v>
      </c>
      <c r="F621">
        <v>7</v>
      </c>
      <c r="G621">
        <v>1</v>
      </c>
      <c r="H621">
        <v>2319.9899999999998</v>
      </c>
      <c r="I621">
        <v>1265.6195</v>
      </c>
      <c r="J621" s="38">
        <v>39267</v>
      </c>
      <c r="K621">
        <v>2320</v>
      </c>
      <c r="L621">
        <v>1265.6195</v>
      </c>
      <c r="M621">
        <v>1054.3805</v>
      </c>
      <c r="N621" t="s">
        <v>590</v>
      </c>
    </row>
    <row r="622" spans="1:14" x14ac:dyDescent="0.35">
      <c r="A622">
        <v>357</v>
      </c>
      <c r="B622">
        <v>20070801</v>
      </c>
      <c r="C622">
        <v>20070813</v>
      </c>
      <c r="D622">
        <v>20070808</v>
      </c>
      <c r="E622">
        <v>11409</v>
      </c>
      <c r="F622">
        <v>7</v>
      </c>
      <c r="G622">
        <v>20</v>
      </c>
      <c r="H622">
        <v>2319.9899999999998</v>
      </c>
      <c r="I622">
        <v>1265.6195</v>
      </c>
      <c r="J622" s="38">
        <v>39295</v>
      </c>
      <c r="K622">
        <v>46400</v>
      </c>
      <c r="L622">
        <v>25312.39</v>
      </c>
      <c r="M622">
        <v>21087.61</v>
      </c>
      <c r="N622" t="s">
        <v>590</v>
      </c>
    </row>
    <row r="623" spans="1:14" x14ac:dyDescent="0.35">
      <c r="A623">
        <v>355</v>
      </c>
      <c r="B623">
        <v>20070802</v>
      </c>
      <c r="C623">
        <v>20070814</v>
      </c>
      <c r="D623">
        <v>20070809</v>
      </c>
      <c r="E623">
        <v>11420</v>
      </c>
      <c r="F623">
        <v>7</v>
      </c>
      <c r="G623">
        <v>13</v>
      </c>
      <c r="H623">
        <v>2319.9899999999998</v>
      </c>
      <c r="I623">
        <v>1265.6195</v>
      </c>
      <c r="J623" s="38">
        <v>39296</v>
      </c>
      <c r="K623">
        <v>30160</v>
      </c>
      <c r="L623">
        <v>16453.053500000002</v>
      </c>
      <c r="M623">
        <v>13706.9465</v>
      </c>
      <c r="N623" t="s">
        <v>590</v>
      </c>
    </row>
    <row r="624" spans="1:14" x14ac:dyDescent="0.35">
      <c r="A624">
        <v>357</v>
      </c>
      <c r="B624">
        <v>20070816</v>
      </c>
      <c r="C624">
        <v>20070828</v>
      </c>
      <c r="D624">
        <v>20070823</v>
      </c>
      <c r="E624">
        <v>11432</v>
      </c>
      <c r="F624">
        <v>7</v>
      </c>
      <c r="G624">
        <v>13</v>
      </c>
      <c r="H624">
        <v>2319.9899999999998</v>
      </c>
      <c r="I624">
        <v>1265.6195</v>
      </c>
      <c r="J624" s="38">
        <v>39310</v>
      </c>
      <c r="K624">
        <v>30160</v>
      </c>
      <c r="L624">
        <v>16453.053500000002</v>
      </c>
      <c r="M624">
        <v>13706.9465</v>
      </c>
      <c r="N624" t="s">
        <v>590</v>
      </c>
    </row>
    <row r="625" spans="1:14" x14ac:dyDescent="0.35">
      <c r="A625">
        <v>357</v>
      </c>
      <c r="B625">
        <v>20070808</v>
      </c>
      <c r="C625">
        <v>20070820</v>
      </c>
      <c r="D625">
        <v>20070815</v>
      </c>
      <c r="E625">
        <v>11483</v>
      </c>
      <c r="F625">
        <v>7</v>
      </c>
      <c r="G625">
        <v>6</v>
      </c>
      <c r="H625">
        <v>2319.9899999999998</v>
      </c>
      <c r="I625">
        <v>1265.6195</v>
      </c>
      <c r="J625" s="38">
        <v>39302</v>
      </c>
      <c r="K625">
        <v>13920</v>
      </c>
      <c r="L625">
        <v>7593.7169999999996</v>
      </c>
      <c r="M625">
        <v>6326.2830000000004</v>
      </c>
      <c r="N625" t="s">
        <v>590</v>
      </c>
    </row>
    <row r="626" spans="1:14" x14ac:dyDescent="0.35">
      <c r="A626">
        <v>355</v>
      </c>
      <c r="B626">
        <v>20070909</v>
      </c>
      <c r="C626">
        <v>20070921</v>
      </c>
      <c r="D626">
        <v>20070916</v>
      </c>
      <c r="E626">
        <v>11572</v>
      </c>
      <c r="F626">
        <v>7</v>
      </c>
      <c r="G626">
        <v>16</v>
      </c>
      <c r="H626">
        <v>2319.9899999999998</v>
      </c>
      <c r="I626">
        <v>1265.6195</v>
      </c>
      <c r="J626" s="38">
        <v>39334</v>
      </c>
      <c r="K626">
        <v>37120</v>
      </c>
      <c r="L626">
        <v>20249.912</v>
      </c>
      <c r="M626">
        <v>16870.088</v>
      </c>
      <c r="N626" t="s">
        <v>590</v>
      </c>
    </row>
    <row r="627" spans="1:14" x14ac:dyDescent="0.35">
      <c r="A627">
        <v>355</v>
      </c>
      <c r="B627">
        <v>20070913</v>
      </c>
      <c r="C627">
        <v>20070925</v>
      </c>
      <c r="D627">
        <v>20070920</v>
      </c>
      <c r="E627">
        <v>11578</v>
      </c>
      <c r="F627">
        <v>7</v>
      </c>
      <c r="G627">
        <v>10</v>
      </c>
      <c r="H627">
        <v>2319.9899999999998</v>
      </c>
      <c r="I627">
        <v>1265.6195</v>
      </c>
      <c r="J627" s="38">
        <v>39338</v>
      </c>
      <c r="K627">
        <v>23200</v>
      </c>
      <c r="L627">
        <v>12656.195</v>
      </c>
      <c r="M627">
        <v>10543.805</v>
      </c>
      <c r="N627" t="s">
        <v>590</v>
      </c>
    </row>
    <row r="628" spans="1:14" x14ac:dyDescent="0.35">
      <c r="A628">
        <v>353</v>
      </c>
      <c r="B628">
        <v>20071113</v>
      </c>
      <c r="C628">
        <v>20071125</v>
      </c>
      <c r="D628">
        <v>20071120</v>
      </c>
      <c r="E628">
        <v>11588</v>
      </c>
      <c r="F628">
        <v>7</v>
      </c>
      <c r="G628">
        <v>13</v>
      </c>
      <c r="H628">
        <v>2319.9899999999998</v>
      </c>
      <c r="I628">
        <v>1265.6195</v>
      </c>
      <c r="J628" s="38">
        <v>39399</v>
      </c>
      <c r="K628">
        <v>30160</v>
      </c>
      <c r="L628">
        <v>16453.053500000002</v>
      </c>
      <c r="M628">
        <v>13706.9465</v>
      </c>
      <c r="N628" t="s">
        <v>590</v>
      </c>
    </row>
    <row r="629" spans="1:14" x14ac:dyDescent="0.35">
      <c r="A629">
        <v>353</v>
      </c>
      <c r="B629">
        <v>20071214</v>
      </c>
      <c r="C629">
        <v>20071226</v>
      </c>
      <c r="D629">
        <v>20071221</v>
      </c>
      <c r="E629">
        <v>11599</v>
      </c>
      <c r="F629">
        <v>7</v>
      </c>
      <c r="G629">
        <v>1</v>
      </c>
      <c r="H629">
        <v>2319.9899999999998</v>
      </c>
      <c r="I629">
        <v>1265.6195</v>
      </c>
      <c r="J629" s="38">
        <v>39430</v>
      </c>
      <c r="K629">
        <v>2320</v>
      </c>
      <c r="L629">
        <v>1265.6195</v>
      </c>
      <c r="M629">
        <v>1054.3805</v>
      </c>
      <c r="N629" t="s">
        <v>590</v>
      </c>
    </row>
    <row r="630" spans="1:14" x14ac:dyDescent="0.35">
      <c r="A630">
        <v>353</v>
      </c>
      <c r="B630">
        <v>20071230</v>
      </c>
      <c r="C630">
        <v>20080111</v>
      </c>
      <c r="D630">
        <v>20080106</v>
      </c>
      <c r="E630">
        <v>11606</v>
      </c>
      <c r="F630">
        <v>7</v>
      </c>
      <c r="G630">
        <v>6</v>
      </c>
      <c r="H630">
        <v>2319.9899999999998</v>
      </c>
      <c r="I630">
        <v>1265.6195</v>
      </c>
      <c r="J630" s="38">
        <v>39446</v>
      </c>
      <c r="K630">
        <v>13920</v>
      </c>
      <c r="L630">
        <v>7593.7169999999996</v>
      </c>
      <c r="M630">
        <v>6326.2830000000004</v>
      </c>
      <c r="N630" t="s">
        <v>590</v>
      </c>
    </row>
    <row r="631" spans="1:14" x14ac:dyDescent="0.35">
      <c r="A631">
        <v>353</v>
      </c>
      <c r="B631">
        <v>20080222</v>
      </c>
      <c r="C631">
        <v>20080305</v>
      </c>
      <c r="D631">
        <v>20080229</v>
      </c>
      <c r="E631">
        <v>12261</v>
      </c>
      <c r="F631">
        <v>7</v>
      </c>
      <c r="G631">
        <v>15</v>
      </c>
      <c r="H631">
        <v>2319.9899999999998</v>
      </c>
      <c r="I631">
        <v>1265.6195</v>
      </c>
      <c r="J631" s="38">
        <v>39500</v>
      </c>
      <c r="K631">
        <v>34800</v>
      </c>
      <c r="L631">
        <v>18984.2925</v>
      </c>
      <c r="M631">
        <v>15815.7075</v>
      </c>
      <c r="N631" t="s">
        <v>590</v>
      </c>
    </row>
    <row r="632" spans="1:14" x14ac:dyDescent="0.35">
      <c r="A632">
        <v>357</v>
      </c>
      <c r="B632">
        <v>20080214</v>
      </c>
      <c r="C632">
        <v>20080226</v>
      </c>
      <c r="D632">
        <v>20080221</v>
      </c>
      <c r="E632">
        <v>12279</v>
      </c>
      <c r="F632">
        <v>7</v>
      </c>
      <c r="G632">
        <v>10</v>
      </c>
      <c r="H632">
        <v>2319.9899999999998</v>
      </c>
      <c r="I632">
        <v>1265.6195</v>
      </c>
      <c r="J632" s="38">
        <v>39492</v>
      </c>
      <c r="K632">
        <v>23200</v>
      </c>
      <c r="L632">
        <v>12656.195</v>
      </c>
      <c r="M632">
        <v>10543.805</v>
      </c>
      <c r="N632" t="s">
        <v>590</v>
      </c>
    </row>
    <row r="633" spans="1:14" x14ac:dyDescent="0.35">
      <c r="A633">
        <v>357</v>
      </c>
      <c r="B633">
        <v>20071120</v>
      </c>
      <c r="C633">
        <v>20071202</v>
      </c>
      <c r="D633">
        <v>20071127</v>
      </c>
      <c r="E633">
        <v>12300</v>
      </c>
      <c r="F633">
        <v>7</v>
      </c>
      <c r="G633">
        <v>13</v>
      </c>
      <c r="H633">
        <v>2319.9899999999998</v>
      </c>
      <c r="I633">
        <v>1265.6195</v>
      </c>
      <c r="J633" s="38">
        <v>39406</v>
      </c>
      <c r="K633">
        <v>30160</v>
      </c>
      <c r="L633">
        <v>16453.053500000002</v>
      </c>
      <c r="M633">
        <v>13706.9465</v>
      </c>
      <c r="N633" t="s">
        <v>590</v>
      </c>
    </row>
    <row r="634" spans="1:14" x14ac:dyDescent="0.35">
      <c r="A634">
        <v>353</v>
      </c>
      <c r="B634">
        <v>20071116</v>
      </c>
      <c r="C634">
        <v>20071128</v>
      </c>
      <c r="D634">
        <v>20071123</v>
      </c>
      <c r="E634">
        <v>12323</v>
      </c>
      <c r="F634">
        <v>7</v>
      </c>
      <c r="G634">
        <v>3</v>
      </c>
      <c r="H634">
        <v>2319.9899999999998</v>
      </c>
      <c r="I634">
        <v>1265.6195</v>
      </c>
      <c r="J634" s="38">
        <v>39402</v>
      </c>
      <c r="K634">
        <v>6960</v>
      </c>
      <c r="L634">
        <v>3796.8584999999998</v>
      </c>
      <c r="M634">
        <v>3163.1415000000002</v>
      </c>
      <c r="N634" t="s">
        <v>590</v>
      </c>
    </row>
    <row r="635" spans="1:14" x14ac:dyDescent="0.35">
      <c r="A635">
        <v>357</v>
      </c>
      <c r="B635">
        <v>20080218</v>
      </c>
      <c r="C635">
        <v>20080301</v>
      </c>
      <c r="D635">
        <v>20080225</v>
      </c>
      <c r="E635">
        <v>12373</v>
      </c>
      <c r="F635">
        <v>7</v>
      </c>
      <c r="G635">
        <v>4</v>
      </c>
      <c r="H635">
        <v>2319.9899999999998</v>
      </c>
      <c r="I635">
        <v>1265.6195</v>
      </c>
      <c r="J635" s="38">
        <v>39496</v>
      </c>
      <c r="K635">
        <v>9280</v>
      </c>
      <c r="L635">
        <v>5062.4780000000001</v>
      </c>
      <c r="M635">
        <v>4217.5219999999999</v>
      </c>
      <c r="N635" t="s">
        <v>590</v>
      </c>
    </row>
    <row r="636" spans="1:14" x14ac:dyDescent="0.35">
      <c r="A636">
        <v>357</v>
      </c>
      <c r="B636">
        <v>20080327</v>
      </c>
      <c r="C636">
        <v>20080408</v>
      </c>
      <c r="D636">
        <v>20080403</v>
      </c>
      <c r="E636">
        <v>12395</v>
      </c>
      <c r="F636">
        <v>7</v>
      </c>
      <c r="G636">
        <v>10</v>
      </c>
      <c r="H636">
        <v>2319.9899999999998</v>
      </c>
      <c r="I636">
        <v>1265.6195</v>
      </c>
      <c r="J636" s="38">
        <v>39534</v>
      </c>
      <c r="K636">
        <v>23200</v>
      </c>
      <c r="L636">
        <v>12656.195</v>
      </c>
      <c r="M636">
        <v>10543.805</v>
      </c>
      <c r="N636" t="s">
        <v>590</v>
      </c>
    </row>
    <row r="637" spans="1:14" x14ac:dyDescent="0.35">
      <c r="A637">
        <v>355</v>
      </c>
      <c r="B637">
        <v>20080410</v>
      </c>
      <c r="C637">
        <v>20080422</v>
      </c>
      <c r="D637">
        <v>20080417</v>
      </c>
      <c r="E637">
        <v>12613</v>
      </c>
      <c r="F637">
        <v>7</v>
      </c>
      <c r="G637">
        <v>16</v>
      </c>
      <c r="H637">
        <v>2319.9899999999998</v>
      </c>
      <c r="I637">
        <v>1265.6195</v>
      </c>
      <c r="J637" s="38">
        <v>39548</v>
      </c>
      <c r="K637">
        <v>37120</v>
      </c>
      <c r="L637">
        <v>20249.912</v>
      </c>
      <c r="M637">
        <v>16870.088</v>
      </c>
      <c r="N637" t="s">
        <v>590</v>
      </c>
    </row>
    <row r="638" spans="1:14" x14ac:dyDescent="0.35">
      <c r="A638">
        <v>355</v>
      </c>
      <c r="B638">
        <v>20071214</v>
      </c>
      <c r="C638">
        <v>20071226</v>
      </c>
      <c r="D638">
        <v>20071221</v>
      </c>
      <c r="E638">
        <v>12632</v>
      </c>
      <c r="F638">
        <v>7</v>
      </c>
      <c r="G638">
        <v>11</v>
      </c>
      <c r="H638">
        <v>2319.9899999999998</v>
      </c>
      <c r="I638">
        <v>1265.6195</v>
      </c>
      <c r="J638" s="38">
        <v>39430</v>
      </c>
      <c r="K638">
        <v>25520</v>
      </c>
      <c r="L638">
        <v>13921.8145</v>
      </c>
      <c r="M638">
        <v>11598.1855</v>
      </c>
      <c r="N638" t="s">
        <v>590</v>
      </c>
    </row>
    <row r="639" spans="1:14" x14ac:dyDescent="0.35">
      <c r="A639">
        <v>357</v>
      </c>
      <c r="B639">
        <v>20080526</v>
      </c>
      <c r="C639">
        <v>20080607</v>
      </c>
      <c r="D639">
        <v>20080602</v>
      </c>
      <c r="E639">
        <v>12804</v>
      </c>
      <c r="F639">
        <v>7</v>
      </c>
      <c r="G639">
        <v>6</v>
      </c>
      <c r="H639">
        <v>2319.9899999999998</v>
      </c>
      <c r="I639">
        <v>1265.6195</v>
      </c>
      <c r="J639" s="38">
        <v>39594</v>
      </c>
      <c r="K639">
        <v>13920</v>
      </c>
      <c r="L639">
        <v>7593.7169999999996</v>
      </c>
      <c r="M639">
        <v>6326.2830000000004</v>
      </c>
      <c r="N639" t="s">
        <v>590</v>
      </c>
    </row>
    <row r="640" spans="1:14" x14ac:dyDescent="0.35">
      <c r="A640">
        <v>355</v>
      </c>
      <c r="B640">
        <v>20080620</v>
      </c>
      <c r="C640">
        <v>20080702</v>
      </c>
      <c r="D640">
        <v>20080627</v>
      </c>
      <c r="E640">
        <v>12841</v>
      </c>
      <c r="F640">
        <v>7</v>
      </c>
      <c r="G640">
        <v>20</v>
      </c>
      <c r="H640">
        <v>2319.9899999999998</v>
      </c>
      <c r="I640">
        <v>1265.6195</v>
      </c>
      <c r="J640" s="38">
        <v>39619</v>
      </c>
      <c r="K640">
        <v>46400</v>
      </c>
      <c r="L640">
        <v>25312.39</v>
      </c>
      <c r="M640">
        <v>21087.61</v>
      </c>
      <c r="N640" t="s">
        <v>590</v>
      </c>
    </row>
    <row r="641" spans="1:14" x14ac:dyDescent="0.35">
      <c r="A641">
        <v>355</v>
      </c>
      <c r="B641">
        <v>20080606</v>
      </c>
      <c r="C641">
        <v>20080618</v>
      </c>
      <c r="D641">
        <v>20080613</v>
      </c>
      <c r="E641">
        <v>12843</v>
      </c>
      <c r="F641">
        <v>7</v>
      </c>
      <c r="G641">
        <v>11</v>
      </c>
      <c r="H641">
        <v>2319.9899999999998</v>
      </c>
      <c r="I641">
        <v>1265.6195</v>
      </c>
      <c r="J641" s="38">
        <v>39605</v>
      </c>
      <c r="K641">
        <v>25520</v>
      </c>
      <c r="L641">
        <v>13921.8145</v>
      </c>
      <c r="M641">
        <v>11598.1855</v>
      </c>
      <c r="N641" t="s">
        <v>590</v>
      </c>
    </row>
    <row r="642" spans="1:14" x14ac:dyDescent="0.35">
      <c r="A642">
        <v>355</v>
      </c>
      <c r="B642">
        <v>20071008</v>
      </c>
      <c r="C642">
        <v>20071020</v>
      </c>
      <c r="D642">
        <v>20071015</v>
      </c>
      <c r="E642">
        <v>13558</v>
      </c>
      <c r="F642">
        <v>7</v>
      </c>
      <c r="G642">
        <v>15</v>
      </c>
      <c r="H642">
        <v>2319.9899999999998</v>
      </c>
      <c r="I642">
        <v>1265.6195</v>
      </c>
      <c r="J642" s="38">
        <v>39363</v>
      </c>
      <c r="K642">
        <v>34800</v>
      </c>
      <c r="L642">
        <v>18984.2925</v>
      </c>
      <c r="M642">
        <v>15815.7075</v>
      </c>
      <c r="N642" t="s">
        <v>590</v>
      </c>
    </row>
    <row r="643" spans="1:14" x14ac:dyDescent="0.35">
      <c r="A643">
        <v>355</v>
      </c>
      <c r="B643">
        <v>20071118</v>
      </c>
      <c r="C643">
        <v>20071130</v>
      </c>
      <c r="D643">
        <v>20071125</v>
      </c>
      <c r="E643">
        <v>13823</v>
      </c>
      <c r="F643">
        <v>7</v>
      </c>
      <c r="G643">
        <v>20</v>
      </c>
      <c r="H643">
        <v>2319.9899999999998</v>
      </c>
      <c r="I643">
        <v>1265.6195</v>
      </c>
      <c r="J643" s="38">
        <v>39404</v>
      </c>
      <c r="K643">
        <v>46400</v>
      </c>
      <c r="L643">
        <v>25312.39</v>
      </c>
      <c r="M643">
        <v>21087.61</v>
      </c>
      <c r="N643" t="s">
        <v>590</v>
      </c>
    </row>
    <row r="644" spans="1:14" x14ac:dyDescent="0.35">
      <c r="A644">
        <v>355</v>
      </c>
      <c r="B644">
        <v>20071223</v>
      </c>
      <c r="C644">
        <v>20080104</v>
      </c>
      <c r="D644">
        <v>20071230</v>
      </c>
      <c r="E644">
        <v>14192</v>
      </c>
      <c r="F644">
        <v>7</v>
      </c>
      <c r="G644">
        <v>6</v>
      </c>
      <c r="H644">
        <v>2319.9899999999998</v>
      </c>
      <c r="I644">
        <v>1265.6195</v>
      </c>
      <c r="J644" s="38">
        <v>39439</v>
      </c>
      <c r="K644">
        <v>13920</v>
      </c>
      <c r="L644">
        <v>7593.7169999999996</v>
      </c>
      <c r="M644">
        <v>6326.2830000000004</v>
      </c>
      <c r="N644" t="s">
        <v>590</v>
      </c>
    </row>
    <row r="645" spans="1:14" x14ac:dyDescent="0.35">
      <c r="A645">
        <v>353</v>
      </c>
      <c r="B645">
        <v>20071202</v>
      </c>
      <c r="C645">
        <v>20071214</v>
      </c>
      <c r="D645">
        <v>20071209</v>
      </c>
      <c r="E645">
        <v>15095</v>
      </c>
      <c r="F645">
        <v>7</v>
      </c>
      <c r="G645">
        <v>18</v>
      </c>
      <c r="H645">
        <v>2319.9899999999998</v>
      </c>
      <c r="I645">
        <v>1265.6195</v>
      </c>
      <c r="J645" s="38">
        <v>39418</v>
      </c>
      <c r="K645">
        <v>41760</v>
      </c>
      <c r="L645">
        <v>22781.151000000002</v>
      </c>
      <c r="M645">
        <v>18978.848999999998</v>
      </c>
      <c r="N645" t="s">
        <v>590</v>
      </c>
    </row>
    <row r="646" spans="1:14" x14ac:dyDescent="0.35">
      <c r="A646">
        <v>355</v>
      </c>
      <c r="B646">
        <v>20080127</v>
      </c>
      <c r="C646">
        <v>20080208</v>
      </c>
      <c r="D646">
        <v>20080203</v>
      </c>
      <c r="E646">
        <v>15623</v>
      </c>
      <c r="F646">
        <v>7</v>
      </c>
      <c r="G646">
        <v>18</v>
      </c>
      <c r="H646">
        <v>2319.9899999999998</v>
      </c>
      <c r="I646">
        <v>1265.6195</v>
      </c>
      <c r="J646" s="38">
        <v>39474</v>
      </c>
      <c r="K646">
        <v>41760</v>
      </c>
      <c r="L646">
        <v>22781.151000000002</v>
      </c>
      <c r="M646">
        <v>18978.848999999998</v>
      </c>
      <c r="N646" t="s">
        <v>590</v>
      </c>
    </row>
    <row r="647" spans="1:14" x14ac:dyDescent="0.35">
      <c r="A647">
        <v>355</v>
      </c>
      <c r="B647">
        <v>20080219</v>
      </c>
      <c r="C647">
        <v>20080302</v>
      </c>
      <c r="D647">
        <v>20080226</v>
      </c>
      <c r="E647">
        <v>15677</v>
      </c>
      <c r="F647">
        <v>7</v>
      </c>
      <c r="G647">
        <v>5</v>
      </c>
      <c r="H647">
        <v>2319.9899999999998</v>
      </c>
      <c r="I647">
        <v>1265.6195</v>
      </c>
      <c r="J647" s="38">
        <v>39497</v>
      </c>
      <c r="K647">
        <v>11600</v>
      </c>
      <c r="L647">
        <v>6328.0974999999999</v>
      </c>
      <c r="M647">
        <v>5271.9025000000001</v>
      </c>
      <c r="N647" t="s">
        <v>590</v>
      </c>
    </row>
    <row r="648" spans="1:14" x14ac:dyDescent="0.35">
      <c r="A648">
        <v>355</v>
      </c>
      <c r="B648">
        <v>20080120</v>
      </c>
      <c r="C648">
        <v>20080201</v>
      </c>
      <c r="D648">
        <v>20080127</v>
      </c>
      <c r="E648">
        <v>15710</v>
      </c>
      <c r="F648">
        <v>7</v>
      </c>
      <c r="G648">
        <v>6</v>
      </c>
      <c r="H648">
        <v>2319.9899999999998</v>
      </c>
      <c r="I648">
        <v>1265.6195</v>
      </c>
      <c r="J648" s="38">
        <v>39467</v>
      </c>
      <c r="K648">
        <v>13920</v>
      </c>
      <c r="L648">
        <v>7593.7169999999996</v>
      </c>
      <c r="M648">
        <v>6326.2830000000004</v>
      </c>
      <c r="N648" t="s">
        <v>590</v>
      </c>
    </row>
    <row r="649" spans="1:14" x14ac:dyDescent="0.35">
      <c r="A649">
        <v>357</v>
      </c>
      <c r="B649">
        <v>20080220</v>
      </c>
      <c r="C649">
        <v>20080303</v>
      </c>
      <c r="D649">
        <v>20080227</v>
      </c>
      <c r="E649">
        <v>15925</v>
      </c>
      <c r="F649">
        <v>7</v>
      </c>
      <c r="G649">
        <v>13</v>
      </c>
      <c r="H649">
        <v>2319.9899999999998</v>
      </c>
      <c r="I649">
        <v>1265.6195</v>
      </c>
      <c r="J649" s="38">
        <v>39498</v>
      </c>
      <c r="K649">
        <v>30160</v>
      </c>
      <c r="L649">
        <v>16453.053500000002</v>
      </c>
      <c r="M649">
        <v>13706.9465</v>
      </c>
      <c r="N649" t="s">
        <v>590</v>
      </c>
    </row>
    <row r="650" spans="1:14" x14ac:dyDescent="0.35">
      <c r="A650">
        <v>353</v>
      </c>
      <c r="B650">
        <v>20080417</v>
      </c>
      <c r="C650">
        <v>20080429</v>
      </c>
      <c r="D650">
        <v>20080424</v>
      </c>
      <c r="E650">
        <v>16393</v>
      </c>
      <c r="F650">
        <v>7</v>
      </c>
      <c r="G650">
        <v>2</v>
      </c>
      <c r="H650">
        <v>2319.9899999999998</v>
      </c>
      <c r="I650">
        <v>1265.6195</v>
      </c>
      <c r="J650" s="38">
        <v>39555</v>
      </c>
      <c r="K650">
        <v>4640</v>
      </c>
      <c r="L650">
        <v>2531.239</v>
      </c>
      <c r="M650">
        <v>2108.761</v>
      </c>
      <c r="N650" t="s">
        <v>590</v>
      </c>
    </row>
    <row r="651" spans="1:14" x14ac:dyDescent="0.35">
      <c r="A651">
        <v>357</v>
      </c>
      <c r="B651">
        <v>20080205</v>
      </c>
      <c r="C651">
        <v>20080217</v>
      </c>
      <c r="D651">
        <v>20080212</v>
      </c>
      <c r="E651">
        <v>16580</v>
      </c>
      <c r="F651">
        <v>7</v>
      </c>
      <c r="G651">
        <v>13</v>
      </c>
      <c r="H651">
        <v>2319.9899999999998</v>
      </c>
      <c r="I651">
        <v>1265.6195</v>
      </c>
      <c r="J651" s="38">
        <v>39483</v>
      </c>
      <c r="K651">
        <v>30160</v>
      </c>
      <c r="L651">
        <v>16453.053500000002</v>
      </c>
      <c r="M651">
        <v>13706.9465</v>
      </c>
      <c r="N651" t="s">
        <v>590</v>
      </c>
    </row>
    <row r="652" spans="1:14" x14ac:dyDescent="0.35">
      <c r="A652">
        <v>357</v>
      </c>
      <c r="B652">
        <v>20080311</v>
      </c>
      <c r="C652">
        <v>20080323</v>
      </c>
      <c r="D652">
        <v>20080318</v>
      </c>
      <c r="E652">
        <v>18137</v>
      </c>
      <c r="F652">
        <v>7</v>
      </c>
      <c r="G652">
        <v>11</v>
      </c>
      <c r="H652">
        <v>2319.9899999999998</v>
      </c>
      <c r="I652">
        <v>1265.6195</v>
      </c>
      <c r="J652" s="38">
        <v>39518</v>
      </c>
      <c r="K652">
        <v>25520</v>
      </c>
      <c r="L652">
        <v>13921.8145</v>
      </c>
      <c r="M652">
        <v>11598.1855</v>
      </c>
      <c r="N652" t="s">
        <v>590</v>
      </c>
    </row>
    <row r="653" spans="1:14" x14ac:dyDescent="0.35">
      <c r="A653">
        <v>353</v>
      </c>
      <c r="B653">
        <v>20080423</v>
      </c>
      <c r="C653">
        <v>20080505</v>
      </c>
      <c r="D653">
        <v>20080430</v>
      </c>
      <c r="E653">
        <v>19051</v>
      </c>
      <c r="F653">
        <v>7</v>
      </c>
      <c r="G653">
        <v>15</v>
      </c>
      <c r="H653">
        <v>2319.9899999999998</v>
      </c>
      <c r="I653">
        <v>1265.6195</v>
      </c>
      <c r="J653" s="38">
        <v>39561</v>
      </c>
      <c r="K653">
        <v>34800</v>
      </c>
      <c r="L653">
        <v>18984.2925</v>
      </c>
      <c r="M653">
        <v>15815.7075</v>
      </c>
      <c r="N653" t="s">
        <v>590</v>
      </c>
    </row>
    <row r="654" spans="1:14" x14ac:dyDescent="0.35">
      <c r="A654">
        <v>357</v>
      </c>
      <c r="B654">
        <v>20080523</v>
      </c>
      <c r="C654">
        <v>20080604</v>
      </c>
      <c r="D654">
        <v>20080530</v>
      </c>
      <c r="E654">
        <v>19945</v>
      </c>
      <c r="F654">
        <v>7</v>
      </c>
      <c r="G654">
        <v>10</v>
      </c>
      <c r="H654">
        <v>2319.9899999999998</v>
      </c>
      <c r="I654">
        <v>1265.6195</v>
      </c>
      <c r="J654" s="38">
        <v>39591</v>
      </c>
      <c r="K654">
        <v>23200</v>
      </c>
      <c r="L654">
        <v>12656.195</v>
      </c>
      <c r="M654">
        <v>10543.805</v>
      </c>
      <c r="N654" t="s">
        <v>590</v>
      </c>
    </row>
    <row r="655" spans="1:14" x14ac:dyDescent="0.35">
      <c r="A655">
        <v>357</v>
      </c>
      <c r="B655">
        <v>20080527</v>
      </c>
      <c r="C655">
        <v>20080608</v>
      </c>
      <c r="D655">
        <v>20080603</v>
      </c>
      <c r="E655">
        <v>20553</v>
      </c>
      <c r="F655">
        <v>7</v>
      </c>
      <c r="G655">
        <v>15</v>
      </c>
      <c r="H655">
        <v>2319.9899999999998</v>
      </c>
      <c r="I655">
        <v>1265.6195</v>
      </c>
      <c r="J655" s="38">
        <v>39595</v>
      </c>
      <c r="K655">
        <v>34800</v>
      </c>
      <c r="L655">
        <v>18984.2925</v>
      </c>
      <c r="M655">
        <v>15815.7075</v>
      </c>
      <c r="N655" t="s">
        <v>590</v>
      </c>
    </row>
    <row r="656" spans="1:14" x14ac:dyDescent="0.35">
      <c r="A656">
        <v>355</v>
      </c>
      <c r="B656">
        <v>20080622</v>
      </c>
      <c r="C656">
        <v>20080704</v>
      </c>
      <c r="D656">
        <v>20080629</v>
      </c>
      <c r="E656">
        <v>24560</v>
      </c>
      <c r="F656">
        <v>7</v>
      </c>
      <c r="G656">
        <v>20</v>
      </c>
      <c r="H656">
        <v>2319.9899999999998</v>
      </c>
      <c r="I656">
        <v>1265.6195</v>
      </c>
      <c r="J656" s="38">
        <v>39621</v>
      </c>
      <c r="K656">
        <v>46400</v>
      </c>
      <c r="L656">
        <v>25312.39</v>
      </c>
      <c r="M656">
        <v>21087.61</v>
      </c>
      <c r="N656" t="s">
        <v>590</v>
      </c>
    </row>
    <row r="657" spans="1:14" x14ac:dyDescent="0.35">
      <c r="A657">
        <v>355</v>
      </c>
      <c r="B657">
        <v>20080603</v>
      </c>
      <c r="C657">
        <v>20080615</v>
      </c>
      <c r="D657">
        <v>20080610</v>
      </c>
      <c r="E657">
        <v>28885</v>
      </c>
      <c r="F657">
        <v>7</v>
      </c>
      <c r="G657">
        <v>9</v>
      </c>
      <c r="H657">
        <v>2319.9899999999998</v>
      </c>
      <c r="I657">
        <v>1265.6195</v>
      </c>
      <c r="J657" s="38">
        <v>39602</v>
      </c>
      <c r="K657">
        <v>20880</v>
      </c>
      <c r="L657">
        <v>11390.575500000001</v>
      </c>
      <c r="M657">
        <v>9489.4244999999992</v>
      </c>
      <c r="N657" t="s">
        <v>590</v>
      </c>
    </row>
    <row r="658" spans="1:14" x14ac:dyDescent="0.35">
      <c r="A658">
        <v>359</v>
      </c>
      <c r="B658">
        <v>20070729</v>
      </c>
      <c r="C658">
        <v>20070810</v>
      </c>
      <c r="D658">
        <v>20070805</v>
      </c>
      <c r="E658">
        <v>11339</v>
      </c>
      <c r="F658">
        <v>7</v>
      </c>
      <c r="G658">
        <v>10</v>
      </c>
      <c r="H658">
        <v>2294.9899999999998</v>
      </c>
      <c r="I658">
        <v>1251.9812999999999</v>
      </c>
      <c r="J658" s="38">
        <v>39292</v>
      </c>
      <c r="K658">
        <v>22950</v>
      </c>
      <c r="L658">
        <v>12519.813</v>
      </c>
      <c r="M658">
        <v>10430.187</v>
      </c>
      <c r="N658" t="s">
        <v>590</v>
      </c>
    </row>
    <row r="659" spans="1:14" x14ac:dyDescent="0.35">
      <c r="A659">
        <v>359</v>
      </c>
      <c r="B659">
        <v>20070706</v>
      </c>
      <c r="C659">
        <v>20070718</v>
      </c>
      <c r="D659">
        <v>20070713</v>
      </c>
      <c r="E659">
        <v>11340</v>
      </c>
      <c r="F659">
        <v>7</v>
      </c>
      <c r="G659">
        <v>2</v>
      </c>
      <c r="H659">
        <v>2294.9899999999998</v>
      </c>
      <c r="I659">
        <v>1251.9812999999999</v>
      </c>
      <c r="J659" s="38">
        <v>39269</v>
      </c>
      <c r="K659">
        <v>4590</v>
      </c>
      <c r="L659">
        <v>2503.9625999999998</v>
      </c>
      <c r="M659">
        <v>2086.0374000000002</v>
      </c>
      <c r="N659" t="s">
        <v>590</v>
      </c>
    </row>
    <row r="660" spans="1:14" x14ac:dyDescent="0.35">
      <c r="A660">
        <v>359</v>
      </c>
      <c r="B660">
        <v>20070726</v>
      </c>
      <c r="C660">
        <v>20070807</v>
      </c>
      <c r="D660">
        <v>20070802</v>
      </c>
      <c r="E660">
        <v>11401</v>
      </c>
      <c r="F660">
        <v>7</v>
      </c>
      <c r="G660">
        <v>12</v>
      </c>
      <c r="H660">
        <v>2294.9899999999998</v>
      </c>
      <c r="I660">
        <v>1251.9812999999999</v>
      </c>
      <c r="J660" s="38">
        <v>39289</v>
      </c>
      <c r="K660">
        <v>27540</v>
      </c>
      <c r="L660">
        <v>15023.775600000001</v>
      </c>
      <c r="M660">
        <v>12516.224399999999</v>
      </c>
      <c r="N660" t="s">
        <v>590</v>
      </c>
    </row>
    <row r="661" spans="1:14" x14ac:dyDescent="0.35">
      <c r="A661">
        <v>359</v>
      </c>
      <c r="B661">
        <v>20070808</v>
      </c>
      <c r="C661">
        <v>20070820</v>
      </c>
      <c r="D661">
        <v>20070815</v>
      </c>
      <c r="E661">
        <v>11410</v>
      </c>
      <c r="F661">
        <v>7</v>
      </c>
      <c r="G661">
        <v>7</v>
      </c>
      <c r="H661">
        <v>2294.9899999999998</v>
      </c>
      <c r="I661">
        <v>1251.9812999999999</v>
      </c>
      <c r="J661" s="38">
        <v>39302</v>
      </c>
      <c r="K661">
        <v>16065</v>
      </c>
      <c r="L661">
        <v>8763.8690999999999</v>
      </c>
      <c r="M661">
        <v>7301.1309000000001</v>
      </c>
      <c r="N661" t="s">
        <v>590</v>
      </c>
    </row>
    <row r="662" spans="1:14" x14ac:dyDescent="0.35">
      <c r="A662">
        <v>363</v>
      </c>
      <c r="B662">
        <v>20071124</v>
      </c>
      <c r="C662">
        <v>20071206</v>
      </c>
      <c r="D662">
        <v>20071201</v>
      </c>
      <c r="E662">
        <v>11591</v>
      </c>
      <c r="F662">
        <v>7</v>
      </c>
      <c r="G662">
        <v>6</v>
      </c>
      <c r="H662">
        <v>2294.9899999999998</v>
      </c>
      <c r="I662">
        <v>1251.9812999999999</v>
      </c>
      <c r="J662" s="38">
        <v>39410</v>
      </c>
      <c r="K662">
        <v>13770</v>
      </c>
      <c r="L662">
        <v>7511.8878000000004</v>
      </c>
      <c r="M662">
        <v>6258.1121999999996</v>
      </c>
      <c r="N662" t="s">
        <v>590</v>
      </c>
    </row>
    <row r="663" spans="1:14" x14ac:dyDescent="0.35">
      <c r="A663">
        <v>361</v>
      </c>
      <c r="B663">
        <v>20071209</v>
      </c>
      <c r="C663">
        <v>20071221</v>
      </c>
      <c r="D663">
        <v>20071216</v>
      </c>
      <c r="E663">
        <v>11601</v>
      </c>
      <c r="F663">
        <v>7</v>
      </c>
      <c r="G663">
        <v>18</v>
      </c>
      <c r="H663">
        <v>2294.9899999999998</v>
      </c>
      <c r="I663">
        <v>1251.9812999999999</v>
      </c>
      <c r="J663" s="38">
        <v>39425</v>
      </c>
      <c r="K663">
        <v>41310</v>
      </c>
      <c r="L663">
        <v>22535.663400000001</v>
      </c>
      <c r="M663">
        <v>18774.336599999999</v>
      </c>
      <c r="N663" t="s">
        <v>590</v>
      </c>
    </row>
    <row r="664" spans="1:14" x14ac:dyDescent="0.35">
      <c r="A664">
        <v>361</v>
      </c>
      <c r="B664">
        <v>20071017</v>
      </c>
      <c r="C664">
        <v>20071029</v>
      </c>
      <c r="D664">
        <v>20071024</v>
      </c>
      <c r="E664">
        <v>12132</v>
      </c>
      <c r="F664">
        <v>7</v>
      </c>
      <c r="G664">
        <v>16</v>
      </c>
      <c r="H664">
        <v>2294.9899999999998</v>
      </c>
      <c r="I664">
        <v>1251.9812999999999</v>
      </c>
      <c r="J664" s="38">
        <v>39372</v>
      </c>
      <c r="K664">
        <v>36720</v>
      </c>
      <c r="L664">
        <v>20031.700799999999</v>
      </c>
      <c r="M664">
        <v>16688.299200000001</v>
      </c>
      <c r="N664" t="s">
        <v>590</v>
      </c>
    </row>
    <row r="665" spans="1:14" x14ac:dyDescent="0.35">
      <c r="A665">
        <v>361</v>
      </c>
      <c r="B665">
        <v>20080121</v>
      </c>
      <c r="C665">
        <v>20080202</v>
      </c>
      <c r="D665">
        <v>20080128</v>
      </c>
      <c r="E665">
        <v>12255</v>
      </c>
      <c r="F665">
        <v>7</v>
      </c>
      <c r="G665">
        <v>9</v>
      </c>
      <c r="H665">
        <v>2294.9899999999998</v>
      </c>
      <c r="I665">
        <v>1251.9812999999999</v>
      </c>
      <c r="J665" s="38">
        <v>39468</v>
      </c>
      <c r="K665">
        <v>20655</v>
      </c>
      <c r="L665">
        <v>11267.831700000001</v>
      </c>
      <c r="M665">
        <v>9387.1682999999994</v>
      </c>
      <c r="N665" t="s">
        <v>590</v>
      </c>
    </row>
    <row r="666" spans="1:14" x14ac:dyDescent="0.35">
      <c r="A666">
        <v>363</v>
      </c>
      <c r="B666">
        <v>20071102</v>
      </c>
      <c r="C666">
        <v>20071114</v>
      </c>
      <c r="D666">
        <v>20071109</v>
      </c>
      <c r="E666">
        <v>12307</v>
      </c>
      <c r="F666">
        <v>7</v>
      </c>
      <c r="G666">
        <v>9</v>
      </c>
      <c r="H666">
        <v>2294.9899999999998</v>
      </c>
      <c r="I666">
        <v>1251.9812999999999</v>
      </c>
      <c r="J666" s="38">
        <v>39388</v>
      </c>
      <c r="K666">
        <v>20655</v>
      </c>
      <c r="L666">
        <v>11267.831700000001</v>
      </c>
      <c r="M666">
        <v>9387.1682999999994</v>
      </c>
      <c r="N666" t="s">
        <v>590</v>
      </c>
    </row>
    <row r="667" spans="1:14" x14ac:dyDescent="0.35">
      <c r="A667">
        <v>361</v>
      </c>
      <c r="B667">
        <v>20071123</v>
      </c>
      <c r="C667">
        <v>20071205</v>
      </c>
      <c r="D667">
        <v>20071130</v>
      </c>
      <c r="E667">
        <v>12321</v>
      </c>
      <c r="F667">
        <v>7</v>
      </c>
      <c r="G667">
        <v>12</v>
      </c>
      <c r="H667">
        <v>2294.9899999999998</v>
      </c>
      <c r="I667">
        <v>1251.9812999999999</v>
      </c>
      <c r="J667" s="38">
        <v>39409</v>
      </c>
      <c r="K667">
        <v>27540</v>
      </c>
      <c r="L667">
        <v>15023.775600000001</v>
      </c>
      <c r="M667">
        <v>12516.224399999999</v>
      </c>
      <c r="N667" t="s">
        <v>590</v>
      </c>
    </row>
    <row r="668" spans="1:14" x14ac:dyDescent="0.35">
      <c r="A668">
        <v>363</v>
      </c>
      <c r="B668">
        <v>20071207</v>
      </c>
      <c r="C668">
        <v>20071219</v>
      </c>
      <c r="D668">
        <v>20071214</v>
      </c>
      <c r="E668">
        <v>12333</v>
      </c>
      <c r="F668">
        <v>7</v>
      </c>
      <c r="G668">
        <v>3</v>
      </c>
      <c r="H668">
        <v>2294.9899999999998</v>
      </c>
      <c r="I668">
        <v>1251.9812999999999</v>
      </c>
      <c r="J668" s="38">
        <v>39423</v>
      </c>
      <c r="K668">
        <v>6885</v>
      </c>
      <c r="L668">
        <v>3755.9439000000002</v>
      </c>
      <c r="M668">
        <v>3129.0560999999998</v>
      </c>
      <c r="N668" t="s">
        <v>590</v>
      </c>
    </row>
    <row r="669" spans="1:14" x14ac:dyDescent="0.35">
      <c r="A669">
        <v>363</v>
      </c>
      <c r="B669">
        <v>20080328</v>
      </c>
      <c r="C669">
        <v>20080409</v>
      </c>
      <c r="D669">
        <v>20080404</v>
      </c>
      <c r="E669">
        <v>12480</v>
      </c>
      <c r="F669">
        <v>7</v>
      </c>
      <c r="G669">
        <v>10</v>
      </c>
      <c r="H669">
        <v>2294.9899999999998</v>
      </c>
      <c r="I669">
        <v>1251.9812999999999</v>
      </c>
      <c r="J669" s="38">
        <v>39535</v>
      </c>
      <c r="K669">
        <v>22950</v>
      </c>
      <c r="L669">
        <v>12519.813</v>
      </c>
      <c r="M669">
        <v>10430.187</v>
      </c>
      <c r="N669" t="s">
        <v>590</v>
      </c>
    </row>
    <row r="670" spans="1:14" x14ac:dyDescent="0.35">
      <c r="A670">
        <v>363</v>
      </c>
      <c r="B670">
        <v>20080413</v>
      </c>
      <c r="C670">
        <v>20080425</v>
      </c>
      <c r="D670">
        <v>20080420</v>
      </c>
      <c r="E670">
        <v>12522</v>
      </c>
      <c r="F670">
        <v>7</v>
      </c>
      <c r="G670">
        <v>11</v>
      </c>
      <c r="H670">
        <v>2294.9899999999998</v>
      </c>
      <c r="I670">
        <v>1251.9812999999999</v>
      </c>
      <c r="J670" s="38">
        <v>39551</v>
      </c>
      <c r="K670">
        <v>25245</v>
      </c>
      <c r="L670">
        <v>13771.7943</v>
      </c>
      <c r="M670">
        <v>11473.2057</v>
      </c>
      <c r="N670" t="s">
        <v>590</v>
      </c>
    </row>
    <row r="671" spans="1:14" x14ac:dyDescent="0.35">
      <c r="A671">
        <v>363</v>
      </c>
      <c r="B671">
        <v>20070916</v>
      </c>
      <c r="C671">
        <v>20070928</v>
      </c>
      <c r="D671">
        <v>20070923</v>
      </c>
      <c r="E671">
        <v>12620</v>
      </c>
      <c r="F671">
        <v>7</v>
      </c>
      <c r="G671">
        <v>1</v>
      </c>
      <c r="H671">
        <v>2294.9899999999998</v>
      </c>
      <c r="I671">
        <v>1251.9812999999999</v>
      </c>
      <c r="J671" s="38">
        <v>39341</v>
      </c>
      <c r="K671">
        <v>2295</v>
      </c>
      <c r="L671">
        <v>1251.9812999999999</v>
      </c>
      <c r="M671">
        <v>1043.0187000000001</v>
      </c>
      <c r="N671" t="s">
        <v>590</v>
      </c>
    </row>
    <row r="672" spans="1:14" x14ac:dyDescent="0.35">
      <c r="A672">
        <v>359</v>
      </c>
      <c r="B672">
        <v>20071209</v>
      </c>
      <c r="C672">
        <v>20071221</v>
      </c>
      <c r="D672">
        <v>20071216</v>
      </c>
      <c r="E672">
        <v>12631</v>
      </c>
      <c r="F672">
        <v>7</v>
      </c>
      <c r="G672">
        <v>3</v>
      </c>
      <c r="H672">
        <v>2294.9899999999998</v>
      </c>
      <c r="I672">
        <v>1251.9812999999999</v>
      </c>
      <c r="J672" s="38">
        <v>39425</v>
      </c>
      <c r="K672">
        <v>6885</v>
      </c>
      <c r="L672">
        <v>3755.9439000000002</v>
      </c>
      <c r="M672">
        <v>3129.0560999999998</v>
      </c>
      <c r="N672" t="s">
        <v>590</v>
      </c>
    </row>
    <row r="673" spans="1:14" x14ac:dyDescent="0.35">
      <c r="A673">
        <v>361</v>
      </c>
      <c r="B673">
        <v>20080507</v>
      </c>
      <c r="C673">
        <v>20080519</v>
      </c>
      <c r="D673">
        <v>20080514</v>
      </c>
      <c r="E673">
        <v>12711</v>
      </c>
      <c r="F673">
        <v>7</v>
      </c>
      <c r="G673">
        <v>17</v>
      </c>
      <c r="H673">
        <v>2294.9899999999998</v>
      </c>
      <c r="I673">
        <v>1251.9812999999999</v>
      </c>
      <c r="J673" s="38">
        <v>39575</v>
      </c>
      <c r="K673">
        <v>39015</v>
      </c>
      <c r="L673">
        <v>21283.682100000002</v>
      </c>
      <c r="M673">
        <v>17731.317899999998</v>
      </c>
      <c r="N673" t="s">
        <v>590</v>
      </c>
    </row>
    <row r="674" spans="1:14" x14ac:dyDescent="0.35">
      <c r="A674">
        <v>363</v>
      </c>
      <c r="B674">
        <v>20080629</v>
      </c>
      <c r="C674">
        <v>20080711</v>
      </c>
      <c r="D674">
        <v>20080706</v>
      </c>
      <c r="E674">
        <v>12830</v>
      </c>
      <c r="F674">
        <v>7</v>
      </c>
      <c r="G674">
        <v>1</v>
      </c>
      <c r="H674">
        <v>2294.9899999999998</v>
      </c>
      <c r="I674">
        <v>1251.9812999999999</v>
      </c>
      <c r="J674" s="38">
        <v>39628</v>
      </c>
      <c r="K674">
        <v>2295</v>
      </c>
      <c r="L674">
        <v>1251.9812999999999</v>
      </c>
      <c r="M674">
        <v>1043.0187000000001</v>
      </c>
      <c r="N674" t="s">
        <v>590</v>
      </c>
    </row>
    <row r="675" spans="1:14" x14ac:dyDescent="0.35">
      <c r="A675">
        <v>363</v>
      </c>
      <c r="B675">
        <v>20071228</v>
      </c>
      <c r="C675">
        <v>20080109</v>
      </c>
      <c r="D675">
        <v>20080104</v>
      </c>
      <c r="E675">
        <v>13405</v>
      </c>
      <c r="F675">
        <v>7</v>
      </c>
      <c r="G675">
        <v>4</v>
      </c>
      <c r="H675">
        <v>2294.9899999999998</v>
      </c>
      <c r="I675">
        <v>1251.9812999999999</v>
      </c>
      <c r="J675" s="38">
        <v>39444</v>
      </c>
      <c r="K675">
        <v>9180</v>
      </c>
      <c r="L675">
        <v>5007.9251999999997</v>
      </c>
      <c r="M675">
        <v>4172.0748000000003</v>
      </c>
      <c r="N675" t="s">
        <v>590</v>
      </c>
    </row>
    <row r="676" spans="1:14" x14ac:dyDescent="0.35">
      <c r="A676">
        <v>363</v>
      </c>
      <c r="B676">
        <v>20080620</v>
      </c>
      <c r="C676">
        <v>20080702</v>
      </c>
      <c r="D676">
        <v>20080627</v>
      </c>
      <c r="E676">
        <v>13504</v>
      </c>
      <c r="F676">
        <v>7</v>
      </c>
      <c r="G676">
        <v>10</v>
      </c>
      <c r="H676">
        <v>2294.9899999999998</v>
      </c>
      <c r="I676">
        <v>1251.9812999999999</v>
      </c>
      <c r="J676" s="38">
        <v>39619</v>
      </c>
      <c r="K676">
        <v>22950</v>
      </c>
      <c r="L676">
        <v>12519.813</v>
      </c>
      <c r="M676">
        <v>10430.187</v>
      </c>
      <c r="N676" t="s">
        <v>590</v>
      </c>
    </row>
    <row r="677" spans="1:14" x14ac:dyDescent="0.35">
      <c r="A677">
        <v>359</v>
      </c>
      <c r="B677">
        <v>20080606</v>
      </c>
      <c r="C677">
        <v>20080618</v>
      </c>
      <c r="D677">
        <v>20080613</v>
      </c>
      <c r="E677">
        <v>13564</v>
      </c>
      <c r="F677">
        <v>7</v>
      </c>
      <c r="G677">
        <v>18</v>
      </c>
      <c r="H677">
        <v>2294.9899999999998</v>
      </c>
      <c r="I677">
        <v>1251.9812999999999</v>
      </c>
      <c r="J677" s="38">
        <v>39605</v>
      </c>
      <c r="K677">
        <v>41310</v>
      </c>
      <c r="L677">
        <v>22535.663400000001</v>
      </c>
      <c r="M677">
        <v>18774.336599999999</v>
      </c>
      <c r="N677" t="s">
        <v>590</v>
      </c>
    </row>
    <row r="678" spans="1:14" x14ac:dyDescent="0.35">
      <c r="A678">
        <v>361</v>
      </c>
      <c r="B678">
        <v>20071231</v>
      </c>
      <c r="C678">
        <v>20080112</v>
      </c>
      <c r="D678">
        <v>20080107</v>
      </c>
      <c r="E678">
        <v>14773</v>
      </c>
      <c r="F678">
        <v>7</v>
      </c>
      <c r="G678">
        <v>11</v>
      </c>
      <c r="H678">
        <v>2294.9899999999998</v>
      </c>
      <c r="I678">
        <v>1251.9812999999999</v>
      </c>
      <c r="J678" s="38">
        <v>39447</v>
      </c>
      <c r="K678">
        <v>25245</v>
      </c>
      <c r="L678">
        <v>13771.7943</v>
      </c>
      <c r="M678">
        <v>11473.2057</v>
      </c>
      <c r="N678" t="s">
        <v>590</v>
      </c>
    </row>
    <row r="679" spans="1:14" x14ac:dyDescent="0.35">
      <c r="A679">
        <v>361</v>
      </c>
      <c r="B679">
        <v>20071219</v>
      </c>
      <c r="C679">
        <v>20071231</v>
      </c>
      <c r="D679">
        <v>20071226</v>
      </c>
      <c r="E679">
        <v>14790</v>
      </c>
      <c r="F679">
        <v>7</v>
      </c>
      <c r="G679">
        <v>20</v>
      </c>
      <c r="H679">
        <v>2294.9899999999998</v>
      </c>
      <c r="I679">
        <v>1251.9812999999999</v>
      </c>
      <c r="J679" s="38">
        <v>39435</v>
      </c>
      <c r="K679">
        <v>45900</v>
      </c>
      <c r="L679">
        <v>25039.626</v>
      </c>
      <c r="M679">
        <v>20860.374</v>
      </c>
      <c r="N679" t="s">
        <v>590</v>
      </c>
    </row>
    <row r="680" spans="1:14" x14ac:dyDescent="0.35">
      <c r="A680">
        <v>363</v>
      </c>
      <c r="B680">
        <v>20080114</v>
      </c>
      <c r="C680">
        <v>20080126</v>
      </c>
      <c r="D680">
        <v>20080121</v>
      </c>
      <c r="E680">
        <v>15085</v>
      </c>
      <c r="F680">
        <v>7</v>
      </c>
      <c r="G680">
        <v>20</v>
      </c>
      <c r="H680">
        <v>2294.9899999999998</v>
      </c>
      <c r="I680">
        <v>1251.9812999999999</v>
      </c>
      <c r="J680" s="38">
        <v>39461</v>
      </c>
      <c r="K680">
        <v>45900</v>
      </c>
      <c r="L680">
        <v>25039.626</v>
      </c>
      <c r="M680">
        <v>20860.374</v>
      </c>
      <c r="N680" t="s">
        <v>590</v>
      </c>
    </row>
    <row r="681" spans="1:14" x14ac:dyDescent="0.35">
      <c r="A681">
        <v>361</v>
      </c>
      <c r="B681">
        <v>20071222</v>
      </c>
      <c r="C681">
        <v>20080103</v>
      </c>
      <c r="D681">
        <v>20071229</v>
      </c>
      <c r="E681">
        <v>15687</v>
      </c>
      <c r="F681">
        <v>7</v>
      </c>
      <c r="G681">
        <v>19</v>
      </c>
      <c r="H681">
        <v>2294.9899999999998</v>
      </c>
      <c r="I681">
        <v>1251.9812999999999</v>
      </c>
      <c r="J681" s="38">
        <v>39438</v>
      </c>
      <c r="K681">
        <v>43605</v>
      </c>
      <c r="L681">
        <v>23787.644700000001</v>
      </c>
      <c r="M681">
        <v>19817.355299999999</v>
      </c>
      <c r="N681" t="s">
        <v>590</v>
      </c>
    </row>
    <row r="682" spans="1:14" x14ac:dyDescent="0.35">
      <c r="A682">
        <v>363</v>
      </c>
      <c r="B682">
        <v>20080221</v>
      </c>
      <c r="C682">
        <v>20080304</v>
      </c>
      <c r="D682">
        <v>20080228</v>
      </c>
      <c r="E682">
        <v>16596</v>
      </c>
      <c r="F682">
        <v>7</v>
      </c>
      <c r="G682">
        <v>20</v>
      </c>
      <c r="H682">
        <v>2294.9899999999998</v>
      </c>
      <c r="I682">
        <v>1251.9812999999999</v>
      </c>
      <c r="J682" s="38">
        <v>39499</v>
      </c>
      <c r="K682">
        <v>45900</v>
      </c>
      <c r="L682">
        <v>25039.626</v>
      </c>
      <c r="M682">
        <v>20860.374</v>
      </c>
      <c r="N682" t="s">
        <v>590</v>
      </c>
    </row>
    <row r="683" spans="1:14" x14ac:dyDescent="0.35">
      <c r="A683">
        <v>361</v>
      </c>
      <c r="B683">
        <v>20080219</v>
      </c>
      <c r="C683">
        <v>20080302</v>
      </c>
      <c r="D683">
        <v>20080226</v>
      </c>
      <c r="E683">
        <v>17196</v>
      </c>
      <c r="F683">
        <v>7</v>
      </c>
      <c r="G683">
        <v>10</v>
      </c>
      <c r="H683">
        <v>2294.9899999999998</v>
      </c>
      <c r="I683">
        <v>1251.9812999999999</v>
      </c>
      <c r="J683" s="38">
        <v>39497</v>
      </c>
      <c r="K683">
        <v>22950</v>
      </c>
      <c r="L683">
        <v>12519.813</v>
      </c>
      <c r="M683">
        <v>10430.187</v>
      </c>
      <c r="N683" t="s">
        <v>590</v>
      </c>
    </row>
    <row r="684" spans="1:14" x14ac:dyDescent="0.35">
      <c r="A684">
        <v>359</v>
      </c>
      <c r="B684">
        <v>20080210</v>
      </c>
      <c r="C684">
        <v>20080222</v>
      </c>
      <c r="D684">
        <v>20080217</v>
      </c>
      <c r="E684">
        <v>17206</v>
      </c>
      <c r="F684">
        <v>7</v>
      </c>
      <c r="G684">
        <v>11</v>
      </c>
      <c r="H684">
        <v>2294.9899999999998</v>
      </c>
      <c r="I684">
        <v>1251.9812999999999</v>
      </c>
      <c r="J684" s="38">
        <v>39488</v>
      </c>
      <c r="K684">
        <v>25245</v>
      </c>
      <c r="L684">
        <v>13771.7943</v>
      </c>
      <c r="M684">
        <v>11473.2057</v>
      </c>
      <c r="N684" t="s">
        <v>590</v>
      </c>
    </row>
    <row r="685" spans="1:14" x14ac:dyDescent="0.35">
      <c r="A685">
        <v>363</v>
      </c>
      <c r="B685">
        <v>20080621</v>
      </c>
      <c r="C685">
        <v>20080703</v>
      </c>
      <c r="D685">
        <v>20080628</v>
      </c>
      <c r="E685">
        <v>17779</v>
      </c>
      <c r="F685">
        <v>7</v>
      </c>
      <c r="G685">
        <v>10</v>
      </c>
      <c r="H685">
        <v>2294.9899999999998</v>
      </c>
      <c r="I685">
        <v>1251.9812999999999</v>
      </c>
      <c r="J685" s="38">
        <v>39620</v>
      </c>
      <c r="K685">
        <v>22950</v>
      </c>
      <c r="L685">
        <v>12519.813</v>
      </c>
      <c r="M685">
        <v>10430.187</v>
      </c>
      <c r="N685" t="s">
        <v>590</v>
      </c>
    </row>
    <row r="686" spans="1:14" x14ac:dyDescent="0.35">
      <c r="A686">
        <v>363</v>
      </c>
      <c r="B686">
        <v>20080415</v>
      </c>
      <c r="C686">
        <v>20080427</v>
      </c>
      <c r="D686">
        <v>20080422</v>
      </c>
      <c r="E686">
        <v>19028</v>
      </c>
      <c r="F686">
        <v>7</v>
      </c>
      <c r="G686">
        <v>20</v>
      </c>
      <c r="H686">
        <v>2294.9899999999998</v>
      </c>
      <c r="I686">
        <v>1251.9812999999999</v>
      </c>
      <c r="J686" s="38">
        <v>39553</v>
      </c>
      <c r="K686">
        <v>45900</v>
      </c>
      <c r="L686">
        <v>25039.626</v>
      </c>
      <c r="M686">
        <v>20860.374</v>
      </c>
      <c r="N686" t="s">
        <v>590</v>
      </c>
    </row>
    <row r="687" spans="1:14" x14ac:dyDescent="0.35">
      <c r="A687">
        <v>361</v>
      </c>
      <c r="B687">
        <v>20080429</v>
      </c>
      <c r="C687">
        <v>20080511</v>
      </c>
      <c r="D687">
        <v>20080506</v>
      </c>
      <c r="E687">
        <v>19899</v>
      </c>
      <c r="F687">
        <v>7</v>
      </c>
      <c r="G687">
        <v>7</v>
      </c>
      <c r="H687">
        <v>2294.9899999999998</v>
      </c>
      <c r="I687">
        <v>1251.9812999999999</v>
      </c>
      <c r="J687" s="38">
        <v>39567</v>
      </c>
      <c r="K687">
        <v>16065</v>
      </c>
      <c r="L687">
        <v>8763.8690999999999</v>
      </c>
      <c r="M687">
        <v>7301.1309000000001</v>
      </c>
      <c r="N687" t="s">
        <v>590</v>
      </c>
    </row>
    <row r="688" spans="1:14" x14ac:dyDescent="0.35">
      <c r="A688">
        <v>359</v>
      </c>
      <c r="B688">
        <v>20080426</v>
      </c>
      <c r="C688">
        <v>20080508</v>
      </c>
      <c r="D688">
        <v>20080503</v>
      </c>
      <c r="E688">
        <v>19902</v>
      </c>
      <c r="F688">
        <v>7</v>
      </c>
      <c r="G688">
        <v>9</v>
      </c>
      <c r="H688">
        <v>2294.9899999999998</v>
      </c>
      <c r="I688">
        <v>1251.9812999999999</v>
      </c>
      <c r="J688" s="38">
        <v>39564</v>
      </c>
      <c r="K688">
        <v>20655</v>
      </c>
      <c r="L688">
        <v>11267.831700000001</v>
      </c>
      <c r="M688">
        <v>9387.1682999999994</v>
      </c>
      <c r="N688" t="s">
        <v>590</v>
      </c>
    </row>
    <row r="689" spans="1:14" x14ac:dyDescent="0.35">
      <c r="A689">
        <v>361</v>
      </c>
      <c r="B689">
        <v>20080522</v>
      </c>
      <c r="C689">
        <v>20080603</v>
      </c>
      <c r="D689">
        <v>20080529</v>
      </c>
      <c r="E689">
        <v>20573</v>
      </c>
      <c r="F689">
        <v>7</v>
      </c>
      <c r="G689">
        <v>20</v>
      </c>
      <c r="H689">
        <v>2294.9899999999998</v>
      </c>
      <c r="I689">
        <v>1251.9812999999999</v>
      </c>
      <c r="J689" s="38">
        <v>39590</v>
      </c>
      <c r="K689">
        <v>45900</v>
      </c>
      <c r="L689">
        <v>25039.626</v>
      </c>
      <c r="M689">
        <v>20860.374</v>
      </c>
      <c r="N689" t="s">
        <v>590</v>
      </c>
    </row>
    <row r="690" spans="1:14" x14ac:dyDescent="0.35">
      <c r="A690">
        <v>361</v>
      </c>
      <c r="B690">
        <v>20080619</v>
      </c>
      <c r="C690">
        <v>20080701</v>
      </c>
      <c r="D690">
        <v>20080626</v>
      </c>
      <c r="E690">
        <v>23621</v>
      </c>
      <c r="F690">
        <v>7</v>
      </c>
      <c r="G690">
        <v>8</v>
      </c>
      <c r="H690">
        <v>2294.9899999999998</v>
      </c>
      <c r="I690">
        <v>1251.9812999999999</v>
      </c>
      <c r="J690" s="38">
        <v>39618</v>
      </c>
      <c r="K690">
        <v>18360</v>
      </c>
      <c r="L690">
        <v>10015.850399999999</v>
      </c>
      <c r="M690">
        <v>8344.1496000000006</v>
      </c>
      <c r="N690" t="s">
        <v>590</v>
      </c>
    </row>
    <row r="691" spans="1:14" x14ac:dyDescent="0.35">
      <c r="A691">
        <v>359</v>
      </c>
      <c r="B691">
        <v>20080626</v>
      </c>
      <c r="C691">
        <v>20080708</v>
      </c>
      <c r="D691">
        <v>20080703</v>
      </c>
      <c r="E691">
        <v>25770</v>
      </c>
      <c r="F691">
        <v>7</v>
      </c>
      <c r="G691">
        <v>13</v>
      </c>
      <c r="H691">
        <v>2294.9899999999998</v>
      </c>
      <c r="I691">
        <v>1251.9812999999999</v>
      </c>
      <c r="J691" s="38">
        <v>39625</v>
      </c>
      <c r="K691">
        <v>29835</v>
      </c>
      <c r="L691">
        <v>16275.7569</v>
      </c>
      <c r="M691">
        <v>13559.2431</v>
      </c>
      <c r="N691" t="s">
        <v>590</v>
      </c>
    </row>
    <row r="692" spans="1:14" x14ac:dyDescent="0.35">
      <c r="A692">
        <v>359</v>
      </c>
      <c r="B692">
        <v>20080619</v>
      </c>
      <c r="C692">
        <v>20080701</v>
      </c>
      <c r="D692">
        <v>20080626</v>
      </c>
      <c r="E692">
        <v>26406</v>
      </c>
      <c r="F692">
        <v>7</v>
      </c>
      <c r="G692">
        <v>18</v>
      </c>
      <c r="H692">
        <v>2294.9899999999998</v>
      </c>
      <c r="I692">
        <v>1251.9812999999999</v>
      </c>
      <c r="J692" s="38">
        <v>39618</v>
      </c>
      <c r="K692">
        <v>41310</v>
      </c>
      <c r="L692">
        <v>22535.663400000001</v>
      </c>
      <c r="M692">
        <v>18774.336599999999</v>
      </c>
      <c r="N692" t="s">
        <v>590</v>
      </c>
    </row>
    <row r="693" spans="1:14" x14ac:dyDescent="0.35">
      <c r="A693">
        <v>574</v>
      </c>
      <c r="B693">
        <v>20080204</v>
      </c>
      <c r="C693">
        <v>20080216</v>
      </c>
      <c r="D693">
        <v>20080211</v>
      </c>
      <c r="E693">
        <v>11420</v>
      </c>
      <c r="F693">
        <v>7</v>
      </c>
      <c r="G693">
        <v>7</v>
      </c>
      <c r="H693">
        <v>2384.0700000000002</v>
      </c>
      <c r="I693">
        <v>1481.9378999999999</v>
      </c>
      <c r="J693" s="38">
        <v>39482</v>
      </c>
      <c r="K693">
        <v>16688</v>
      </c>
      <c r="L693">
        <v>10373.5653</v>
      </c>
      <c r="M693">
        <v>6314.4346999999998</v>
      </c>
      <c r="N693" t="s">
        <v>590</v>
      </c>
    </row>
    <row r="694" spans="1:14" x14ac:dyDescent="0.35">
      <c r="A694">
        <v>561</v>
      </c>
      <c r="B694">
        <v>20080601</v>
      </c>
      <c r="C694">
        <v>20080613</v>
      </c>
      <c r="D694">
        <v>20080608</v>
      </c>
      <c r="E694">
        <v>11420</v>
      </c>
      <c r="F694">
        <v>7</v>
      </c>
      <c r="G694">
        <v>12</v>
      </c>
      <c r="H694">
        <v>2384.0700000000002</v>
      </c>
      <c r="I694">
        <v>1481.9378999999999</v>
      </c>
      <c r="J694" s="38">
        <v>39600</v>
      </c>
      <c r="K694">
        <v>28609</v>
      </c>
      <c r="L694">
        <v>17783.254799999999</v>
      </c>
      <c r="M694">
        <v>10825.745199999999</v>
      </c>
      <c r="N694" t="s">
        <v>590</v>
      </c>
    </row>
    <row r="695" spans="1:14" x14ac:dyDescent="0.35">
      <c r="A695">
        <v>576</v>
      </c>
      <c r="B695">
        <v>20080311</v>
      </c>
      <c r="C695">
        <v>20080323</v>
      </c>
      <c r="D695">
        <v>20080318</v>
      </c>
      <c r="E695">
        <v>11432</v>
      </c>
      <c r="F695">
        <v>7</v>
      </c>
      <c r="G695">
        <v>14</v>
      </c>
      <c r="H695">
        <v>2384.0700000000002</v>
      </c>
      <c r="I695">
        <v>1481.9378999999999</v>
      </c>
      <c r="J695" s="38">
        <v>39518</v>
      </c>
      <c r="K695">
        <v>33377</v>
      </c>
      <c r="L695">
        <v>20747.1306</v>
      </c>
      <c r="M695">
        <v>12629.8694</v>
      </c>
      <c r="N695" t="s">
        <v>590</v>
      </c>
    </row>
    <row r="696" spans="1:14" x14ac:dyDescent="0.35">
      <c r="A696">
        <v>561</v>
      </c>
      <c r="B696">
        <v>20070817</v>
      </c>
      <c r="C696">
        <v>20070829</v>
      </c>
      <c r="D696">
        <v>20070824</v>
      </c>
      <c r="E696">
        <v>12132</v>
      </c>
      <c r="F696">
        <v>7</v>
      </c>
      <c r="G696">
        <v>2</v>
      </c>
      <c r="H696">
        <v>2384.0700000000002</v>
      </c>
      <c r="I696">
        <v>1481.9378999999999</v>
      </c>
      <c r="J696" s="38">
        <v>39311</v>
      </c>
      <c r="K696">
        <v>4768</v>
      </c>
      <c r="L696">
        <v>2963.8757999999998</v>
      </c>
      <c r="M696">
        <v>1804.1242</v>
      </c>
      <c r="N696" t="s">
        <v>590</v>
      </c>
    </row>
    <row r="697" spans="1:14" x14ac:dyDescent="0.35">
      <c r="A697">
        <v>561</v>
      </c>
      <c r="B697">
        <v>20080419</v>
      </c>
      <c r="C697">
        <v>20080501</v>
      </c>
      <c r="D697">
        <v>20080426</v>
      </c>
      <c r="E697">
        <v>12132</v>
      </c>
      <c r="F697">
        <v>7</v>
      </c>
      <c r="G697">
        <v>17</v>
      </c>
      <c r="H697">
        <v>2384.0700000000002</v>
      </c>
      <c r="I697">
        <v>1481.9378999999999</v>
      </c>
      <c r="J697" s="38">
        <v>39557</v>
      </c>
      <c r="K697">
        <v>40529</v>
      </c>
      <c r="L697">
        <v>25192.944299999999</v>
      </c>
      <c r="M697">
        <v>15336.055700000001</v>
      </c>
      <c r="N697" t="s">
        <v>590</v>
      </c>
    </row>
    <row r="698" spans="1:14" x14ac:dyDescent="0.35">
      <c r="A698">
        <v>561</v>
      </c>
      <c r="B698">
        <v>20070910</v>
      </c>
      <c r="C698">
        <v>20070922</v>
      </c>
      <c r="D698">
        <v>20070917</v>
      </c>
      <c r="E698">
        <v>12300</v>
      </c>
      <c r="F698">
        <v>7</v>
      </c>
      <c r="G698">
        <v>2</v>
      </c>
      <c r="H698">
        <v>2384.0700000000002</v>
      </c>
      <c r="I698">
        <v>1481.9378999999999</v>
      </c>
      <c r="J698" s="38">
        <v>39335</v>
      </c>
      <c r="K698">
        <v>4768</v>
      </c>
      <c r="L698">
        <v>2963.8757999999998</v>
      </c>
      <c r="M698">
        <v>1804.1242</v>
      </c>
      <c r="N698" t="s">
        <v>590</v>
      </c>
    </row>
    <row r="699" spans="1:14" x14ac:dyDescent="0.35">
      <c r="A699">
        <v>574</v>
      </c>
      <c r="B699">
        <v>20080419</v>
      </c>
      <c r="C699">
        <v>20080501</v>
      </c>
      <c r="D699">
        <v>20080426</v>
      </c>
      <c r="E699">
        <v>12300</v>
      </c>
      <c r="F699">
        <v>7</v>
      </c>
      <c r="G699">
        <v>18</v>
      </c>
      <c r="H699">
        <v>2384.0700000000002</v>
      </c>
      <c r="I699">
        <v>1481.9378999999999</v>
      </c>
      <c r="J699" s="38">
        <v>39557</v>
      </c>
      <c r="K699">
        <v>42913</v>
      </c>
      <c r="L699">
        <v>26674.8822</v>
      </c>
      <c r="M699">
        <v>16238.1178</v>
      </c>
      <c r="N699" t="s">
        <v>590</v>
      </c>
    </row>
    <row r="700" spans="1:14" x14ac:dyDescent="0.35">
      <c r="A700">
        <v>562</v>
      </c>
      <c r="B700">
        <v>20071027</v>
      </c>
      <c r="C700">
        <v>20071108</v>
      </c>
      <c r="D700">
        <v>20071103</v>
      </c>
      <c r="E700">
        <v>12307</v>
      </c>
      <c r="F700">
        <v>7</v>
      </c>
      <c r="G700">
        <v>8</v>
      </c>
      <c r="H700">
        <v>2384.0700000000002</v>
      </c>
      <c r="I700">
        <v>1481.9378999999999</v>
      </c>
      <c r="J700" s="38">
        <v>39382</v>
      </c>
      <c r="K700">
        <v>19073</v>
      </c>
      <c r="L700">
        <v>11855.503199999999</v>
      </c>
      <c r="M700">
        <v>7217.4967999999999</v>
      </c>
      <c r="N700" t="s">
        <v>590</v>
      </c>
    </row>
    <row r="701" spans="1:14" x14ac:dyDescent="0.35">
      <c r="A701">
        <v>576</v>
      </c>
      <c r="B701">
        <v>20080520</v>
      </c>
      <c r="C701">
        <v>20080601</v>
      </c>
      <c r="D701">
        <v>20080527</v>
      </c>
      <c r="E701">
        <v>12307</v>
      </c>
      <c r="F701">
        <v>7</v>
      </c>
      <c r="G701">
        <v>8</v>
      </c>
      <c r="H701">
        <v>2384.0700000000002</v>
      </c>
      <c r="I701">
        <v>1481.9378999999999</v>
      </c>
      <c r="J701" s="38">
        <v>39588</v>
      </c>
      <c r="K701">
        <v>19073</v>
      </c>
      <c r="L701">
        <v>11855.503199999999</v>
      </c>
      <c r="M701">
        <v>7217.4967999999999</v>
      </c>
      <c r="N701" t="s">
        <v>590</v>
      </c>
    </row>
    <row r="702" spans="1:14" x14ac:dyDescent="0.35">
      <c r="A702">
        <v>574</v>
      </c>
      <c r="B702">
        <v>20071109</v>
      </c>
      <c r="C702">
        <v>20071121</v>
      </c>
      <c r="D702">
        <v>20071116</v>
      </c>
      <c r="E702">
        <v>12321</v>
      </c>
      <c r="F702">
        <v>7</v>
      </c>
      <c r="G702">
        <v>9</v>
      </c>
      <c r="H702">
        <v>2384.0700000000002</v>
      </c>
      <c r="I702">
        <v>1481.9378999999999</v>
      </c>
      <c r="J702" s="38">
        <v>39395</v>
      </c>
      <c r="K702">
        <v>21457</v>
      </c>
      <c r="L702">
        <v>13337.4411</v>
      </c>
      <c r="M702">
        <v>8119.5589</v>
      </c>
      <c r="N702" t="s">
        <v>590</v>
      </c>
    </row>
    <row r="703" spans="1:14" x14ac:dyDescent="0.35">
      <c r="A703">
        <v>576</v>
      </c>
      <c r="B703">
        <v>20080524</v>
      </c>
      <c r="C703">
        <v>20080605</v>
      </c>
      <c r="D703">
        <v>20080531</v>
      </c>
      <c r="E703">
        <v>12321</v>
      </c>
      <c r="F703">
        <v>7</v>
      </c>
      <c r="G703">
        <v>6</v>
      </c>
      <c r="H703">
        <v>2384.0700000000002</v>
      </c>
      <c r="I703">
        <v>1481.9378999999999</v>
      </c>
      <c r="J703" s="38">
        <v>39592</v>
      </c>
      <c r="K703">
        <v>14304</v>
      </c>
      <c r="L703">
        <v>8891.6273999999994</v>
      </c>
      <c r="M703">
        <v>5412.3725999999997</v>
      </c>
      <c r="N703" t="s">
        <v>590</v>
      </c>
    </row>
    <row r="704" spans="1:14" x14ac:dyDescent="0.35">
      <c r="A704">
        <v>561</v>
      </c>
      <c r="B704">
        <v>20071115</v>
      </c>
      <c r="C704">
        <v>20071127</v>
      </c>
      <c r="D704">
        <v>20071122</v>
      </c>
      <c r="E704">
        <v>12323</v>
      </c>
      <c r="F704">
        <v>7</v>
      </c>
      <c r="G704">
        <v>6</v>
      </c>
      <c r="H704">
        <v>2384.0700000000002</v>
      </c>
      <c r="I704">
        <v>1481.9378999999999</v>
      </c>
      <c r="J704" s="38">
        <v>39401</v>
      </c>
      <c r="K704">
        <v>14304</v>
      </c>
      <c r="L704">
        <v>8891.6273999999994</v>
      </c>
      <c r="M704">
        <v>5412.3725999999997</v>
      </c>
      <c r="N704" t="s">
        <v>590</v>
      </c>
    </row>
    <row r="705" spans="1:14" x14ac:dyDescent="0.35">
      <c r="A705">
        <v>563</v>
      </c>
      <c r="B705">
        <v>20071127</v>
      </c>
      <c r="C705">
        <v>20071209</v>
      </c>
      <c r="D705">
        <v>20071204</v>
      </c>
      <c r="E705">
        <v>12333</v>
      </c>
      <c r="F705">
        <v>7</v>
      </c>
      <c r="G705">
        <v>2</v>
      </c>
      <c r="H705">
        <v>2384.0700000000002</v>
      </c>
      <c r="I705">
        <v>1481.9378999999999</v>
      </c>
      <c r="J705" s="38">
        <v>39413</v>
      </c>
      <c r="K705">
        <v>4768</v>
      </c>
      <c r="L705">
        <v>2963.8757999999998</v>
      </c>
      <c r="M705">
        <v>1804.1242</v>
      </c>
      <c r="N705" t="s">
        <v>590</v>
      </c>
    </row>
    <row r="706" spans="1:14" x14ac:dyDescent="0.35">
      <c r="A706">
        <v>573</v>
      </c>
      <c r="B706">
        <v>20071116</v>
      </c>
      <c r="C706">
        <v>20071128</v>
      </c>
      <c r="D706">
        <v>20071123</v>
      </c>
      <c r="E706">
        <v>12631</v>
      </c>
      <c r="F706">
        <v>7</v>
      </c>
      <c r="G706">
        <v>13</v>
      </c>
      <c r="H706">
        <v>2384.0700000000002</v>
      </c>
      <c r="I706">
        <v>1481.9378999999999</v>
      </c>
      <c r="J706" s="38">
        <v>39402</v>
      </c>
      <c r="K706">
        <v>30993</v>
      </c>
      <c r="L706">
        <v>19265.1927</v>
      </c>
      <c r="M706">
        <v>11727.8073</v>
      </c>
      <c r="N706" t="s">
        <v>590</v>
      </c>
    </row>
    <row r="707" spans="1:14" x14ac:dyDescent="0.35">
      <c r="A707">
        <v>576</v>
      </c>
      <c r="B707">
        <v>20071218</v>
      </c>
      <c r="C707">
        <v>20071230</v>
      </c>
      <c r="D707">
        <v>20071225</v>
      </c>
      <c r="E707">
        <v>12632</v>
      </c>
      <c r="F707">
        <v>7</v>
      </c>
      <c r="G707">
        <v>2</v>
      </c>
      <c r="H707">
        <v>2384.0700000000002</v>
      </c>
      <c r="I707">
        <v>1481.9378999999999</v>
      </c>
      <c r="J707" s="38">
        <v>39434</v>
      </c>
      <c r="K707">
        <v>4768</v>
      </c>
      <c r="L707">
        <v>2963.8757999999998</v>
      </c>
      <c r="M707">
        <v>1804.1242</v>
      </c>
      <c r="N707" t="s">
        <v>590</v>
      </c>
    </row>
    <row r="708" spans="1:14" x14ac:dyDescent="0.35">
      <c r="A708">
        <v>563</v>
      </c>
      <c r="B708">
        <v>20071226</v>
      </c>
      <c r="C708">
        <v>20080107</v>
      </c>
      <c r="D708">
        <v>20080102</v>
      </c>
      <c r="E708">
        <v>13405</v>
      </c>
      <c r="F708">
        <v>7</v>
      </c>
      <c r="G708">
        <v>9</v>
      </c>
      <c r="H708">
        <v>2384.0700000000002</v>
      </c>
      <c r="I708">
        <v>1481.9378999999999</v>
      </c>
      <c r="J708" s="38">
        <v>39442</v>
      </c>
      <c r="K708">
        <v>21457</v>
      </c>
      <c r="L708">
        <v>13337.4411</v>
      </c>
      <c r="M708">
        <v>8119.5589</v>
      </c>
      <c r="N708" t="s">
        <v>590</v>
      </c>
    </row>
    <row r="709" spans="1:14" x14ac:dyDescent="0.35">
      <c r="A709">
        <v>563</v>
      </c>
      <c r="B709">
        <v>20080106</v>
      </c>
      <c r="C709">
        <v>20080118</v>
      </c>
      <c r="D709">
        <v>20080113</v>
      </c>
      <c r="E709">
        <v>14192</v>
      </c>
      <c r="F709">
        <v>7</v>
      </c>
      <c r="G709">
        <v>12</v>
      </c>
      <c r="H709">
        <v>2384.0700000000002</v>
      </c>
      <c r="I709">
        <v>1481.9378999999999</v>
      </c>
      <c r="J709" s="38">
        <v>39453</v>
      </c>
      <c r="K709">
        <v>28609</v>
      </c>
      <c r="L709">
        <v>17783.254799999999</v>
      </c>
      <c r="M709">
        <v>10825.745199999999</v>
      </c>
      <c r="N709" t="s">
        <v>590</v>
      </c>
    </row>
    <row r="710" spans="1:14" x14ac:dyDescent="0.35">
      <c r="A710">
        <v>576</v>
      </c>
      <c r="B710">
        <v>20070922</v>
      </c>
      <c r="C710">
        <v>20071004</v>
      </c>
      <c r="D710">
        <v>20070929</v>
      </c>
      <c r="E710">
        <v>14773</v>
      </c>
      <c r="F710">
        <v>7</v>
      </c>
      <c r="G710">
        <v>20</v>
      </c>
      <c r="H710">
        <v>2384.0700000000002</v>
      </c>
      <c r="I710">
        <v>1481.9378999999999</v>
      </c>
      <c r="J710" s="38">
        <v>39347</v>
      </c>
      <c r="K710">
        <v>47681</v>
      </c>
      <c r="L710">
        <v>29638.758000000002</v>
      </c>
      <c r="M710">
        <v>18042.241999999998</v>
      </c>
      <c r="N710" t="s">
        <v>590</v>
      </c>
    </row>
    <row r="711" spans="1:14" x14ac:dyDescent="0.35">
      <c r="A711">
        <v>576</v>
      </c>
      <c r="B711">
        <v>20070907</v>
      </c>
      <c r="C711">
        <v>20070919</v>
      </c>
      <c r="D711">
        <v>20070914</v>
      </c>
      <c r="E711">
        <v>14790</v>
      </c>
      <c r="F711">
        <v>7</v>
      </c>
      <c r="G711">
        <v>2</v>
      </c>
      <c r="H711">
        <v>2384.0700000000002</v>
      </c>
      <c r="I711">
        <v>1481.9378999999999</v>
      </c>
      <c r="J711" s="38">
        <v>39332</v>
      </c>
      <c r="K711">
        <v>4768</v>
      </c>
      <c r="L711">
        <v>2963.8757999999998</v>
      </c>
      <c r="M711">
        <v>1804.1242</v>
      </c>
      <c r="N711" t="s">
        <v>590</v>
      </c>
    </row>
    <row r="712" spans="1:14" x14ac:dyDescent="0.35">
      <c r="A712">
        <v>576</v>
      </c>
      <c r="B712">
        <v>20071205</v>
      </c>
      <c r="C712">
        <v>20071217</v>
      </c>
      <c r="D712">
        <v>20071212</v>
      </c>
      <c r="E712">
        <v>15085</v>
      </c>
      <c r="F712">
        <v>7</v>
      </c>
      <c r="G712">
        <v>8</v>
      </c>
      <c r="H712">
        <v>2384.0700000000002</v>
      </c>
      <c r="I712">
        <v>1481.9378999999999</v>
      </c>
      <c r="J712" s="38">
        <v>39421</v>
      </c>
      <c r="K712">
        <v>19073</v>
      </c>
      <c r="L712">
        <v>11855.503199999999</v>
      </c>
      <c r="M712">
        <v>7217.4967999999999</v>
      </c>
      <c r="N712" t="s">
        <v>590</v>
      </c>
    </row>
    <row r="713" spans="1:14" x14ac:dyDescent="0.35">
      <c r="A713">
        <v>562</v>
      </c>
      <c r="B713">
        <v>20080326</v>
      </c>
      <c r="C713">
        <v>20080407</v>
      </c>
      <c r="D713">
        <v>20080402</v>
      </c>
      <c r="E713">
        <v>15623</v>
      </c>
      <c r="F713">
        <v>7</v>
      </c>
      <c r="G713">
        <v>8</v>
      </c>
      <c r="H713">
        <v>2384.0700000000002</v>
      </c>
      <c r="I713">
        <v>1481.9378999999999</v>
      </c>
      <c r="J713" s="38">
        <v>39533</v>
      </c>
      <c r="K713">
        <v>19073</v>
      </c>
      <c r="L713">
        <v>11855.503199999999</v>
      </c>
      <c r="M713">
        <v>7217.4967999999999</v>
      </c>
      <c r="N713" t="s">
        <v>590</v>
      </c>
    </row>
    <row r="714" spans="1:14" x14ac:dyDescent="0.35">
      <c r="A714">
        <v>573</v>
      </c>
      <c r="B714">
        <v>20080418</v>
      </c>
      <c r="C714">
        <v>20080430</v>
      </c>
      <c r="D714">
        <v>20080425</v>
      </c>
      <c r="E714">
        <v>15677</v>
      </c>
      <c r="F714">
        <v>7</v>
      </c>
      <c r="G714">
        <v>7</v>
      </c>
      <c r="H714">
        <v>2384.0700000000002</v>
      </c>
      <c r="I714">
        <v>1481.9378999999999</v>
      </c>
      <c r="J714" s="38">
        <v>39556</v>
      </c>
      <c r="K714">
        <v>16688</v>
      </c>
      <c r="L714">
        <v>10373.5653</v>
      </c>
      <c r="M714">
        <v>6314.4346999999998</v>
      </c>
      <c r="N714" t="s">
        <v>590</v>
      </c>
    </row>
    <row r="715" spans="1:14" x14ac:dyDescent="0.35">
      <c r="A715">
        <v>563</v>
      </c>
      <c r="B715">
        <v>20071125</v>
      </c>
      <c r="C715">
        <v>20071207</v>
      </c>
      <c r="D715">
        <v>20071202</v>
      </c>
      <c r="E715">
        <v>24157</v>
      </c>
      <c r="F715">
        <v>7</v>
      </c>
      <c r="G715">
        <v>4</v>
      </c>
      <c r="H715">
        <v>2384.0700000000002</v>
      </c>
      <c r="I715">
        <v>1481.9378999999999</v>
      </c>
      <c r="J715" s="38">
        <v>39411</v>
      </c>
      <c r="K715">
        <v>9536</v>
      </c>
      <c r="L715">
        <v>5927.7515999999996</v>
      </c>
      <c r="M715">
        <v>3608.2483999999999</v>
      </c>
      <c r="N715" t="s">
        <v>590</v>
      </c>
    </row>
    <row r="716" spans="1:14" x14ac:dyDescent="0.35">
      <c r="A716">
        <v>561</v>
      </c>
      <c r="B716">
        <v>20071130</v>
      </c>
      <c r="C716">
        <v>20071212</v>
      </c>
      <c r="D716">
        <v>20071207</v>
      </c>
      <c r="E716">
        <v>24183</v>
      </c>
      <c r="F716">
        <v>7</v>
      </c>
      <c r="G716">
        <v>13</v>
      </c>
      <c r="H716">
        <v>2384.0700000000002</v>
      </c>
      <c r="I716">
        <v>1481.9378999999999</v>
      </c>
      <c r="J716" s="38">
        <v>39416</v>
      </c>
      <c r="K716">
        <v>30993</v>
      </c>
      <c r="L716">
        <v>19265.1927</v>
      </c>
      <c r="M716">
        <v>11727.8073</v>
      </c>
      <c r="N716" t="s">
        <v>590</v>
      </c>
    </row>
    <row r="717" spans="1:14" x14ac:dyDescent="0.35">
      <c r="A717">
        <v>575</v>
      </c>
      <c r="B717">
        <v>20080113</v>
      </c>
      <c r="C717">
        <v>20080125</v>
      </c>
      <c r="D717">
        <v>20080120</v>
      </c>
      <c r="E717">
        <v>24201</v>
      </c>
      <c r="F717">
        <v>7</v>
      </c>
      <c r="G717">
        <v>10</v>
      </c>
      <c r="H717">
        <v>2384.0700000000002</v>
      </c>
      <c r="I717">
        <v>1481.9378999999999</v>
      </c>
      <c r="J717" s="38">
        <v>39460</v>
      </c>
      <c r="K717">
        <v>23841</v>
      </c>
      <c r="L717">
        <v>14819.379000000001</v>
      </c>
      <c r="M717">
        <v>9021.6209999999992</v>
      </c>
      <c r="N717" t="s">
        <v>590</v>
      </c>
    </row>
    <row r="718" spans="1:14" x14ac:dyDescent="0.35">
      <c r="A718">
        <v>562</v>
      </c>
      <c r="B718">
        <v>20080330</v>
      </c>
      <c r="C718">
        <v>20080411</v>
      </c>
      <c r="D718">
        <v>20080406</v>
      </c>
      <c r="E718">
        <v>24384</v>
      </c>
      <c r="F718">
        <v>7</v>
      </c>
      <c r="G718">
        <v>10</v>
      </c>
      <c r="H718">
        <v>2384.0700000000002</v>
      </c>
      <c r="I718">
        <v>1481.9378999999999</v>
      </c>
      <c r="J718" s="38">
        <v>39537</v>
      </c>
      <c r="K718">
        <v>23841</v>
      </c>
      <c r="L718">
        <v>14819.379000000001</v>
      </c>
      <c r="M718">
        <v>9021.6209999999992</v>
      </c>
      <c r="N718" t="s">
        <v>590</v>
      </c>
    </row>
    <row r="719" spans="1:14" x14ac:dyDescent="0.35">
      <c r="A719">
        <v>576</v>
      </c>
      <c r="B719">
        <v>20080423</v>
      </c>
      <c r="C719">
        <v>20080505</v>
      </c>
      <c r="D719">
        <v>20080430</v>
      </c>
      <c r="E719">
        <v>24707</v>
      </c>
      <c r="F719">
        <v>7</v>
      </c>
      <c r="G719">
        <v>18</v>
      </c>
      <c r="H719">
        <v>2384.0700000000002</v>
      </c>
      <c r="I719">
        <v>1481.9378999999999</v>
      </c>
      <c r="J719" s="38">
        <v>39561</v>
      </c>
      <c r="K719">
        <v>42913</v>
      </c>
      <c r="L719">
        <v>26674.8822</v>
      </c>
      <c r="M719">
        <v>16238.1178</v>
      </c>
      <c r="N719" t="s">
        <v>590</v>
      </c>
    </row>
    <row r="720" spans="1:14" x14ac:dyDescent="0.35">
      <c r="A720">
        <v>573</v>
      </c>
      <c r="B720">
        <v>20080607</v>
      </c>
      <c r="C720">
        <v>20080619</v>
      </c>
      <c r="D720">
        <v>20080614</v>
      </c>
      <c r="E720">
        <v>25484</v>
      </c>
      <c r="F720">
        <v>7</v>
      </c>
      <c r="G720">
        <v>20</v>
      </c>
      <c r="H720">
        <v>2384.0700000000002</v>
      </c>
      <c r="I720">
        <v>1481.9378999999999</v>
      </c>
      <c r="J720" s="38">
        <v>39606</v>
      </c>
      <c r="K720">
        <v>47681</v>
      </c>
      <c r="L720">
        <v>29638.758000000002</v>
      </c>
      <c r="M720">
        <v>18042.241999999998</v>
      </c>
      <c r="N720" t="s">
        <v>590</v>
      </c>
    </row>
    <row r="721" spans="1:14" x14ac:dyDescent="0.35">
      <c r="A721">
        <v>583</v>
      </c>
      <c r="B721">
        <v>20080123</v>
      </c>
      <c r="C721">
        <v>20080204</v>
      </c>
      <c r="D721">
        <v>20080130</v>
      </c>
      <c r="E721">
        <v>15710</v>
      </c>
      <c r="F721">
        <v>7</v>
      </c>
      <c r="G721">
        <v>15</v>
      </c>
      <c r="H721">
        <v>1700.99</v>
      </c>
      <c r="I721">
        <v>1082.51</v>
      </c>
      <c r="J721" s="38">
        <v>39470</v>
      </c>
      <c r="K721">
        <v>25515</v>
      </c>
      <c r="L721">
        <v>16237.65</v>
      </c>
      <c r="M721">
        <v>9277.35</v>
      </c>
      <c r="N721" t="s">
        <v>590</v>
      </c>
    </row>
    <row r="722" spans="1:14" x14ac:dyDescent="0.35">
      <c r="A722">
        <v>582</v>
      </c>
      <c r="B722">
        <v>20070910</v>
      </c>
      <c r="C722">
        <v>20070922</v>
      </c>
      <c r="D722">
        <v>20070917</v>
      </c>
      <c r="E722">
        <v>17109</v>
      </c>
      <c r="F722">
        <v>7</v>
      </c>
      <c r="G722">
        <v>17</v>
      </c>
      <c r="H722">
        <v>1700.99</v>
      </c>
      <c r="I722">
        <v>1082.51</v>
      </c>
      <c r="J722" s="38">
        <v>39335</v>
      </c>
      <c r="K722">
        <v>28917</v>
      </c>
      <c r="L722">
        <v>18402.669999999998</v>
      </c>
      <c r="M722">
        <v>10514.33</v>
      </c>
      <c r="N722" t="s">
        <v>590</v>
      </c>
    </row>
    <row r="723" spans="1:14" x14ac:dyDescent="0.35">
      <c r="A723">
        <v>582</v>
      </c>
      <c r="B723">
        <v>20071117</v>
      </c>
      <c r="C723">
        <v>20071129</v>
      </c>
      <c r="D723">
        <v>20071124</v>
      </c>
      <c r="E723">
        <v>17716</v>
      </c>
      <c r="F723">
        <v>7</v>
      </c>
      <c r="G723">
        <v>8</v>
      </c>
      <c r="H723">
        <v>1700.99</v>
      </c>
      <c r="I723">
        <v>1082.51</v>
      </c>
      <c r="J723" s="38">
        <v>39403</v>
      </c>
      <c r="K723">
        <v>13608</v>
      </c>
      <c r="L723">
        <v>8660.08</v>
      </c>
      <c r="M723">
        <v>4947.92</v>
      </c>
      <c r="N723" t="s">
        <v>590</v>
      </c>
    </row>
    <row r="724" spans="1:14" x14ac:dyDescent="0.35">
      <c r="A724">
        <v>583</v>
      </c>
      <c r="B724">
        <v>20071202</v>
      </c>
      <c r="C724">
        <v>20071214</v>
      </c>
      <c r="D724">
        <v>20071209</v>
      </c>
      <c r="E724">
        <v>17756</v>
      </c>
      <c r="F724">
        <v>7</v>
      </c>
      <c r="G724">
        <v>4</v>
      </c>
      <c r="H724">
        <v>1700.99</v>
      </c>
      <c r="I724">
        <v>1082.51</v>
      </c>
      <c r="J724" s="38">
        <v>39418</v>
      </c>
      <c r="K724">
        <v>6804</v>
      </c>
      <c r="L724">
        <v>4330.04</v>
      </c>
      <c r="M724">
        <v>2473.96</v>
      </c>
      <c r="N724" t="s">
        <v>590</v>
      </c>
    </row>
    <row r="725" spans="1:14" x14ac:dyDescent="0.35">
      <c r="A725">
        <v>583</v>
      </c>
      <c r="B725">
        <v>20071230</v>
      </c>
      <c r="C725">
        <v>20080111</v>
      </c>
      <c r="D725">
        <v>20080106</v>
      </c>
      <c r="E725">
        <v>17773</v>
      </c>
      <c r="F725">
        <v>7</v>
      </c>
      <c r="G725">
        <v>6</v>
      </c>
      <c r="H725">
        <v>1700.99</v>
      </c>
      <c r="I725">
        <v>1082.51</v>
      </c>
      <c r="J725" s="38">
        <v>39446</v>
      </c>
      <c r="K725">
        <v>10206</v>
      </c>
      <c r="L725">
        <v>6495.06</v>
      </c>
      <c r="M725">
        <v>3710.94</v>
      </c>
      <c r="N725" t="s">
        <v>590</v>
      </c>
    </row>
    <row r="726" spans="1:14" x14ac:dyDescent="0.35">
      <c r="A726">
        <v>583</v>
      </c>
      <c r="B726">
        <v>20071207</v>
      </c>
      <c r="C726">
        <v>20071219</v>
      </c>
      <c r="D726">
        <v>20071214</v>
      </c>
      <c r="E726">
        <v>17775</v>
      </c>
      <c r="F726">
        <v>7</v>
      </c>
      <c r="G726">
        <v>13</v>
      </c>
      <c r="H726">
        <v>1700.99</v>
      </c>
      <c r="I726">
        <v>1082.51</v>
      </c>
      <c r="J726" s="38">
        <v>39423</v>
      </c>
      <c r="K726">
        <v>22113</v>
      </c>
      <c r="L726">
        <v>14072.63</v>
      </c>
      <c r="M726">
        <v>8040.37</v>
      </c>
      <c r="N726" t="s">
        <v>590</v>
      </c>
    </row>
    <row r="727" spans="1:14" x14ac:dyDescent="0.35">
      <c r="A727">
        <v>580</v>
      </c>
      <c r="B727">
        <v>20080224</v>
      </c>
      <c r="C727">
        <v>20080307</v>
      </c>
      <c r="D727">
        <v>20080302</v>
      </c>
      <c r="E727">
        <v>17894</v>
      </c>
      <c r="F727">
        <v>7</v>
      </c>
      <c r="G727">
        <v>18</v>
      </c>
      <c r="H727">
        <v>1700.99</v>
      </c>
      <c r="I727">
        <v>1082.51</v>
      </c>
      <c r="J727" s="38">
        <v>39502</v>
      </c>
      <c r="K727">
        <v>30618</v>
      </c>
      <c r="L727">
        <v>19485.18</v>
      </c>
      <c r="M727">
        <v>11132.82</v>
      </c>
      <c r="N727" t="s">
        <v>590</v>
      </c>
    </row>
    <row r="728" spans="1:14" x14ac:dyDescent="0.35">
      <c r="A728">
        <v>583</v>
      </c>
      <c r="B728">
        <v>20080225</v>
      </c>
      <c r="C728">
        <v>20080308</v>
      </c>
      <c r="D728">
        <v>20080303</v>
      </c>
      <c r="E728">
        <v>17932</v>
      </c>
      <c r="F728">
        <v>7</v>
      </c>
      <c r="G728">
        <v>19</v>
      </c>
      <c r="H728">
        <v>1700.99</v>
      </c>
      <c r="I728">
        <v>1082.51</v>
      </c>
      <c r="J728" s="38">
        <v>39503</v>
      </c>
      <c r="K728">
        <v>32319</v>
      </c>
      <c r="L728">
        <v>20567.689999999999</v>
      </c>
      <c r="M728">
        <v>11751.31</v>
      </c>
      <c r="N728" t="s">
        <v>590</v>
      </c>
    </row>
    <row r="729" spans="1:14" x14ac:dyDescent="0.35">
      <c r="A729">
        <v>583</v>
      </c>
      <c r="B729">
        <v>20080205</v>
      </c>
      <c r="C729">
        <v>20080217</v>
      </c>
      <c r="D729">
        <v>20080212</v>
      </c>
      <c r="E729">
        <v>17950</v>
      </c>
      <c r="F729">
        <v>7</v>
      </c>
      <c r="G729">
        <v>16</v>
      </c>
      <c r="H729">
        <v>1700.99</v>
      </c>
      <c r="I729">
        <v>1082.51</v>
      </c>
      <c r="J729" s="38">
        <v>39483</v>
      </c>
      <c r="K729">
        <v>27216</v>
      </c>
      <c r="L729">
        <v>17320.16</v>
      </c>
      <c r="M729">
        <v>9895.84</v>
      </c>
      <c r="N729" t="s">
        <v>590</v>
      </c>
    </row>
    <row r="730" spans="1:14" x14ac:dyDescent="0.35">
      <c r="A730">
        <v>580</v>
      </c>
      <c r="B730">
        <v>20080309</v>
      </c>
      <c r="C730">
        <v>20080321</v>
      </c>
      <c r="D730">
        <v>20080316</v>
      </c>
      <c r="E730">
        <v>17956</v>
      </c>
      <c r="F730">
        <v>7</v>
      </c>
      <c r="G730">
        <v>8</v>
      </c>
      <c r="H730">
        <v>1700.99</v>
      </c>
      <c r="I730">
        <v>1082.51</v>
      </c>
      <c r="J730" s="38">
        <v>39516</v>
      </c>
      <c r="K730">
        <v>13608</v>
      </c>
      <c r="L730">
        <v>8660.08</v>
      </c>
      <c r="M730">
        <v>4947.92</v>
      </c>
      <c r="N730" t="s">
        <v>590</v>
      </c>
    </row>
    <row r="731" spans="1:14" x14ac:dyDescent="0.35">
      <c r="A731">
        <v>580</v>
      </c>
      <c r="B731">
        <v>20080419</v>
      </c>
      <c r="C731">
        <v>20080501</v>
      </c>
      <c r="D731">
        <v>20080426</v>
      </c>
      <c r="E731">
        <v>18011</v>
      </c>
      <c r="F731">
        <v>7</v>
      </c>
      <c r="G731">
        <v>8</v>
      </c>
      <c r="H731">
        <v>1700.99</v>
      </c>
      <c r="I731">
        <v>1082.51</v>
      </c>
      <c r="J731" s="38">
        <v>39557</v>
      </c>
      <c r="K731">
        <v>13608</v>
      </c>
      <c r="L731">
        <v>8660.08</v>
      </c>
      <c r="M731">
        <v>4947.92</v>
      </c>
      <c r="N731" t="s">
        <v>590</v>
      </c>
    </row>
    <row r="732" spans="1:14" x14ac:dyDescent="0.35">
      <c r="A732">
        <v>583</v>
      </c>
      <c r="B732">
        <v>20080409</v>
      </c>
      <c r="C732">
        <v>20080421</v>
      </c>
      <c r="D732">
        <v>20080416</v>
      </c>
      <c r="E732">
        <v>18038</v>
      </c>
      <c r="F732">
        <v>7</v>
      </c>
      <c r="G732">
        <v>14</v>
      </c>
      <c r="H732">
        <v>1700.99</v>
      </c>
      <c r="I732">
        <v>1082.51</v>
      </c>
      <c r="J732" s="38">
        <v>39547</v>
      </c>
      <c r="K732">
        <v>23814</v>
      </c>
      <c r="L732">
        <v>15155.14</v>
      </c>
      <c r="M732">
        <v>8658.86</v>
      </c>
      <c r="N732" t="s">
        <v>590</v>
      </c>
    </row>
    <row r="733" spans="1:14" x14ac:dyDescent="0.35">
      <c r="A733">
        <v>581</v>
      </c>
      <c r="B733">
        <v>20080519</v>
      </c>
      <c r="C733">
        <v>20080531</v>
      </c>
      <c r="D733">
        <v>20080526</v>
      </c>
      <c r="E733">
        <v>19256</v>
      </c>
      <c r="F733">
        <v>7</v>
      </c>
      <c r="G733">
        <v>4</v>
      </c>
      <c r="H733">
        <v>1700.99</v>
      </c>
      <c r="I733">
        <v>1082.51</v>
      </c>
      <c r="J733" s="38">
        <v>39587</v>
      </c>
      <c r="K733">
        <v>6804</v>
      </c>
      <c r="L733">
        <v>4330.04</v>
      </c>
      <c r="M733">
        <v>2473.96</v>
      </c>
      <c r="N733" t="s">
        <v>590</v>
      </c>
    </row>
    <row r="734" spans="1:14" x14ac:dyDescent="0.35">
      <c r="A734">
        <v>580</v>
      </c>
      <c r="B734">
        <v>20080627</v>
      </c>
      <c r="C734">
        <v>20080709</v>
      </c>
      <c r="D734">
        <v>20080704</v>
      </c>
      <c r="E734">
        <v>19287</v>
      </c>
      <c r="F734">
        <v>7</v>
      </c>
      <c r="G734">
        <v>1</v>
      </c>
      <c r="H734">
        <v>1700.99</v>
      </c>
      <c r="I734">
        <v>1082.51</v>
      </c>
      <c r="J734" s="38">
        <v>39626</v>
      </c>
      <c r="K734">
        <v>1701</v>
      </c>
      <c r="L734">
        <v>1082.51</v>
      </c>
      <c r="M734">
        <v>618.49</v>
      </c>
      <c r="N734" t="s">
        <v>590</v>
      </c>
    </row>
    <row r="735" spans="1:14" x14ac:dyDescent="0.35">
      <c r="A735">
        <v>583</v>
      </c>
      <c r="B735">
        <v>20080320</v>
      </c>
      <c r="C735">
        <v>20080401</v>
      </c>
      <c r="D735">
        <v>20080327</v>
      </c>
      <c r="E735">
        <v>24833</v>
      </c>
      <c r="F735">
        <v>7</v>
      </c>
      <c r="G735">
        <v>3</v>
      </c>
      <c r="H735">
        <v>1700.99</v>
      </c>
      <c r="I735">
        <v>1082.51</v>
      </c>
      <c r="J735" s="38">
        <v>39527</v>
      </c>
      <c r="K735">
        <v>5103</v>
      </c>
      <c r="L735">
        <v>3247.53</v>
      </c>
      <c r="M735">
        <v>1855.47</v>
      </c>
      <c r="N735" t="s">
        <v>590</v>
      </c>
    </row>
    <row r="736" spans="1:14" x14ac:dyDescent="0.35">
      <c r="A736">
        <v>582</v>
      </c>
      <c r="B736">
        <v>20080423</v>
      </c>
      <c r="C736">
        <v>20080505</v>
      </c>
      <c r="D736">
        <v>20080430</v>
      </c>
      <c r="E736">
        <v>25461</v>
      </c>
      <c r="F736">
        <v>7</v>
      </c>
      <c r="G736">
        <v>4</v>
      </c>
      <c r="H736">
        <v>1700.99</v>
      </c>
      <c r="I736">
        <v>1082.51</v>
      </c>
      <c r="J736" s="38">
        <v>39561</v>
      </c>
      <c r="K736">
        <v>6804</v>
      </c>
      <c r="L736">
        <v>4330.04</v>
      </c>
      <c r="M736">
        <v>2473.96</v>
      </c>
      <c r="N736" t="s">
        <v>590</v>
      </c>
    </row>
    <row r="737" spans="1:14" x14ac:dyDescent="0.35">
      <c r="A737">
        <v>583</v>
      </c>
      <c r="B737">
        <v>20080521</v>
      </c>
      <c r="C737">
        <v>20080602</v>
      </c>
      <c r="D737">
        <v>20080528</v>
      </c>
      <c r="E737">
        <v>25660</v>
      </c>
      <c r="F737">
        <v>7</v>
      </c>
      <c r="G737">
        <v>3</v>
      </c>
      <c r="H737">
        <v>1700.99</v>
      </c>
      <c r="I737">
        <v>1082.51</v>
      </c>
      <c r="J737" s="38">
        <v>39589</v>
      </c>
      <c r="K737">
        <v>5103</v>
      </c>
      <c r="L737">
        <v>3247.53</v>
      </c>
      <c r="M737">
        <v>1855.47</v>
      </c>
      <c r="N737" t="s">
        <v>590</v>
      </c>
    </row>
    <row r="738" spans="1:14" x14ac:dyDescent="0.35">
      <c r="A738">
        <v>582</v>
      </c>
      <c r="B738">
        <v>20080625</v>
      </c>
      <c r="C738">
        <v>20080707</v>
      </c>
      <c r="D738">
        <v>20080702</v>
      </c>
      <c r="E738">
        <v>26958</v>
      </c>
      <c r="F738">
        <v>7</v>
      </c>
      <c r="G738">
        <v>20</v>
      </c>
      <c r="H738">
        <v>1700.99</v>
      </c>
      <c r="I738">
        <v>1082.51</v>
      </c>
      <c r="J738" s="38">
        <v>39624</v>
      </c>
      <c r="K738">
        <v>34020</v>
      </c>
      <c r="L738">
        <v>21650.2</v>
      </c>
      <c r="M738">
        <v>12369.8</v>
      </c>
      <c r="N738" t="s">
        <v>590</v>
      </c>
    </row>
    <row r="739" spans="1:14" x14ac:dyDescent="0.35">
      <c r="A739">
        <v>371</v>
      </c>
      <c r="B739">
        <v>20060717</v>
      </c>
      <c r="C739">
        <v>20060729</v>
      </c>
      <c r="D739">
        <v>20060724</v>
      </c>
      <c r="E739">
        <v>13766</v>
      </c>
      <c r="F739">
        <v>7</v>
      </c>
      <c r="G739">
        <v>7</v>
      </c>
      <c r="H739">
        <v>2181.5625</v>
      </c>
      <c r="I739">
        <v>1320.6838</v>
      </c>
      <c r="J739" s="38">
        <v>38915</v>
      </c>
      <c r="K739">
        <v>15271</v>
      </c>
      <c r="L739">
        <v>9244.7865999999995</v>
      </c>
      <c r="M739">
        <v>6026.2133999999996</v>
      </c>
      <c r="N739" t="s">
        <v>590</v>
      </c>
    </row>
    <row r="740" spans="1:14" x14ac:dyDescent="0.35">
      <c r="A740">
        <v>373</v>
      </c>
      <c r="B740">
        <v>20060719</v>
      </c>
      <c r="C740">
        <v>20060731</v>
      </c>
      <c r="D740">
        <v>20060726</v>
      </c>
      <c r="E740">
        <v>13799</v>
      </c>
      <c r="F740">
        <v>7</v>
      </c>
      <c r="G740">
        <v>10</v>
      </c>
      <c r="H740">
        <v>2181.5625</v>
      </c>
      <c r="I740">
        <v>1320.6838</v>
      </c>
      <c r="J740" s="38">
        <v>38917</v>
      </c>
      <c r="K740">
        <v>21816</v>
      </c>
      <c r="L740">
        <v>13206.838</v>
      </c>
      <c r="M740">
        <v>8609.1620000000003</v>
      </c>
      <c r="N740" t="s">
        <v>590</v>
      </c>
    </row>
    <row r="741" spans="1:14" x14ac:dyDescent="0.35">
      <c r="A741">
        <v>379</v>
      </c>
      <c r="B741">
        <v>20060922</v>
      </c>
      <c r="C741">
        <v>20061004</v>
      </c>
      <c r="D741">
        <v>20060929</v>
      </c>
      <c r="E741">
        <v>14192</v>
      </c>
      <c r="F741">
        <v>7</v>
      </c>
      <c r="G741">
        <v>7</v>
      </c>
      <c r="H741">
        <v>2181.5625</v>
      </c>
      <c r="I741">
        <v>1320.6838</v>
      </c>
      <c r="J741" s="38">
        <v>38982</v>
      </c>
      <c r="K741">
        <v>15271</v>
      </c>
      <c r="L741">
        <v>9244.7865999999995</v>
      </c>
      <c r="M741">
        <v>6026.2133999999996</v>
      </c>
      <c r="N741" t="s">
        <v>590</v>
      </c>
    </row>
    <row r="742" spans="1:14" x14ac:dyDescent="0.35">
      <c r="A742">
        <v>375</v>
      </c>
      <c r="B742">
        <v>20061004</v>
      </c>
      <c r="C742">
        <v>20061016</v>
      </c>
      <c r="D742">
        <v>20061011</v>
      </c>
      <c r="E742">
        <v>14773</v>
      </c>
      <c r="F742">
        <v>7</v>
      </c>
      <c r="G742">
        <v>6</v>
      </c>
      <c r="H742">
        <v>2181.5625</v>
      </c>
      <c r="I742">
        <v>1320.6838</v>
      </c>
      <c r="J742" s="38">
        <v>38994</v>
      </c>
      <c r="K742">
        <v>13089</v>
      </c>
      <c r="L742">
        <v>7924.1027999999997</v>
      </c>
      <c r="M742">
        <v>5164.8972000000003</v>
      </c>
      <c r="N742" t="s">
        <v>590</v>
      </c>
    </row>
    <row r="743" spans="1:14" x14ac:dyDescent="0.35">
      <c r="A743">
        <v>379</v>
      </c>
      <c r="B743">
        <v>20061020</v>
      </c>
      <c r="C743">
        <v>20061101</v>
      </c>
      <c r="D743">
        <v>20061027</v>
      </c>
      <c r="E743">
        <v>14790</v>
      </c>
      <c r="F743">
        <v>7</v>
      </c>
      <c r="G743">
        <v>18</v>
      </c>
      <c r="H743">
        <v>2181.5625</v>
      </c>
      <c r="I743">
        <v>1320.6838</v>
      </c>
      <c r="J743" s="38">
        <v>39010</v>
      </c>
      <c r="K743">
        <v>39268</v>
      </c>
      <c r="L743">
        <v>23772.308400000002</v>
      </c>
      <c r="M743">
        <v>15495.6916</v>
      </c>
      <c r="N743" t="s">
        <v>590</v>
      </c>
    </row>
    <row r="744" spans="1:14" x14ac:dyDescent="0.35">
      <c r="A744">
        <v>379</v>
      </c>
      <c r="B744">
        <v>20061026</v>
      </c>
      <c r="C744">
        <v>20061107</v>
      </c>
      <c r="D744">
        <v>20061102</v>
      </c>
      <c r="E744">
        <v>14796</v>
      </c>
      <c r="F744">
        <v>7</v>
      </c>
      <c r="G744">
        <v>20</v>
      </c>
      <c r="H744">
        <v>2181.5625</v>
      </c>
      <c r="I744">
        <v>1320.6838</v>
      </c>
      <c r="J744" s="38">
        <v>39016</v>
      </c>
      <c r="K744">
        <v>43631</v>
      </c>
      <c r="L744">
        <v>26413.675999999999</v>
      </c>
      <c r="M744">
        <v>17217.324000000001</v>
      </c>
      <c r="N744" t="s">
        <v>590</v>
      </c>
    </row>
    <row r="745" spans="1:14" x14ac:dyDescent="0.35">
      <c r="A745">
        <v>377</v>
      </c>
      <c r="B745">
        <v>20061106</v>
      </c>
      <c r="C745">
        <v>20061118</v>
      </c>
      <c r="D745">
        <v>20061113</v>
      </c>
      <c r="E745">
        <v>14930</v>
      </c>
      <c r="F745">
        <v>7</v>
      </c>
      <c r="G745">
        <v>6</v>
      </c>
      <c r="H745">
        <v>2181.5625</v>
      </c>
      <c r="I745">
        <v>1320.6838</v>
      </c>
      <c r="J745" s="38">
        <v>39027</v>
      </c>
      <c r="K745">
        <v>13089</v>
      </c>
      <c r="L745">
        <v>7924.1027999999997</v>
      </c>
      <c r="M745">
        <v>5164.8972000000003</v>
      </c>
      <c r="N745" t="s">
        <v>590</v>
      </c>
    </row>
    <row r="746" spans="1:14" x14ac:dyDescent="0.35">
      <c r="A746">
        <v>371</v>
      </c>
      <c r="B746">
        <v>20061223</v>
      </c>
      <c r="C746">
        <v>20070104</v>
      </c>
      <c r="D746">
        <v>20061230</v>
      </c>
      <c r="E746">
        <v>15061</v>
      </c>
      <c r="F746">
        <v>7</v>
      </c>
      <c r="G746">
        <v>20</v>
      </c>
      <c r="H746">
        <v>2181.5625</v>
      </c>
      <c r="I746">
        <v>1320.6838</v>
      </c>
      <c r="J746" s="38">
        <v>39074</v>
      </c>
      <c r="K746">
        <v>43631</v>
      </c>
      <c r="L746">
        <v>26413.675999999999</v>
      </c>
      <c r="M746">
        <v>17217.324000000001</v>
      </c>
      <c r="N746" t="s">
        <v>590</v>
      </c>
    </row>
    <row r="747" spans="1:14" x14ac:dyDescent="0.35">
      <c r="A747">
        <v>373</v>
      </c>
      <c r="B747">
        <v>20061224</v>
      </c>
      <c r="C747">
        <v>20070105</v>
      </c>
      <c r="D747">
        <v>20061231</v>
      </c>
      <c r="E747">
        <v>15067</v>
      </c>
      <c r="F747">
        <v>7</v>
      </c>
      <c r="G747">
        <v>18</v>
      </c>
      <c r="H747">
        <v>2181.5625</v>
      </c>
      <c r="I747">
        <v>1320.6838</v>
      </c>
      <c r="J747" s="38">
        <v>39075</v>
      </c>
      <c r="K747">
        <v>39268</v>
      </c>
      <c r="L747">
        <v>23772.308400000002</v>
      </c>
      <c r="M747">
        <v>15495.6916</v>
      </c>
      <c r="N747" t="s">
        <v>590</v>
      </c>
    </row>
    <row r="748" spans="1:14" x14ac:dyDescent="0.35">
      <c r="A748">
        <v>377</v>
      </c>
      <c r="B748">
        <v>20061203</v>
      </c>
      <c r="C748">
        <v>20061215</v>
      </c>
      <c r="D748">
        <v>20061210</v>
      </c>
      <c r="E748">
        <v>15070</v>
      </c>
      <c r="F748">
        <v>7</v>
      </c>
      <c r="G748">
        <v>10</v>
      </c>
      <c r="H748">
        <v>2181.5625</v>
      </c>
      <c r="I748">
        <v>1320.6838</v>
      </c>
      <c r="J748" s="38">
        <v>39054</v>
      </c>
      <c r="K748">
        <v>21816</v>
      </c>
      <c r="L748">
        <v>13206.838</v>
      </c>
      <c r="M748">
        <v>8609.1620000000003</v>
      </c>
      <c r="N748" t="s">
        <v>590</v>
      </c>
    </row>
    <row r="749" spans="1:14" x14ac:dyDescent="0.35">
      <c r="A749">
        <v>371</v>
      </c>
      <c r="B749">
        <v>20061211</v>
      </c>
      <c r="C749">
        <v>20061223</v>
      </c>
      <c r="D749">
        <v>20061218</v>
      </c>
      <c r="E749">
        <v>15071</v>
      </c>
      <c r="F749">
        <v>7</v>
      </c>
      <c r="G749">
        <v>20</v>
      </c>
      <c r="H749">
        <v>2181.5625</v>
      </c>
      <c r="I749">
        <v>1320.6838</v>
      </c>
      <c r="J749" s="38">
        <v>39062</v>
      </c>
      <c r="K749">
        <v>43631</v>
      </c>
      <c r="L749">
        <v>26413.675999999999</v>
      </c>
      <c r="M749">
        <v>17217.324000000001</v>
      </c>
      <c r="N749" t="s">
        <v>590</v>
      </c>
    </row>
    <row r="750" spans="1:14" x14ac:dyDescent="0.35">
      <c r="A750">
        <v>379</v>
      </c>
      <c r="B750">
        <v>20061226</v>
      </c>
      <c r="C750">
        <v>20070107</v>
      </c>
      <c r="D750">
        <v>20070102</v>
      </c>
      <c r="E750">
        <v>15079</v>
      </c>
      <c r="F750">
        <v>7</v>
      </c>
      <c r="G750">
        <v>4</v>
      </c>
      <c r="H750">
        <v>2181.5625</v>
      </c>
      <c r="I750">
        <v>1320.6838</v>
      </c>
      <c r="J750" s="38">
        <v>39077</v>
      </c>
      <c r="K750">
        <v>8726</v>
      </c>
      <c r="L750">
        <v>5282.7352000000001</v>
      </c>
      <c r="M750">
        <v>3443.2647999999999</v>
      </c>
      <c r="N750" t="s">
        <v>590</v>
      </c>
    </row>
    <row r="751" spans="1:14" x14ac:dyDescent="0.35">
      <c r="A751">
        <v>373</v>
      </c>
      <c r="B751">
        <v>20070110</v>
      </c>
      <c r="C751">
        <v>20070122</v>
      </c>
      <c r="D751">
        <v>20070117</v>
      </c>
      <c r="E751">
        <v>15451</v>
      </c>
      <c r="F751">
        <v>7</v>
      </c>
      <c r="G751">
        <v>11</v>
      </c>
      <c r="H751">
        <v>2181.5625</v>
      </c>
      <c r="I751">
        <v>1320.6838</v>
      </c>
      <c r="J751" s="38">
        <v>39092</v>
      </c>
      <c r="K751">
        <v>23997</v>
      </c>
      <c r="L751">
        <v>14527.5218</v>
      </c>
      <c r="M751">
        <v>9469.4781999999996</v>
      </c>
      <c r="N751" t="s">
        <v>590</v>
      </c>
    </row>
    <row r="752" spans="1:14" x14ac:dyDescent="0.35">
      <c r="A752">
        <v>375</v>
      </c>
      <c r="B752">
        <v>20070318</v>
      </c>
      <c r="C752">
        <v>20070330</v>
      </c>
      <c r="D752">
        <v>20070325</v>
      </c>
      <c r="E752">
        <v>15687</v>
      </c>
      <c r="F752">
        <v>7</v>
      </c>
      <c r="G752">
        <v>10</v>
      </c>
      <c r="H752">
        <v>2181.5625</v>
      </c>
      <c r="I752">
        <v>1320.6838</v>
      </c>
      <c r="J752" s="38">
        <v>39159</v>
      </c>
      <c r="K752">
        <v>21816</v>
      </c>
      <c r="L752">
        <v>13206.838</v>
      </c>
      <c r="M752">
        <v>8609.1620000000003</v>
      </c>
      <c r="N752" t="s">
        <v>590</v>
      </c>
    </row>
    <row r="753" spans="1:14" x14ac:dyDescent="0.35">
      <c r="A753">
        <v>375</v>
      </c>
      <c r="B753">
        <v>20070306</v>
      </c>
      <c r="C753">
        <v>20070318</v>
      </c>
      <c r="D753">
        <v>20070313</v>
      </c>
      <c r="E753">
        <v>15710</v>
      </c>
      <c r="F753">
        <v>7</v>
      </c>
      <c r="G753">
        <v>18</v>
      </c>
      <c r="H753">
        <v>2181.5625</v>
      </c>
      <c r="I753">
        <v>1320.6838</v>
      </c>
      <c r="J753" s="38">
        <v>39147</v>
      </c>
      <c r="K753">
        <v>39268</v>
      </c>
      <c r="L753">
        <v>23772.308400000002</v>
      </c>
      <c r="M753">
        <v>15495.6916</v>
      </c>
      <c r="N753" t="s">
        <v>590</v>
      </c>
    </row>
    <row r="754" spans="1:14" x14ac:dyDescent="0.35">
      <c r="A754">
        <v>379</v>
      </c>
      <c r="B754">
        <v>20070314</v>
      </c>
      <c r="C754">
        <v>20070326</v>
      </c>
      <c r="D754">
        <v>20070321</v>
      </c>
      <c r="E754">
        <v>16259</v>
      </c>
      <c r="F754">
        <v>7</v>
      </c>
      <c r="G754">
        <v>16</v>
      </c>
      <c r="H754">
        <v>2181.5625</v>
      </c>
      <c r="I754">
        <v>1320.6838</v>
      </c>
      <c r="J754" s="38">
        <v>39155</v>
      </c>
      <c r="K754">
        <v>34905</v>
      </c>
      <c r="L754">
        <v>21130.9408</v>
      </c>
      <c r="M754">
        <v>13774.0592</v>
      </c>
      <c r="N754" t="s">
        <v>590</v>
      </c>
    </row>
    <row r="755" spans="1:14" x14ac:dyDescent="0.35">
      <c r="A755">
        <v>377</v>
      </c>
      <c r="B755">
        <v>20070404</v>
      </c>
      <c r="C755">
        <v>20070416</v>
      </c>
      <c r="D755">
        <v>20070411</v>
      </c>
      <c r="E755">
        <v>16391</v>
      </c>
      <c r="F755">
        <v>7</v>
      </c>
      <c r="G755">
        <v>4</v>
      </c>
      <c r="H755">
        <v>2181.5625</v>
      </c>
      <c r="I755">
        <v>1320.6838</v>
      </c>
      <c r="J755" s="38">
        <v>39176</v>
      </c>
      <c r="K755">
        <v>8726</v>
      </c>
      <c r="L755">
        <v>5282.7352000000001</v>
      </c>
      <c r="M755">
        <v>3443.2647999999999</v>
      </c>
      <c r="N755" t="s">
        <v>590</v>
      </c>
    </row>
    <row r="756" spans="1:14" x14ac:dyDescent="0.35">
      <c r="A756">
        <v>379</v>
      </c>
      <c r="B756">
        <v>20070420</v>
      </c>
      <c r="C756">
        <v>20070502</v>
      </c>
      <c r="D756">
        <v>20070427</v>
      </c>
      <c r="E756">
        <v>16393</v>
      </c>
      <c r="F756">
        <v>7</v>
      </c>
      <c r="G756">
        <v>14</v>
      </c>
      <c r="H756">
        <v>2181.5625</v>
      </c>
      <c r="I756">
        <v>1320.6838</v>
      </c>
      <c r="J756" s="38">
        <v>39192</v>
      </c>
      <c r="K756">
        <v>30542</v>
      </c>
      <c r="L756">
        <v>18489.573199999999</v>
      </c>
      <c r="M756">
        <v>12052.426799999999</v>
      </c>
      <c r="N756" t="s">
        <v>590</v>
      </c>
    </row>
    <row r="757" spans="1:14" x14ac:dyDescent="0.35">
      <c r="A757">
        <v>373</v>
      </c>
      <c r="B757">
        <v>20070505</v>
      </c>
      <c r="C757">
        <v>20070517</v>
      </c>
      <c r="D757">
        <v>20070512</v>
      </c>
      <c r="E757">
        <v>16431</v>
      </c>
      <c r="F757">
        <v>7</v>
      </c>
      <c r="G757">
        <v>2</v>
      </c>
      <c r="H757">
        <v>2181.5625</v>
      </c>
      <c r="I757">
        <v>1320.6838</v>
      </c>
      <c r="J757" s="38">
        <v>39207</v>
      </c>
      <c r="K757">
        <v>4363</v>
      </c>
      <c r="L757">
        <v>2641.3676</v>
      </c>
      <c r="M757">
        <v>1721.6324</v>
      </c>
      <c r="N757" t="s">
        <v>590</v>
      </c>
    </row>
    <row r="758" spans="1:14" x14ac:dyDescent="0.35">
      <c r="A758">
        <v>373</v>
      </c>
      <c r="B758">
        <v>20070601</v>
      </c>
      <c r="C758">
        <v>20070613</v>
      </c>
      <c r="D758">
        <v>20070608</v>
      </c>
      <c r="E758">
        <v>16513</v>
      </c>
      <c r="F758">
        <v>7</v>
      </c>
      <c r="G758">
        <v>7</v>
      </c>
      <c r="H758">
        <v>2181.5625</v>
      </c>
      <c r="I758">
        <v>1320.6838</v>
      </c>
      <c r="J758" s="38">
        <v>39234</v>
      </c>
      <c r="K758">
        <v>15271</v>
      </c>
      <c r="L758">
        <v>9244.7865999999995</v>
      </c>
      <c r="M758">
        <v>6026.2133999999996</v>
      </c>
      <c r="N758" t="s">
        <v>590</v>
      </c>
    </row>
    <row r="759" spans="1:14" x14ac:dyDescent="0.35">
      <c r="A759">
        <v>375</v>
      </c>
      <c r="B759">
        <v>20070612</v>
      </c>
      <c r="C759">
        <v>20070624</v>
      </c>
      <c r="D759">
        <v>20070619</v>
      </c>
      <c r="E759">
        <v>16596</v>
      </c>
      <c r="F759">
        <v>7</v>
      </c>
      <c r="G759">
        <v>3</v>
      </c>
      <c r="H759">
        <v>2181.5625</v>
      </c>
      <c r="I759">
        <v>1320.6838</v>
      </c>
      <c r="J759" s="38">
        <v>39245</v>
      </c>
      <c r="K759">
        <v>6545</v>
      </c>
      <c r="L759">
        <v>3962.0513999999998</v>
      </c>
      <c r="M759">
        <v>2582.9486000000002</v>
      </c>
      <c r="N759" t="s">
        <v>590</v>
      </c>
    </row>
    <row r="760" spans="1:14" x14ac:dyDescent="0.35">
      <c r="A760">
        <v>311</v>
      </c>
      <c r="B760">
        <v>20050714</v>
      </c>
      <c r="C760">
        <v>20050726</v>
      </c>
      <c r="D760">
        <v>20050721</v>
      </c>
      <c r="E760">
        <v>11591</v>
      </c>
      <c r="F760">
        <v>7</v>
      </c>
      <c r="G760">
        <v>5</v>
      </c>
      <c r="H760">
        <v>3578.27</v>
      </c>
      <c r="I760">
        <v>2171.2941999999998</v>
      </c>
      <c r="J760" s="38">
        <v>38547</v>
      </c>
      <c r="K760">
        <v>17891</v>
      </c>
      <c r="L760">
        <v>10856.471</v>
      </c>
      <c r="M760">
        <v>7034.5290000000005</v>
      </c>
      <c r="N760" t="s">
        <v>590</v>
      </c>
    </row>
    <row r="761" spans="1:14" x14ac:dyDescent="0.35">
      <c r="A761">
        <v>311</v>
      </c>
      <c r="B761">
        <v>20050721</v>
      </c>
      <c r="C761">
        <v>20050802</v>
      </c>
      <c r="D761">
        <v>20050728</v>
      </c>
      <c r="E761">
        <v>11599</v>
      </c>
      <c r="F761">
        <v>7</v>
      </c>
      <c r="G761">
        <v>18</v>
      </c>
      <c r="H761">
        <v>3578.27</v>
      </c>
      <c r="I761">
        <v>2171.2941999999998</v>
      </c>
      <c r="J761" s="38">
        <v>38554</v>
      </c>
      <c r="K761">
        <v>64409</v>
      </c>
      <c r="L761">
        <v>39083.295599999998</v>
      </c>
      <c r="M761">
        <v>25325.704399999999</v>
      </c>
      <c r="N761" t="s">
        <v>590</v>
      </c>
    </row>
    <row r="762" spans="1:14" x14ac:dyDescent="0.35">
      <c r="A762">
        <v>311</v>
      </c>
      <c r="B762">
        <v>20050722</v>
      </c>
      <c r="C762">
        <v>20050803</v>
      </c>
      <c r="D762">
        <v>20050729</v>
      </c>
      <c r="E762">
        <v>11601</v>
      </c>
      <c r="F762">
        <v>7</v>
      </c>
      <c r="G762">
        <v>8</v>
      </c>
      <c r="H762">
        <v>3578.27</v>
      </c>
      <c r="I762">
        <v>2171.2941999999998</v>
      </c>
      <c r="J762" s="38">
        <v>38555</v>
      </c>
      <c r="K762">
        <v>28626</v>
      </c>
      <c r="L762">
        <v>17370.353599999999</v>
      </c>
      <c r="M762">
        <v>11255.6464</v>
      </c>
      <c r="N762" t="s">
        <v>590</v>
      </c>
    </row>
    <row r="763" spans="1:14" x14ac:dyDescent="0.35">
      <c r="A763">
        <v>312</v>
      </c>
      <c r="B763">
        <v>20050711</v>
      </c>
      <c r="C763">
        <v>20050723</v>
      </c>
      <c r="D763">
        <v>20050718</v>
      </c>
      <c r="E763">
        <v>11606</v>
      </c>
      <c r="F763">
        <v>7</v>
      </c>
      <c r="G763">
        <v>8</v>
      </c>
      <c r="H763">
        <v>3578.27</v>
      </c>
      <c r="I763">
        <v>2171.2941999999998</v>
      </c>
      <c r="J763" s="38">
        <v>38544</v>
      </c>
      <c r="K763">
        <v>28626</v>
      </c>
      <c r="L763">
        <v>17370.353599999999</v>
      </c>
      <c r="M763">
        <v>11255.6464</v>
      </c>
      <c r="N763" t="s">
        <v>590</v>
      </c>
    </row>
    <row r="764" spans="1:14" x14ac:dyDescent="0.35">
      <c r="A764">
        <v>310</v>
      </c>
      <c r="B764">
        <v>20050802</v>
      </c>
      <c r="C764">
        <v>20050814</v>
      </c>
      <c r="D764">
        <v>20050809</v>
      </c>
      <c r="E764">
        <v>12132</v>
      </c>
      <c r="F764">
        <v>7</v>
      </c>
      <c r="G764">
        <v>8</v>
      </c>
      <c r="H764">
        <v>3578.27</v>
      </c>
      <c r="I764">
        <v>2171.2941999999998</v>
      </c>
      <c r="J764" s="38">
        <v>38566</v>
      </c>
      <c r="K764">
        <v>28626</v>
      </c>
      <c r="L764">
        <v>17370.353599999999</v>
      </c>
      <c r="M764">
        <v>11255.6464</v>
      </c>
      <c r="N764" t="s">
        <v>590</v>
      </c>
    </row>
    <row r="765" spans="1:14" x14ac:dyDescent="0.35">
      <c r="A765">
        <v>313</v>
      </c>
      <c r="B765">
        <v>20050921</v>
      </c>
      <c r="C765">
        <v>20051003</v>
      </c>
      <c r="D765">
        <v>20050928</v>
      </c>
      <c r="E765">
        <v>12255</v>
      </c>
      <c r="F765">
        <v>7</v>
      </c>
      <c r="G765">
        <v>1</v>
      </c>
      <c r="H765">
        <v>3578.27</v>
      </c>
      <c r="I765">
        <v>2171.2941999999998</v>
      </c>
      <c r="J765" s="38">
        <v>38616</v>
      </c>
      <c r="K765">
        <v>3578</v>
      </c>
      <c r="L765">
        <v>2171.2941999999998</v>
      </c>
      <c r="M765">
        <v>1406.7058</v>
      </c>
      <c r="N765" t="s">
        <v>590</v>
      </c>
    </row>
    <row r="766" spans="1:14" x14ac:dyDescent="0.35">
      <c r="A766">
        <v>312</v>
      </c>
      <c r="B766">
        <v>20051023</v>
      </c>
      <c r="C766">
        <v>20051104</v>
      </c>
      <c r="D766">
        <v>20051030</v>
      </c>
      <c r="E766">
        <v>12261</v>
      </c>
      <c r="F766">
        <v>7</v>
      </c>
      <c r="G766">
        <v>2</v>
      </c>
      <c r="H766">
        <v>3578.27</v>
      </c>
      <c r="I766">
        <v>2171.2941999999998</v>
      </c>
      <c r="J766" s="38">
        <v>38648</v>
      </c>
      <c r="K766">
        <v>7157</v>
      </c>
      <c r="L766">
        <v>4342.5883999999996</v>
      </c>
      <c r="M766">
        <v>2814.4115999999999</v>
      </c>
      <c r="N766" t="s">
        <v>590</v>
      </c>
    </row>
    <row r="767" spans="1:14" x14ac:dyDescent="0.35">
      <c r="A767">
        <v>311</v>
      </c>
      <c r="B767">
        <v>20051113</v>
      </c>
      <c r="C767">
        <v>20051125</v>
      </c>
      <c r="D767">
        <v>20051120</v>
      </c>
      <c r="E767">
        <v>12279</v>
      </c>
      <c r="F767">
        <v>7</v>
      </c>
      <c r="G767">
        <v>18</v>
      </c>
      <c r="H767">
        <v>3578.27</v>
      </c>
      <c r="I767">
        <v>2171.2941999999998</v>
      </c>
      <c r="J767" s="38">
        <v>38669</v>
      </c>
      <c r="K767">
        <v>64409</v>
      </c>
      <c r="L767">
        <v>39083.295599999998</v>
      </c>
      <c r="M767">
        <v>25325.704399999999</v>
      </c>
      <c r="N767" t="s">
        <v>590</v>
      </c>
    </row>
    <row r="768" spans="1:14" x14ac:dyDescent="0.35">
      <c r="A768">
        <v>311</v>
      </c>
      <c r="B768">
        <v>20051124</v>
      </c>
      <c r="C768">
        <v>20051206</v>
      </c>
      <c r="D768">
        <v>20051201</v>
      </c>
      <c r="E768">
        <v>12300</v>
      </c>
      <c r="F768">
        <v>7</v>
      </c>
      <c r="G768">
        <v>18</v>
      </c>
      <c r="H768">
        <v>3578.27</v>
      </c>
      <c r="I768">
        <v>2171.2941999999998</v>
      </c>
      <c r="J768" s="38">
        <v>38680</v>
      </c>
      <c r="K768">
        <v>64409</v>
      </c>
      <c r="L768">
        <v>39083.295599999998</v>
      </c>
      <c r="M768">
        <v>25325.704399999999</v>
      </c>
      <c r="N768" t="s">
        <v>590</v>
      </c>
    </row>
    <row r="769" spans="1:14" x14ac:dyDescent="0.35">
      <c r="A769">
        <v>310</v>
      </c>
      <c r="B769">
        <v>20051129</v>
      </c>
      <c r="C769">
        <v>20051211</v>
      </c>
      <c r="D769">
        <v>20051206</v>
      </c>
      <c r="E769">
        <v>12307</v>
      </c>
      <c r="F769">
        <v>7</v>
      </c>
      <c r="G769">
        <v>7</v>
      </c>
      <c r="H769">
        <v>3578.27</v>
      </c>
      <c r="I769">
        <v>2171.2941999999998</v>
      </c>
      <c r="J769" s="38">
        <v>38685</v>
      </c>
      <c r="K769">
        <v>25048</v>
      </c>
      <c r="L769">
        <v>15199.0594</v>
      </c>
      <c r="M769">
        <v>9848.9405999999999</v>
      </c>
      <c r="N769" t="s">
        <v>590</v>
      </c>
    </row>
    <row r="770" spans="1:14" x14ac:dyDescent="0.35">
      <c r="A770">
        <v>312</v>
      </c>
      <c r="B770">
        <v>20051203</v>
      </c>
      <c r="C770">
        <v>20051215</v>
      </c>
      <c r="D770">
        <v>20051210</v>
      </c>
      <c r="E770">
        <v>12321</v>
      </c>
      <c r="F770">
        <v>7</v>
      </c>
      <c r="G770">
        <v>3</v>
      </c>
      <c r="H770">
        <v>3578.27</v>
      </c>
      <c r="I770">
        <v>2171.2941999999998</v>
      </c>
      <c r="J770" s="38">
        <v>38689</v>
      </c>
      <c r="K770">
        <v>10735</v>
      </c>
      <c r="L770">
        <v>6513.8825999999999</v>
      </c>
      <c r="M770">
        <v>4221.1174000000001</v>
      </c>
      <c r="N770" t="s">
        <v>590</v>
      </c>
    </row>
    <row r="771" spans="1:14" x14ac:dyDescent="0.35">
      <c r="A771">
        <v>314</v>
      </c>
      <c r="B771">
        <v>20051225</v>
      </c>
      <c r="C771">
        <v>20060106</v>
      </c>
      <c r="D771">
        <v>20060101</v>
      </c>
      <c r="E771">
        <v>12323</v>
      </c>
      <c r="F771">
        <v>7</v>
      </c>
      <c r="G771">
        <v>19</v>
      </c>
      <c r="H771">
        <v>3578.27</v>
      </c>
      <c r="I771">
        <v>2171.2941999999998</v>
      </c>
      <c r="J771" s="38">
        <v>38711</v>
      </c>
      <c r="K771">
        <v>67987</v>
      </c>
      <c r="L771">
        <v>41254.589800000002</v>
      </c>
      <c r="M771">
        <v>26732.410199999998</v>
      </c>
      <c r="N771" t="s">
        <v>590</v>
      </c>
    </row>
    <row r="772" spans="1:14" x14ac:dyDescent="0.35">
      <c r="A772">
        <v>312</v>
      </c>
      <c r="B772">
        <v>20051219</v>
      </c>
      <c r="C772">
        <v>20051231</v>
      </c>
      <c r="D772">
        <v>20051226</v>
      </c>
      <c r="E772">
        <v>12333</v>
      </c>
      <c r="F772">
        <v>7</v>
      </c>
      <c r="G772">
        <v>8</v>
      </c>
      <c r="H772">
        <v>3578.27</v>
      </c>
      <c r="I772">
        <v>2171.2941999999998</v>
      </c>
      <c r="J772" s="38">
        <v>38705</v>
      </c>
      <c r="K772">
        <v>28626</v>
      </c>
      <c r="L772">
        <v>17370.353599999999</v>
      </c>
      <c r="M772">
        <v>11255.6464</v>
      </c>
      <c r="N772" t="s">
        <v>590</v>
      </c>
    </row>
    <row r="773" spans="1:14" x14ac:dyDescent="0.35">
      <c r="A773">
        <v>312</v>
      </c>
      <c r="B773">
        <v>20051228</v>
      </c>
      <c r="C773">
        <v>20060109</v>
      </c>
      <c r="D773">
        <v>20060104</v>
      </c>
      <c r="E773">
        <v>12373</v>
      </c>
      <c r="F773">
        <v>7</v>
      </c>
      <c r="G773">
        <v>2</v>
      </c>
      <c r="H773">
        <v>3578.27</v>
      </c>
      <c r="I773">
        <v>2171.2941999999998</v>
      </c>
      <c r="J773" s="38">
        <v>38714</v>
      </c>
      <c r="K773">
        <v>7157</v>
      </c>
      <c r="L773">
        <v>4342.5883999999996</v>
      </c>
      <c r="M773">
        <v>2814.4115999999999</v>
      </c>
      <c r="N773" t="s">
        <v>590</v>
      </c>
    </row>
    <row r="774" spans="1:14" x14ac:dyDescent="0.35">
      <c r="A774">
        <v>312</v>
      </c>
      <c r="B774">
        <v>20051220</v>
      </c>
      <c r="C774">
        <v>20060101</v>
      </c>
      <c r="D774">
        <v>20051227</v>
      </c>
      <c r="E774">
        <v>12395</v>
      </c>
      <c r="F774">
        <v>7</v>
      </c>
      <c r="G774">
        <v>4</v>
      </c>
      <c r="H774">
        <v>3578.27</v>
      </c>
      <c r="I774">
        <v>2171.2941999999998</v>
      </c>
      <c r="J774" s="38">
        <v>38706</v>
      </c>
      <c r="K774">
        <v>14313</v>
      </c>
      <c r="L774">
        <v>8685.1767999999993</v>
      </c>
      <c r="M774">
        <v>5627.8231999999998</v>
      </c>
      <c r="N774" t="s">
        <v>590</v>
      </c>
    </row>
    <row r="775" spans="1:14" x14ac:dyDescent="0.35">
      <c r="A775">
        <v>311</v>
      </c>
      <c r="B775">
        <v>20060110</v>
      </c>
      <c r="C775">
        <v>20060122</v>
      </c>
      <c r="D775">
        <v>20060117</v>
      </c>
      <c r="E775">
        <v>12480</v>
      </c>
      <c r="F775">
        <v>7</v>
      </c>
      <c r="G775">
        <v>19</v>
      </c>
      <c r="H775">
        <v>3578.27</v>
      </c>
      <c r="I775">
        <v>2171.2941999999998</v>
      </c>
      <c r="J775" s="38">
        <v>38727</v>
      </c>
      <c r="K775">
        <v>67987</v>
      </c>
      <c r="L775">
        <v>41254.589800000002</v>
      </c>
      <c r="M775">
        <v>26732.410199999998</v>
      </c>
      <c r="N775" t="s">
        <v>590</v>
      </c>
    </row>
    <row r="776" spans="1:14" x14ac:dyDescent="0.35">
      <c r="A776">
        <v>310</v>
      </c>
      <c r="B776">
        <v>20060224</v>
      </c>
      <c r="C776">
        <v>20060308</v>
      </c>
      <c r="D776">
        <v>20060303</v>
      </c>
      <c r="E776">
        <v>12522</v>
      </c>
      <c r="F776">
        <v>7</v>
      </c>
      <c r="G776">
        <v>19</v>
      </c>
      <c r="H776">
        <v>3578.27</v>
      </c>
      <c r="I776">
        <v>2171.2941999999998</v>
      </c>
      <c r="J776" s="38">
        <v>38772</v>
      </c>
      <c r="K776">
        <v>67987</v>
      </c>
      <c r="L776">
        <v>41254.589800000002</v>
      </c>
      <c r="M776">
        <v>26732.410199999998</v>
      </c>
      <c r="N776" t="s">
        <v>590</v>
      </c>
    </row>
    <row r="777" spans="1:14" x14ac:dyDescent="0.35">
      <c r="A777">
        <v>311</v>
      </c>
      <c r="B777">
        <v>20060302</v>
      </c>
      <c r="C777">
        <v>20060314</v>
      </c>
      <c r="D777">
        <v>20060309</v>
      </c>
      <c r="E777">
        <v>12613</v>
      </c>
      <c r="F777">
        <v>7</v>
      </c>
      <c r="G777">
        <v>11</v>
      </c>
      <c r="H777">
        <v>3578.27</v>
      </c>
      <c r="I777">
        <v>2171.2941999999998</v>
      </c>
      <c r="J777" s="38">
        <v>38778</v>
      </c>
      <c r="K777">
        <v>39361</v>
      </c>
      <c r="L777">
        <v>23884.236199999999</v>
      </c>
      <c r="M777">
        <v>15476.763800000001</v>
      </c>
      <c r="N777" t="s">
        <v>590</v>
      </c>
    </row>
    <row r="778" spans="1:14" x14ac:dyDescent="0.35">
      <c r="A778">
        <v>312</v>
      </c>
      <c r="B778">
        <v>20060323</v>
      </c>
      <c r="C778">
        <v>20060404</v>
      </c>
      <c r="D778">
        <v>20060330</v>
      </c>
      <c r="E778">
        <v>12620</v>
      </c>
      <c r="F778">
        <v>7</v>
      </c>
      <c r="G778">
        <v>9</v>
      </c>
      <c r="H778">
        <v>3578.27</v>
      </c>
      <c r="I778">
        <v>2171.2941999999998</v>
      </c>
      <c r="J778" s="38">
        <v>38799</v>
      </c>
      <c r="K778">
        <v>32204</v>
      </c>
      <c r="L778">
        <v>19541.647799999999</v>
      </c>
      <c r="M778">
        <v>12662.352199999999</v>
      </c>
      <c r="N778" t="s">
        <v>590</v>
      </c>
    </row>
    <row r="779" spans="1:14" x14ac:dyDescent="0.35">
      <c r="A779">
        <v>311</v>
      </c>
      <c r="B779">
        <v>20060427</v>
      </c>
      <c r="C779">
        <v>20060509</v>
      </c>
      <c r="D779">
        <v>20060504</v>
      </c>
      <c r="E779">
        <v>12631</v>
      </c>
      <c r="F779">
        <v>7</v>
      </c>
      <c r="G779">
        <v>13</v>
      </c>
      <c r="H779">
        <v>3578.27</v>
      </c>
      <c r="I779">
        <v>2171.2941999999998</v>
      </c>
      <c r="J779" s="38">
        <v>38834</v>
      </c>
      <c r="K779">
        <v>46518</v>
      </c>
      <c r="L779">
        <v>28226.8246</v>
      </c>
      <c r="M779">
        <v>18291.1754</v>
      </c>
      <c r="N779" t="s">
        <v>590</v>
      </c>
    </row>
    <row r="780" spans="1:14" x14ac:dyDescent="0.35">
      <c r="A780">
        <v>311</v>
      </c>
      <c r="B780">
        <v>20060414</v>
      </c>
      <c r="C780">
        <v>20060426</v>
      </c>
      <c r="D780">
        <v>20060421</v>
      </c>
      <c r="E780">
        <v>12632</v>
      </c>
      <c r="F780">
        <v>7</v>
      </c>
      <c r="G780">
        <v>10</v>
      </c>
      <c r="H780">
        <v>3578.27</v>
      </c>
      <c r="I780">
        <v>2171.2941999999998</v>
      </c>
      <c r="J780" s="38">
        <v>38821</v>
      </c>
      <c r="K780">
        <v>35783</v>
      </c>
      <c r="L780">
        <v>21712.941999999999</v>
      </c>
      <c r="M780">
        <v>14070.058000000001</v>
      </c>
      <c r="N780" t="s">
        <v>590</v>
      </c>
    </row>
    <row r="781" spans="1:14" x14ac:dyDescent="0.35">
      <c r="A781">
        <v>314</v>
      </c>
      <c r="B781">
        <v>20060427</v>
      </c>
      <c r="C781">
        <v>20060509</v>
      </c>
      <c r="D781">
        <v>20060504</v>
      </c>
      <c r="E781">
        <v>12711</v>
      </c>
      <c r="F781">
        <v>7</v>
      </c>
      <c r="G781">
        <v>19</v>
      </c>
      <c r="H781">
        <v>3578.27</v>
      </c>
      <c r="I781">
        <v>2171.2941999999998</v>
      </c>
      <c r="J781" s="38">
        <v>38834</v>
      </c>
      <c r="K781">
        <v>67987</v>
      </c>
      <c r="L781">
        <v>41254.589800000002</v>
      </c>
      <c r="M781">
        <v>26732.410199999998</v>
      </c>
      <c r="N781" t="s">
        <v>590</v>
      </c>
    </row>
    <row r="782" spans="1:14" x14ac:dyDescent="0.35">
      <c r="A782">
        <v>311</v>
      </c>
      <c r="B782">
        <v>20060405</v>
      </c>
      <c r="C782">
        <v>20060417</v>
      </c>
      <c r="D782">
        <v>20060412</v>
      </c>
      <c r="E782">
        <v>12804</v>
      </c>
      <c r="F782">
        <v>7</v>
      </c>
      <c r="G782">
        <v>7</v>
      </c>
      <c r="H782">
        <v>3578.27</v>
      </c>
      <c r="I782">
        <v>2171.2941999999998</v>
      </c>
      <c r="J782" s="38">
        <v>38812</v>
      </c>
      <c r="K782">
        <v>25048</v>
      </c>
      <c r="L782">
        <v>15199.0594</v>
      </c>
      <c r="M782">
        <v>9848.9405999999999</v>
      </c>
      <c r="N782" t="s">
        <v>590</v>
      </c>
    </row>
    <row r="783" spans="1:14" x14ac:dyDescent="0.35">
      <c r="A783">
        <v>314</v>
      </c>
      <c r="B783">
        <v>20060513</v>
      </c>
      <c r="C783">
        <v>20060525</v>
      </c>
      <c r="D783">
        <v>20060520</v>
      </c>
      <c r="E783">
        <v>12830</v>
      </c>
      <c r="F783">
        <v>7</v>
      </c>
      <c r="G783">
        <v>6</v>
      </c>
      <c r="H783">
        <v>3578.27</v>
      </c>
      <c r="I783">
        <v>2171.2941999999998</v>
      </c>
      <c r="J783" s="38">
        <v>38850</v>
      </c>
      <c r="K783">
        <v>21470</v>
      </c>
      <c r="L783">
        <v>13027.7652</v>
      </c>
      <c r="M783">
        <v>8442.2348000000002</v>
      </c>
      <c r="N783" t="s">
        <v>590</v>
      </c>
    </row>
    <row r="784" spans="1:14" x14ac:dyDescent="0.35">
      <c r="A784">
        <v>314</v>
      </c>
      <c r="B784">
        <v>20060529</v>
      </c>
      <c r="C784">
        <v>20060610</v>
      </c>
      <c r="D784">
        <v>20060605</v>
      </c>
      <c r="E784">
        <v>12841</v>
      </c>
      <c r="F784">
        <v>7</v>
      </c>
      <c r="G784">
        <v>14</v>
      </c>
      <c r="H784">
        <v>3578.27</v>
      </c>
      <c r="I784">
        <v>2171.2941999999998</v>
      </c>
      <c r="J784" s="38">
        <v>38866</v>
      </c>
      <c r="K784">
        <v>50096</v>
      </c>
      <c r="L784">
        <v>30398.1188</v>
      </c>
      <c r="M784">
        <v>19697.8812</v>
      </c>
      <c r="N784" t="s">
        <v>590</v>
      </c>
    </row>
    <row r="785" spans="1:14" x14ac:dyDescent="0.35">
      <c r="A785">
        <v>312</v>
      </c>
      <c r="B785">
        <v>20060517</v>
      </c>
      <c r="C785">
        <v>20060529</v>
      </c>
      <c r="D785">
        <v>20060524</v>
      </c>
      <c r="E785">
        <v>12843</v>
      </c>
      <c r="F785">
        <v>7</v>
      </c>
      <c r="G785">
        <v>2</v>
      </c>
      <c r="H785">
        <v>3578.27</v>
      </c>
      <c r="I785">
        <v>2171.2941999999998</v>
      </c>
      <c r="J785" s="38">
        <v>38854</v>
      </c>
      <c r="K785">
        <v>7157</v>
      </c>
      <c r="L785">
        <v>4342.5883999999996</v>
      </c>
      <c r="M785">
        <v>2814.4115999999999</v>
      </c>
      <c r="N785" t="s">
        <v>590</v>
      </c>
    </row>
    <row r="786" spans="1:14" x14ac:dyDescent="0.35">
      <c r="A786">
        <v>311</v>
      </c>
      <c r="B786">
        <v>20060504</v>
      </c>
      <c r="C786">
        <v>20060516</v>
      </c>
      <c r="D786">
        <v>20060511</v>
      </c>
      <c r="E786">
        <v>13405</v>
      </c>
      <c r="F786">
        <v>7</v>
      </c>
      <c r="G786">
        <v>17</v>
      </c>
      <c r="H786">
        <v>3578.27</v>
      </c>
      <c r="I786">
        <v>2171.2941999999998</v>
      </c>
      <c r="J786" s="38">
        <v>38841</v>
      </c>
      <c r="K786">
        <v>60831</v>
      </c>
      <c r="L786">
        <v>36912.001400000001</v>
      </c>
      <c r="M786">
        <v>23918.998599999999</v>
      </c>
      <c r="N786" t="s">
        <v>590</v>
      </c>
    </row>
    <row r="787" spans="1:14" x14ac:dyDescent="0.35">
      <c r="A787">
        <v>310</v>
      </c>
      <c r="B787">
        <v>20060518</v>
      </c>
      <c r="C787">
        <v>20060530</v>
      </c>
      <c r="D787">
        <v>20060525</v>
      </c>
      <c r="E787">
        <v>13504</v>
      </c>
      <c r="F787">
        <v>7</v>
      </c>
      <c r="G787">
        <v>4</v>
      </c>
      <c r="H787">
        <v>3578.27</v>
      </c>
      <c r="I787">
        <v>2171.2941999999998</v>
      </c>
      <c r="J787" s="38">
        <v>38855</v>
      </c>
      <c r="K787">
        <v>14313</v>
      </c>
      <c r="L787">
        <v>8685.1767999999993</v>
      </c>
      <c r="M787">
        <v>5627.8231999999998</v>
      </c>
      <c r="N787" t="s">
        <v>590</v>
      </c>
    </row>
    <row r="788" spans="1:14" x14ac:dyDescent="0.35">
      <c r="A788">
        <v>310</v>
      </c>
      <c r="B788">
        <v>20060618</v>
      </c>
      <c r="C788">
        <v>20060630</v>
      </c>
      <c r="D788">
        <v>20060625</v>
      </c>
      <c r="E788">
        <v>13558</v>
      </c>
      <c r="F788">
        <v>7</v>
      </c>
      <c r="G788">
        <v>19</v>
      </c>
      <c r="H788">
        <v>3578.27</v>
      </c>
      <c r="I788">
        <v>2171.2941999999998</v>
      </c>
      <c r="J788" s="38">
        <v>38886</v>
      </c>
      <c r="K788">
        <v>67987</v>
      </c>
      <c r="L788">
        <v>41254.589800000002</v>
      </c>
      <c r="M788">
        <v>26732.410199999998</v>
      </c>
      <c r="N788" t="s">
        <v>590</v>
      </c>
    </row>
    <row r="789" spans="1:14" x14ac:dyDescent="0.35">
      <c r="A789">
        <v>314</v>
      </c>
      <c r="B789">
        <v>20060607</v>
      </c>
      <c r="C789">
        <v>20060619</v>
      </c>
      <c r="D789">
        <v>20060614</v>
      </c>
      <c r="E789">
        <v>13564</v>
      </c>
      <c r="F789">
        <v>7</v>
      </c>
      <c r="G789">
        <v>2</v>
      </c>
      <c r="H789">
        <v>3578.27</v>
      </c>
      <c r="I789">
        <v>2171.2941999999998</v>
      </c>
      <c r="J789" s="38">
        <v>38875</v>
      </c>
      <c r="K789">
        <v>7157</v>
      </c>
      <c r="L789">
        <v>4342.5883999999996</v>
      </c>
      <c r="M789">
        <v>2814.4115999999999</v>
      </c>
      <c r="N789" t="s">
        <v>590</v>
      </c>
    </row>
    <row r="790" spans="1:14" x14ac:dyDescent="0.35">
      <c r="A790">
        <v>388</v>
      </c>
      <c r="B790">
        <v>20071202</v>
      </c>
      <c r="C790">
        <v>20071214</v>
      </c>
      <c r="D790">
        <v>20071209</v>
      </c>
      <c r="E790">
        <v>15925</v>
      </c>
      <c r="F790">
        <v>7</v>
      </c>
      <c r="G790">
        <v>15</v>
      </c>
      <c r="H790">
        <v>1120.49</v>
      </c>
      <c r="I790">
        <v>713.07979999999998</v>
      </c>
      <c r="J790" s="38">
        <v>39418</v>
      </c>
      <c r="K790">
        <v>16807</v>
      </c>
      <c r="L790">
        <v>10696.197</v>
      </c>
      <c r="M790">
        <v>6110.8029999999999</v>
      </c>
      <c r="N790" t="s">
        <v>590</v>
      </c>
    </row>
    <row r="791" spans="1:14" x14ac:dyDescent="0.35">
      <c r="A791">
        <v>382</v>
      </c>
      <c r="B791">
        <v>20070710</v>
      </c>
      <c r="C791">
        <v>20070722</v>
      </c>
      <c r="D791">
        <v>20070717</v>
      </c>
      <c r="E791">
        <v>19335</v>
      </c>
      <c r="F791">
        <v>7</v>
      </c>
      <c r="G791">
        <v>11</v>
      </c>
      <c r="H791">
        <v>1120.49</v>
      </c>
      <c r="I791">
        <v>713.07979999999998</v>
      </c>
      <c r="J791" s="38">
        <v>39273</v>
      </c>
      <c r="K791">
        <v>12325</v>
      </c>
      <c r="L791">
        <v>7843.8778000000002</v>
      </c>
      <c r="M791">
        <v>4481.1221999999998</v>
      </c>
      <c r="N791" t="s">
        <v>590</v>
      </c>
    </row>
    <row r="792" spans="1:14" x14ac:dyDescent="0.35">
      <c r="A792">
        <v>386</v>
      </c>
      <c r="B792">
        <v>20070912</v>
      </c>
      <c r="C792">
        <v>20070924</v>
      </c>
      <c r="D792">
        <v>20070919</v>
      </c>
      <c r="E792">
        <v>19421</v>
      </c>
      <c r="F792">
        <v>7</v>
      </c>
      <c r="G792">
        <v>15</v>
      </c>
      <c r="H792">
        <v>1120.49</v>
      </c>
      <c r="I792">
        <v>713.07979999999998</v>
      </c>
      <c r="J792" s="38">
        <v>39337</v>
      </c>
      <c r="K792">
        <v>16807</v>
      </c>
      <c r="L792">
        <v>10696.197</v>
      </c>
      <c r="M792">
        <v>6110.8029999999999</v>
      </c>
      <c r="N792" t="s">
        <v>590</v>
      </c>
    </row>
    <row r="793" spans="1:14" x14ac:dyDescent="0.35">
      <c r="A793">
        <v>384</v>
      </c>
      <c r="B793">
        <v>20070913</v>
      </c>
      <c r="C793">
        <v>20070925</v>
      </c>
      <c r="D793">
        <v>20070920</v>
      </c>
      <c r="E793">
        <v>19423</v>
      </c>
      <c r="F793">
        <v>7</v>
      </c>
      <c r="G793">
        <v>8</v>
      </c>
      <c r="H793">
        <v>1120.49</v>
      </c>
      <c r="I793">
        <v>713.07979999999998</v>
      </c>
      <c r="J793" s="38">
        <v>39338</v>
      </c>
      <c r="K793">
        <v>8964</v>
      </c>
      <c r="L793">
        <v>5704.6383999999998</v>
      </c>
      <c r="M793">
        <v>3259.3616000000002</v>
      </c>
      <c r="N793" t="s">
        <v>590</v>
      </c>
    </row>
    <row r="794" spans="1:14" x14ac:dyDescent="0.35">
      <c r="A794">
        <v>382</v>
      </c>
      <c r="B794">
        <v>20071012</v>
      </c>
      <c r="C794">
        <v>20071024</v>
      </c>
      <c r="D794">
        <v>20071019</v>
      </c>
      <c r="E794">
        <v>19426</v>
      </c>
      <c r="F794">
        <v>7</v>
      </c>
      <c r="G794">
        <v>16</v>
      </c>
      <c r="H794">
        <v>1120.49</v>
      </c>
      <c r="I794">
        <v>713.07979999999998</v>
      </c>
      <c r="J794" s="38">
        <v>39367</v>
      </c>
      <c r="K794">
        <v>17928</v>
      </c>
      <c r="L794">
        <v>11409.2768</v>
      </c>
      <c r="M794">
        <v>6518.7232000000004</v>
      </c>
      <c r="N794" t="s">
        <v>590</v>
      </c>
    </row>
    <row r="795" spans="1:14" x14ac:dyDescent="0.35">
      <c r="A795">
        <v>386</v>
      </c>
      <c r="B795">
        <v>20071213</v>
      </c>
      <c r="C795">
        <v>20071225</v>
      </c>
      <c r="D795">
        <v>20071220</v>
      </c>
      <c r="E795">
        <v>20044</v>
      </c>
      <c r="F795">
        <v>7</v>
      </c>
      <c r="G795">
        <v>11</v>
      </c>
      <c r="H795">
        <v>1120.49</v>
      </c>
      <c r="I795">
        <v>713.07979999999998</v>
      </c>
      <c r="J795" s="38">
        <v>39429</v>
      </c>
      <c r="K795">
        <v>12325</v>
      </c>
      <c r="L795">
        <v>7843.8778000000002</v>
      </c>
      <c r="M795">
        <v>4481.1221999999998</v>
      </c>
      <c r="N795" t="s">
        <v>590</v>
      </c>
    </row>
    <row r="796" spans="1:14" x14ac:dyDescent="0.35">
      <c r="A796">
        <v>382</v>
      </c>
      <c r="B796">
        <v>20080201</v>
      </c>
      <c r="C796">
        <v>20080213</v>
      </c>
      <c r="D796">
        <v>20080208</v>
      </c>
      <c r="E796">
        <v>20826</v>
      </c>
      <c r="F796">
        <v>7</v>
      </c>
      <c r="G796">
        <v>10</v>
      </c>
      <c r="H796">
        <v>1120.49</v>
      </c>
      <c r="I796">
        <v>713.07979999999998</v>
      </c>
      <c r="J796" s="38">
        <v>39479</v>
      </c>
      <c r="K796">
        <v>11205</v>
      </c>
      <c r="L796">
        <v>7130.7979999999998</v>
      </c>
      <c r="M796">
        <v>4074.2020000000002</v>
      </c>
      <c r="N796" t="s">
        <v>590</v>
      </c>
    </row>
    <row r="797" spans="1:14" x14ac:dyDescent="0.35">
      <c r="A797">
        <v>388</v>
      </c>
      <c r="B797">
        <v>20080228</v>
      </c>
      <c r="C797">
        <v>20080311</v>
      </c>
      <c r="D797">
        <v>20080306</v>
      </c>
      <c r="E797">
        <v>20846</v>
      </c>
      <c r="F797">
        <v>7</v>
      </c>
      <c r="G797">
        <v>7</v>
      </c>
      <c r="H797">
        <v>1120.49</v>
      </c>
      <c r="I797">
        <v>713.07979999999998</v>
      </c>
      <c r="J797" s="38">
        <v>39506</v>
      </c>
      <c r="K797">
        <v>7843</v>
      </c>
      <c r="L797">
        <v>4991.5586000000003</v>
      </c>
      <c r="M797">
        <v>2851.4414000000002</v>
      </c>
      <c r="N797" t="s">
        <v>590</v>
      </c>
    </row>
    <row r="798" spans="1:14" x14ac:dyDescent="0.35">
      <c r="A798">
        <v>384</v>
      </c>
      <c r="B798">
        <v>20080219</v>
      </c>
      <c r="C798">
        <v>20080302</v>
      </c>
      <c r="D798">
        <v>20080226</v>
      </c>
      <c r="E798">
        <v>20853</v>
      </c>
      <c r="F798">
        <v>7</v>
      </c>
      <c r="G798">
        <v>3</v>
      </c>
      <c r="H798">
        <v>1120.49</v>
      </c>
      <c r="I798">
        <v>713.07979999999998</v>
      </c>
      <c r="J798" s="38">
        <v>39497</v>
      </c>
      <c r="K798">
        <v>3361</v>
      </c>
      <c r="L798">
        <v>2139.2393999999999</v>
      </c>
      <c r="M798">
        <v>1221.7606000000001</v>
      </c>
      <c r="N798" t="s">
        <v>590</v>
      </c>
    </row>
    <row r="799" spans="1:14" x14ac:dyDescent="0.35">
      <c r="A799">
        <v>388</v>
      </c>
      <c r="B799">
        <v>20080513</v>
      </c>
      <c r="C799">
        <v>20080525</v>
      </c>
      <c r="D799">
        <v>20080520</v>
      </c>
      <c r="E799">
        <v>20887</v>
      </c>
      <c r="F799">
        <v>7</v>
      </c>
      <c r="G799">
        <v>10</v>
      </c>
      <c r="H799">
        <v>1120.49</v>
      </c>
      <c r="I799">
        <v>713.07979999999998</v>
      </c>
      <c r="J799" s="38">
        <v>39581</v>
      </c>
      <c r="K799">
        <v>11205</v>
      </c>
      <c r="L799">
        <v>7130.7979999999998</v>
      </c>
      <c r="M799">
        <v>4074.2020000000002</v>
      </c>
      <c r="N799" t="s">
        <v>590</v>
      </c>
    </row>
    <row r="800" spans="1:14" x14ac:dyDescent="0.35">
      <c r="A800">
        <v>390</v>
      </c>
      <c r="B800">
        <v>20070712</v>
      </c>
      <c r="C800">
        <v>20070724</v>
      </c>
      <c r="D800">
        <v>20070719</v>
      </c>
      <c r="E800">
        <v>26995</v>
      </c>
      <c r="F800">
        <v>7</v>
      </c>
      <c r="G800">
        <v>14</v>
      </c>
      <c r="H800">
        <v>1120.49</v>
      </c>
      <c r="I800">
        <v>713.07979999999998</v>
      </c>
      <c r="J800" s="38">
        <v>39275</v>
      </c>
      <c r="K800">
        <v>15687</v>
      </c>
      <c r="L800">
        <v>9983.1172000000006</v>
      </c>
      <c r="M800">
        <v>5703.8828000000003</v>
      </c>
      <c r="N800" t="s">
        <v>590</v>
      </c>
    </row>
    <row r="801" spans="1:14" x14ac:dyDescent="0.35">
      <c r="A801">
        <v>390</v>
      </c>
      <c r="B801">
        <v>20070917</v>
      </c>
      <c r="C801">
        <v>20070929</v>
      </c>
      <c r="D801">
        <v>20070924</v>
      </c>
      <c r="E801">
        <v>27143</v>
      </c>
      <c r="F801">
        <v>7</v>
      </c>
      <c r="G801">
        <v>10</v>
      </c>
      <c r="H801">
        <v>1120.49</v>
      </c>
      <c r="I801">
        <v>713.07979999999998</v>
      </c>
      <c r="J801" s="38">
        <v>39342</v>
      </c>
      <c r="K801">
        <v>11205</v>
      </c>
      <c r="L801">
        <v>7130.7979999999998</v>
      </c>
      <c r="M801">
        <v>4074.2020000000002</v>
      </c>
      <c r="N801" t="s">
        <v>590</v>
      </c>
    </row>
    <row r="802" spans="1:14" x14ac:dyDescent="0.35">
      <c r="A802">
        <v>382</v>
      </c>
      <c r="B802">
        <v>20071229</v>
      </c>
      <c r="C802">
        <v>20080110</v>
      </c>
      <c r="D802">
        <v>20080105</v>
      </c>
      <c r="E802">
        <v>27181</v>
      </c>
      <c r="F802">
        <v>7</v>
      </c>
      <c r="G802">
        <v>6</v>
      </c>
      <c r="H802">
        <v>1120.49</v>
      </c>
      <c r="I802">
        <v>713.07979999999998</v>
      </c>
      <c r="J802" s="38">
        <v>39445</v>
      </c>
      <c r="K802">
        <v>6723</v>
      </c>
      <c r="L802">
        <v>4278.4787999999999</v>
      </c>
      <c r="M802">
        <v>2444.5212000000001</v>
      </c>
      <c r="N802" t="s">
        <v>590</v>
      </c>
    </row>
    <row r="803" spans="1:14" x14ac:dyDescent="0.35">
      <c r="A803">
        <v>388</v>
      </c>
      <c r="B803">
        <v>20080325</v>
      </c>
      <c r="C803">
        <v>20080406</v>
      </c>
      <c r="D803">
        <v>20080401</v>
      </c>
      <c r="E803">
        <v>28418</v>
      </c>
      <c r="F803">
        <v>7</v>
      </c>
      <c r="G803">
        <v>15</v>
      </c>
      <c r="H803">
        <v>1120.49</v>
      </c>
      <c r="I803">
        <v>713.07979999999998</v>
      </c>
      <c r="J803" s="38">
        <v>39532</v>
      </c>
      <c r="K803">
        <v>16807</v>
      </c>
      <c r="L803">
        <v>10696.197</v>
      </c>
      <c r="M803">
        <v>6110.8029999999999</v>
      </c>
      <c r="N803" t="s">
        <v>590</v>
      </c>
    </row>
    <row r="804" spans="1:14" x14ac:dyDescent="0.35">
      <c r="A804">
        <v>388</v>
      </c>
      <c r="B804">
        <v>20080318</v>
      </c>
      <c r="C804">
        <v>20080330</v>
      </c>
      <c r="D804">
        <v>20080325</v>
      </c>
      <c r="E804">
        <v>28419</v>
      </c>
      <c r="F804">
        <v>7</v>
      </c>
      <c r="G804">
        <v>10</v>
      </c>
      <c r="H804">
        <v>1120.49</v>
      </c>
      <c r="I804">
        <v>713.07979999999998</v>
      </c>
      <c r="J804" s="38">
        <v>39525</v>
      </c>
      <c r="K804">
        <v>11205</v>
      </c>
      <c r="L804">
        <v>7130.7979999999998</v>
      </c>
      <c r="M804">
        <v>4074.2020000000002</v>
      </c>
      <c r="N804" t="s">
        <v>590</v>
      </c>
    </row>
    <row r="805" spans="1:14" x14ac:dyDescent="0.35">
      <c r="A805">
        <v>386</v>
      </c>
      <c r="B805">
        <v>20080430</v>
      </c>
      <c r="C805">
        <v>20080512</v>
      </c>
      <c r="D805">
        <v>20080507</v>
      </c>
      <c r="E805">
        <v>28506</v>
      </c>
      <c r="F805">
        <v>7</v>
      </c>
      <c r="G805">
        <v>4</v>
      </c>
      <c r="H805">
        <v>1120.49</v>
      </c>
      <c r="I805">
        <v>713.07979999999998</v>
      </c>
      <c r="J805" s="38">
        <v>39568</v>
      </c>
      <c r="K805">
        <v>4482</v>
      </c>
      <c r="L805">
        <v>2852.3191999999999</v>
      </c>
      <c r="M805">
        <v>1629.6808000000001</v>
      </c>
      <c r="N805" t="s">
        <v>590</v>
      </c>
    </row>
    <row r="806" spans="1:14" x14ac:dyDescent="0.35">
      <c r="A806">
        <v>384</v>
      </c>
      <c r="B806">
        <v>20080615</v>
      </c>
      <c r="C806">
        <v>20080627</v>
      </c>
      <c r="D806">
        <v>20080622</v>
      </c>
      <c r="E806">
        <v>28713</v>
      </c>
      <c r="F806">
        <v>7</v>
      </c>
      <c r="G806">
        <v>11</v>
      </c>
      <c r="H806">
        <v>1120.49</v>
      </c>
      <c r="I806">
        <v>713.07979999999998</v>
      </c>
      <c r="J806" s="38">
        <v>39614</v>
      </c>
      <c r="K806">
        <v>12325</v>
      </c>
      <c r="L806">
        <v>7843.8778000000002</v>
      </c>
      <c r="M806">
        <v>4481.1221999999998</v>
      </c>
      <c r="N806" t="s">
        <v>590</v>
      </c>
    </row>
    <row r="807" spans="1:14" x14ac:dyDescent="0.35">
      <c r="A807">
        <v>567</v>
      </c>
      <c r="B807">
        <v>20080513</v>
      </c>
      <c r="C807">
        <v>20080525</v>
      </c>
      <c r="D807">
        <v>20080520</v>
      </c>
      <c r="E807">
        <v>11420</v>
      </c>
      <c r="F807">
        <v>7</v>
      </c>
      <c r="G807">
        <v>16</v>
      </c>
      <c r="H807">
        <v>742.35</v>
      </c>
      <c r="I807">
        <v>461.44479999999999</v>
      </c>
      <c r="J807" s="38">
        <v>39581</v>
      </c>
      <c r="K807">
        <v>11878</v>
      </c>
      <c r="L807">
        <v>7383.1167999999998</v>
      </c>
      <c r="M807">
        <v>4494.8832000000002</v>
      </c>
      <c r="N807" t="s">
        <v>590</v>
      </c>
    </row>
    <row r="808" spans="1:14" x14ac:dyDescent="0.35">
      <c r="A808">
        <v>585</v>
      </c>
      <c r="B808">
        <v>20080309</v>
      </c>
      <c r="C808">
        <v>20080321</v>
      </c>
      <c r="D808">
        <v>20080316</v>
      </c>
      <c r="E808">
        <v>17779</v>
      </c>
      <c r="F808">
        <v>7</v>
      </c>
      <c r="G808">
        <v>11</v>
      </c>
      <c r="H808">
        <v>742.35</v>
      </c>
      <c r="I808">
        <v>461.44479999999999</v>
      </c>
      <c r="J808" s="38">
        <v>39516</v>
      </c>
      <c r="K808">
        <v>8166</v>
      </c>
      <c r="L808">
        <v>5075.8927999999996</v>
      </c>
      <c r="M808">
        <v>3090.1071999999999</v>
      </c>
      <c r="N808" t="s">
        <v>590</v>
      </c>
    </row>
    <row r="809" spans="1:14" x14ac:dyDescent="0.35">
      <c r="A809">
        <v>571</v>
      </c>
      <c r="B809">
        <v>20070903</v>
      </c>
      <c r="C809">
        <v>20070915</v>
      </c>
      <c r="D809">
        <v>20070910</v>
      </c>
      <c r="E809">
        <v>26225</v>
      </c>
      <c r="F809">
        <v>7</v>
      </c>
      <c r="G809">
        <v>18</v>
      </c>
      <c r="H809">
        <v>742.35</v>
      </c>
      <c r="I809">
        <v>461.44479999999999</v>
      </c>
      <c r="J809" s="38">
        <v>39328</v>
      </c>
      <c r="K809">
        <v>13362</v>
      </c>
      <c r="L809">
        <v>8306.0064000000002</v>
      </c>
      <c r="M809">
        <v>5055.9935999999998</v>
      </c>
      <c r="N809" t="s">
        <v>590</v>
      </c>
    </row>
    <row r="810" spans="1:14" x14ac:dyDescent="0.35">
      <c r="A810">
        <v>586</v>
      </c>
      <c r="B810">
        <v>20071216</v>
      </c>
      <c r="C810">
        <v>20071228</v>
      </c>
      <c r="D810">
        <v>20071223</v>
      </c>
      <c r="E810">
        <v>26952</v>
      </c>
      <c r="F810">
        <v>7</v>
      </c>
      <c r="G810">
        <v>10</v>
      </c>
      <c r="H810">
        <v>742.35</v>
      </c>
      <c r="I810">
        <v>461.44479999999999</v>
      </c>
      <c r="J810" s="38">
        <v>39432</v>
      </c>
      <c r="K810">
        <v>7424</v>
      </c>
      <c r="L810">
        <v>4614.4480000000003</v>
      </c>
      <c r="M810">
        <v>2809.5520000000001</v>
      </c>
      <c r="N810" t="s">
        <v>590</v>
      </c>
    </row>
    <row r="811" spans="1:14" x14ac:dyDescent="0.35">
      <c r="A811">
        <v>568</v>
      </c>
      <c r="B811">
        <v>20071231</v>
      </c>
      <c r="C811">
        <v>20080112</v>
      </c>
      <c r="D811">
        <v>20080107</v>
      </c>
      <c r="E811">
        <v>26965</v>
      </c>
      <c r="F811">
        <v>7</v>
      </c>
      <c r="G811">
        <v>3</v>
      </c>
      <c r="H811">
        <v>742.35</v>
      </c>
      <c r="I811">
        <v>461.44479999999999</v>
      </c>
      <c r="J811" s="38">
        <v>39447</v>
      </c>
      <c r="K811">
        <v>2227</v>
      </c>
      <c r="L811">
        <v>1384.3344</v>
      </c>
      <c r="M811">
        <v>842.66560000000004</v>
      </c>
      <c r="N811" t="s">
        <v>590</v>
      </c>
    </row>
    <row r="812" spans="1:14" x14ac:dyDescent="0.35">
      <c r="A812">
        <v>566</v>
      </c>
      <c r="B812">
        <v>20080104</v>
      </c>
      <c r="C812">
        <v>20080116</v>
      </c>
      <c r="D812">
        <v>20080111</v>
      </c>
      <c r="E812">
        <v>27118</v>
      </c>
      <c r="F812">
        <v>7</v>
      </c>
      <c r="G812">
        <v>7</v>
      </c>
      <c r="H812">
        <v>742.35</v>
      </c>
      <c r="I812">
        <v>461.44479999999999</v>
      </c>
      <c r="J812" s="38">
        <v>39451</v>
      </c>
      <c r="K812">
        <v>5196</v>
      </c>
      <c r="L812">
        <v>3230.1136000000001</v>
      </c>
      <c r="M812">
        <v>1965.8864000000001</v>
      </c>
      <c r="N812" t="s">
        <v>590</v>
      </c>
    </row>
    <row r="813" spans="1:14" x14ac:dyDescent="0.35">
      <c r="A813">
        <v>569</v>
      </c>
      <c r="B813">
        <v>20080425</v>
      </c>
      <c r="C813">
        <v>20080507</v>
      </c>
      <c r="D813">
        <v>20080502</v>
      </c>
      <c r="E813">
        <v>27769</v>
      </c>
      <c r="F813">
        <v>7</v>
      </c>
      <c r="G813">
        <v>2</v>
      </c>
      <c r="H813">
        <v>742.35</v>
      </c>
      <c r="I813">
        <v>461.44479999999999</v>
      </c>
      <c r="J813" s="38">
        <v>39563</v>
      </c>
      <c r="K813">
        <v>1485</v>
      </c>
      <c r="L813">
        <v>922.88959999999997</v>
      </c>
      <c r="M813">
        <v>562.11040000000003</v>
      </c>
      <c r="N813" t="s">
        <v>590</v>
      </c>
    </row>
    <row r="814" spans="1:14" x14ac:dyDescent="0.35">
      <c r="A814">
        <v>570</v>
      </c>
      <c r="B814">
        <v>20080523</v>
      </c>
      <c r="C814">
        <v>20080604</v>
      </c>
      <c r="D814">
        <v>20080530</v>
      </c>
      <c r="E814">
        <v>27773</v>
      </c>
      <c r="F814">
        <v>7</v>
      </c>
      <c r="G814">
        <v>11</v>
      </c>
      <c r="H814">
        <v>742.35</v>
      </c>
      <c r="I814">
        <v>461.44479999999999</v>
      </c>
      <c r="J814" s="38">
        <v>39591</v>
      </c>
      <c r="K814">
        <v>8166</v>
      </c>
      <c r="L814">
        <v>5075.8927999999996</v>
      </c>
      <c r="M814">
        <v>3090.1071999999999</v>
      </c>
      <c r="N814" t="s">
        <v>590</v>
      </c>
    </row>
    <row r="815" spans="1:14" x14ac:dyDescent="0.35">
      <c r="A815">
        <v>572</v>
      </c>
      <c r="B815">
        <v>20080523</v>
      </c>
      <c r="C815">
        <v>20080604</v>
      </c>
      <c r="D815">
        <v>20080530</v>
      </c>
      <c r="E815">
        <v>27784</v>
      </c>
      <c r="F815">
        <v>7</v>
      </c>
      <c r="G815">
        <v>6</v>
      </c>
      <c r="H815">
        <v>742.35</v>
      </c>
      <c r="I815">
        <v>461.44479999999999</v>
      </c>
      <c r="J815" s="38">
        <v>39591</v>
      </c>
      <c r="K815">
        <v>4454</v>
      </c>
      <c r="L815">
        <v>2768.6687999999999</v>
      </c>
      <c r="M815">
        <v>1685.3312000000001</v>
      </c>
      <c r="N815" t="s">
        <v>590</v>
      </c>
    </row>
    <row r="816" spans="1:14" x14ac:dyDescent="0.35">
      <c r="A816">
        <v>356</v>
      </c>
      <c r="B816">
        <v>20070331</v>
      </c>
      <c r="C816">
        <v>20070412</v>
      </c>
      <c r="D816">
        <v>20070407</v>
      </c>
      <c r="E816">
        <v>11336</v>
      </c>
      <c r="F816">
        <v>7</v>
      </c>
      <c r="G816">
        <v>17</v>
      </c>
      <c r="H816">
        <v>2071.4196000000002</v>
      </c>
      <c r="I816">
        <v>1117.8559</v>
      </c>
      <c r="J816" s="38">
        <v>39172</v>
      </c>
      <c r="K816">
        <v>35214</v>
      </c>
      <c r="L816">
        <v>19003.550299999999</v>
      </c>
      <c r="M816">
        <v>16210.449699999999</v>
      </c>
      <c r="N816" t="s">
        <v>590</v>
      </c>
    </row>
    <row r="817" spans="1:14" x14ac:dyDescent="0.35">
      <c r="A817">
        <v>360</v>
      </c>
      <c r="B817">
        <v>20070410</v>
      </c>
      <c r="C817">
        <v>20070422</v>
      </c>
      <c r="D817">
        <v>20070417</v>
      </c>
      <c r="E817">
        <v>11339</v>
      </c>
      <c r="F817">
        <v>7</v>
      </c>
      <c r="G817">
        <v>18</v>
      </c>
      <c r="H817">
        <v>2049.0981999999999</v>
      </c>
      <c r="I817">
        <v>1105.81</v>
      </c>
      <c r="J817" s="38">
        <v>39182</v>
      </c>
      <c r="K817">
        <v>36884</v>
      </c>
      <c r="L817">
        <v>19904.580000000002</v>
      </c>
      <c r="M817">
        <v>16979.419999999998</v>
      </c>
      <c r="N817" t="s">
        <v>590</v>
      </c>
    </row>
    <row r="818" spans="1:14" x14ac:dyDescent="0.35">
      <c r="A818">
        <v>360</v>
      </c>
      <c r="B818">
        <v>20070430</v>
      </c>
      <c r="C818">
        <v>20070512</v>
      </c>
      <c r="D818">
        <v>20070507</v>
      </c>
      <c r="E818">
        <v>11340</v>
      </c>
      <c r="F818">
        <v>7</v>
      </c>
      <c r="G818">
        <v>3</v>
      </c>
      <c r="H818">
        <v>2049.0981999999999</v>
      </c>
      <c r="I818">
        <v>1105.81</v>
      </c>
      <c r="J818" s="38">
        <v>39202</v>
      </c>
      <c r="K818">
        <v>6147</v>
      </c>
      <c r="L818">
        <v>3317.43</v>
      </c>
      <c r="M818">
        <v>2829.57</v>
      </c>
      <c r="N818" t="s">
        <v>590</v>
      </c>
    </row>
    <row r="819" spans="1:14" x14ac:dyDescent="0.35">
      <c r="A819">
        <v>356</v>
      </c>
      <c r="B819">
        <v>20070501</v>
      </c>
      <c r="C819">
        <v>20070513</v>
      </c>
      <c r="D819">
        <v>20070508</v>
      </c>
      <c r="E819">
        <v>11401</v>
      </c>
      <c r="F819">
        <v>7</v>
      </c>
      <c r="G819">
        <v>17</v>
      </c>
      <c r="H819">
        <v>2071.4196000000002</v>
      </c>
      <c r="I819">
        <v>1117.8559</v>
      </c>
      <c r="J819" s="38">
        <v>39203</v>
      </c>
      <c r="K819">
        <v>35214</v>
      </c>
      <c r="L819">
        <v>19003.550299999999</v>
      </c>
      <c r="M819">
        <v>16210.449699999999</v>
      </c>
      <c r="N819" t="s">
        <v>590</v>
      </c>
    </row>
    <row r="820" spans="1:14" x14ac:dyDescent="0.35">
      <c r="A820">
        <v>352</v>
      </c>
      <c r="B820">
        <v>20070511</v>
      </c>
      <c r="C820">
        <v>20070523</v>
      </c>
      <c r="D820">
        <v>20070518</v>
      </c>
      <c r="E820">
        <v>11402</v>
      </c>
      <c r="F820">
        <v>7</v>
      </c>
      <c r="G820">
        <v>11</v>
      </c>
      <c r="H820">
        <v>2071.4196000000002</v>
      </c>
      <c r="I820">
        <v>1117.8559</v>
      </c>
      <c r="J820" s="38">
        <v>39213</v>
      </c>
      <c r="K820">
        <v>22786</v>
      </c>
      <c r="L820">
        <v>12296.4149</v>
      </c>
      <c r="M820">
        <v>10489.5851</v>
      </c>
      <c r="N820" t="s">
        <v>590</v>
      </c>
    </row>
    <row r="821" spans="1:14" x14ac:dyDescent="0.35">
      <c r="A821">
        <v>358</v>
      </c>
      <c r="B821">
        <v>20070521</v>
      </c>
      <c r="C821">
        <v>20070602</v>
      </c>
      <c r="D821">
        <v>20070528</v>
      </c>
      <c r="E821">
        <v>11409</v>
      </c>
      <c r="F821">
        <v>7</v>
      </c>
      <c r="G821">
        <v>8</v>
      </c>
      <c r="H821">
        <v>2049.0981999999999</v>
      </c>
      <c r="I821">
        <v>1105.81</v>
      </c>
      <c r="J821" s="38">
        <v>39223</v>
      </c>
      <c r="K821">
        <v>16393</v>
      </c>
      <c r="L821">
        <v>8846.48</v>
      </c>
      <c r="M821">
        <v>7546.52</v>
      </c>
      <c r="N821" t="s">
        <v>590</v>
      </c>
    </row>
    <row r="822" spans="1:14" x14ac:dyDescent="0.35">
      <c r="A822">
        <v>360</v>
      </c>
      <c r="B822">
        <v>20070517</v>
      </c>
      <c r="C822">
        <v>20070529</v>
      </c>
      <c r="D822">
        <v>20070524</v>
      </c>
      <c r="E822">
        <v>11410</v>
      </c>
      <c r="F822">
        <v>7</v>
      </c>
      <c r="G822">
        <v>6</v>
      </c>
      <c r="H822">
        <v>2049.0981999999999</v>
      </c>
      <c r="I822">
        <v>1105.81</v>
      </c>
      <c r="J822" s="38">
        <v>39219</v>
      </c>
      <c r="K822">
        <v>12295</v>
      </c>
      <c r="L822">
        <v>6634.86</v>
      </c>
      <c r="M822">
        <v>5660.14</v>
      </c>
      <c r="N822" t="s">
        <v>590</v>
      </c>
    </row>
    <row r="823" spans="1:14" x14ac:dyDescent="0.35">
      <c r="A823">
        <v>356</v>
      </c>
      <c r="B823">
        <v>20070505</v>
      </c>
      <c r="C823">
        <v>20070517</v>
      </c>
      <c r="D823">
        <v>20070512</v>
      </c>
      <c r="E823">
        <v>11420</v>
      </c>
      <c r="F823">
        <v>7</v>
      </c>
      <c r="G823">
        <v>9</v>
      </c>
      <c r="H823">
        <v>2071.4196000000002</v>
      </c>
      <c r="I823">
        <v>1117.8559</v>
      </c>
      <c r="J823" s="38">
        <v>39207</v>
      </c>
      <c r="K823">
        <v>18643</v>
      </c>
      <c r="L823">
        <v>10060.703100000001</v>
      </c>
      <c r="M823">
        <v>8582.2968999999994</v>
      </c>
      <c r="N823" t="s">
        <v>590</v>
      </c>
    </row>
    <row r="824" spans="1:14" x14ac:dyDescent="0.35">
      <c r="A824">
        <v>352</v>
      </c>
      <c r="B824">
        <v>20070613</v>
      </c>
      <c r="C824">
        <v>20070625</v>
      </c>
      <c r="D824">
        <v>20070620</v>
      </c>
      <c r="E824">
        <v>11432</v>
      </c>
      <c r="F824">
        <v>7</v>
      </c>
      <c r="G824">
        <v>5</v>
      </c>
      <c r="H824">
        <v>2071.4196000000002</v>
      </c>
      <c r="I824">
        <v>1117.8559</v>
      </c>
      <c r="J824" s="38">
        <v>39246</v>
      </c>
      <c r="K824">
        <v>10357</v>
      </c>
      <c r="L824">
        <v>5589.2794999999996</v>
      </c>
      <c r="M824">
        <v>4767.7205000000004</v>
      </c>
      <c r="N824" t="s">
        <v>590</v>
      </c>
    </row>
    <row r="825" spans="1:14" x14ac:dyDescent="0.35">
      <c r="A825">
        <v>577</v>
      </c>
      <c r="B825">
        <v>20071104</v>
      </c>
      <c r="C825">
        <v>20071116</v>
      </c>
      <c r="D825">
        <v>20071111</v>
      </c>
      <c r="E825">
        <v>11432</v>
      </c>
      <c r="F825">
        <v>7</v>
      </c>
      <c r="G825">
        <v>13</v>
      </c>
      <c r="H825">
        <v>1214.8499999999999</v>
      </c>
      <c r="I825">
        <v>755.1508</v>
      </c>
      <c r="J825" s="38">
        <v>39390</v>
      </c>
      <c r="K825">
        <v>15793</v>
      </c>
      <c r="L825">
        <v>9816.9603999999999</v>
      </c>
      <c r="M825">
        <v>5976.0396000000001</v>
      </c>
      <c r="N825" t="s">
        <v>590</v>
      </c>
    </row>
    <row r="826" spans="1:14" x14ac:dyDescent="0.35">
      <c r="A826">
        <v>593</v>
      </c>
      <c r="B826">
        <v>20080627</v>
      </c>
      <c r="C826">
        <v>20080709</v>
      </c>
      <c r="D826">
        <v>20080704</v>
      </c>
      <c r="E826">
        <v>11432</v>
      </c>
      <c r="F826">
        <v>7</v>
      </c>
      <c r="G826">
        <v>7</v>
      </c>
      <c r="H826">
        <v>564.99</v>
      </c>
      <c r="I826">
        <v>308.21789999999999</v>
      </c>
      <c r="J826" s="38">
        <v>39626</v>
      </c>
      <c r="K826">
        <v>3955</v>
      </c>
      <c r="L826">
        <v>2157.5252999999998</v>
      </c>
      <c r="M826">
        <v>1797.4747</v>
      </c>
      <c r="N826" t="s">
        <v>590</v>
      </c>
    </row>
    <row r="827" spans="1:14" x14ac:dyDescent="0.35">
      <c r="A827">
        <v>356</v>
      </c>
      <c r="B827">
        <v>20070625</v>
      </c>
      <c r="C827">
        <v>20070707</v>
      </c>
      <c r="D827">
        <v>20070702</v>
      </c>
      <c r="E827">
        <v>11483</v>
      </c>
      <c r="F827">
        <v>7</v>
      </c>
      <c r="G827">
        <v>1</v>
      </c>
      <c r="H827">
        <v>2071.4196000000002</v>
      </c>
      <c r="I827">
        <v>1117.8559</v>
      </c>
      <c r="J827" s="38">
        <v>39258</v>
      </c>
      <c r="K827">
        <v>2071</v>
      </c>
      <c r="L827">
        <v>1117.8559</v>
      </c>
      <c r="M827">
        <v>953.14409999999998</v>
      </c>
      <c r="N827" t="s">
        <v>590</v>
      </c>
    </row>
    <row r="828" spans="1:14" x14ac:dyDescent="0.35">
      <c r="A828">
        <v>486</v>
      </c>
      <c r="B828">
        <v>20070809</v>
      </c>
      <c r="C828">
        <v>20070821</v>
      </c>
      <c r="D828">
        <v>20070816</v>
      </c>
      <c r="E828">
        <v>11566</v>
      </c>
      <c r="F828">
        <v>7</v>
      </c>
      <c r="G828">
        <v>14</v>
      </c>
      <c r="H828">
        <v>159</v>
      </c>
      <c r="I828">
        <v>59.466000000000001</v>
      </c>
      <c r="J828" s="38">
        <v>39303</v>
      </c>
      <c r="K828">
        <v>2226</v>
      </c>
      <c r="L828">
        <v>832.524</v>
      </c>
      <c r="M828">
        <v>1393.4760000000001</v>
      </c>
      <c r="N828" t="s">
        <v>590</v>
      </c>
    </row>
    <row r="829" spans="1:14" x14ac:dyDescent="0.35">
      <c r="A829">
        <v>352</v>
      </c>
      <c r="B829">
        <v>20070612</v>
      </c>
      <c r="C829">
        <v>20070624</v>
      </c>
      <c r="D829">
        <v>20070619</v>
      </c>
      <c r="E829">
        <v>11572</v>
      </c>
      <c r="F829">
        <v>7</v>
      </c>
      <c r="G829">
        <v>9</v>
      </c>
      <c r="H829">
        <v>2071.4196000000002</v>
      </c>
      <c r="I829">
        <v>1117.8559</v>
      </c>
      <c r="J829" s="38">
        <v>39245</v>
      </c>
      <c r="K829">
        <v>18643</v>
      </c>
      <c r="L829">
        <v>10060.703100000001</v>
      </c>
      <c r="M829">
        <v>8582.2968999999994</v>
      </c>
      <c r="N829" t="s">
        <v>590</v>
      </c>
    </row>
    <row r="830" spans="1:14" x14ac:dyDescent="0.35">
      <c r="A830">
        <v>356</v>
      </c>
      <c r="B830">
        <v>20070602</v>
      </c>
      <c r="C830">
        <v>20070614</v>
      </c>
      <c r="D830">
        <v>20070609</v>
      </c>
      <c r="E830">
        <v>11578</v>
      </c>
      <c r="F830">
        <v>7</v>
      </c>
      <c r="G830">
        <v>9</v>
      </c>
      <c r="H830">
        <v>2071.4196000000002</v>
      </c>
      <c r="I830">
        <v>1117.8559</v>
      </c>
      <c r="J830" s="38">
        <v>39235</v>
      </c>
      <c r="K830">
        <v>18643</v>
      </c>
      <c r="L830">
        <v>10060.703100000001</v>
      </c>
      <c r="M830">
        <v>8582.2968999999994</v>
      </c>
      <c r="N830" t="s">
        <v>590</v>
      </c>
    </row>
    <row r="831" spans="1:14" x14ac:dyDescent="0.35">
      <c r="A831">
        <v>358</v>
      </c>
      <c r="B831">
        <v>20070602</v>
      </c>
      <c r="C831">
        <v>20070614</v>
      </c>
      <c r="D831">
        <v>20070609</v>
      </c>
      <c r="E831">
        <v>11588</v>
      </c>
      <c r="F831">
        <v>7</v>
      </c>
      <c r="G831">
        <v>4</v>
      </c>
      <c r="H831">
        <v>2049.0981999999999</v>
      </c>
      <c r="I831">
        <v>1105.81</v>
      </c>
      <c r="J831" s="38">
        <v>39235</v>
      </c>
      <c r="K831">
        <v>8196</v>
      </c>
      <c r="L831">
        <v>4423.24</v>
      </c>
      <c r="M831">
        <v>3772.76</v>
      </c>
      <c r="N831" t="s">
        <v>590</v>
      </c>
    </row>
    <row r="832" spans="1:14" x14ac:dyDescent="0.35">
      <c r="A832">
        <v>589</v>
      </c>
      <c r="B832">
        <v>20070902</v>
      </c>
      <c r="C832">
        <v>20070914</v>
      </c>
      <c r="D832">
        <v>20070909</v>
      </c>
      <c r="E832">
        <v>13766</v>
      </c>
      <c r="F832">
        <v>7</v>
      </c>
      <c r="G832">
        <v>20</v>
      </c>
      <c r="H832">
        <v>769.49</v>
      </c>
      <c r="I832">
        <v>419.77839999999998</v>
      </c>
      <c r="J832" s="38">
        <v>39327</v>
      </c>
      <c r="K832">
        <v>15390</v>
      </c>
      <c r="L832">
        <v>8395.5679999999993</v>
      </c>
      <c r="M832">
        <v>6994.4319999999998</v>
      </c>
      <c r="N832" t="s">
        <v>590</v>
      </c>
    </row>
    <row r="833" spans="1:14" x14ac:dyDescent="0.35">
      <c r="A833">
        <v>587</v>
      </c>
      <c r="B833">
        <v>20071009</v>
      </c>
      <c r="C833">
        <v>20071021</v>
      </c>
      <c r="D833">
        <v>20071016</v>
      </c>
      <c r="E833">
        <v>13799</v>
      </c>
      <c r="F833">
        <v>7</v>
      </c>
      <c r="G833">
        <v>3</v>
      </c>
      <c r="H833">
        <v>769.49</v>
      </c>
      <c r="I833">
        <v>419.77839999999998</v>
      </c>
      <c r="J833" s="38">
        <v>39364</v>
      </c>
      <c r="K833">
        <v>2308</v>
      </c>
      <c r="L833">
        <v>1259.3352</v>
      </c>
      <c r="M833">
        <v>1048.6648</v>
      </c>
      <c r="N833" t="s">
        <v>590</v>
      </c>
    </row>
    <row r="834" spans="1:14" x14ac:dyDescent="0.35">
      <c r="A834">
        <v>587</v>
      </c>
      <c r="B834">
        <v>20071116</v>
      </c>
      <c r="C834">
        <v>20071128</v>
      </c>
      <c r="D834">
        <v>20071123</v>
      </c>
      <c r="E834">
        <v>13800</v>
      </c>
      <c r="F834">
        <v>7</v>
      </c>
      <c r="G834">
        <v>10</v>
      </c>
      <c r="H834">
        <v>769.49</v>
      </c>
      <c r="I834">
        <v>419.77839999999998</v>
      </c>
      <c r="J834" s="38">
        <v>39402</v>
      </c>
      <c r="K834">
        <v>7695</v>
      </c>
      <c r="L834">
        <v>4197.7839999999997</v>
      </c>
      <c r="M834">
        <v>3497.2159999999999</v>
      </c>
      <c r="N834" t="s">
        <v>590</v>
      </c>
    </row>
    <row r="835" spans="1:14" x14ac:dyDescent="0.35">
      <c r="A835">
        <v>588</v>
      </c>
      <c r="B835">
        <v>20071122</v>
      </c>
      <c r="C835">
        <v>20071204</v>
      </c>
      <c r="D835">
        <v>20071129</v>
      </c>
      <c r="E835">
        <v>13801</v>
      </c>
      <c r="F835">
        <v>7</v>
      </c>
      <c r="G835">
        <v>17</v>
      </c>
      <c r="H835">
        <v>769.49</v>
      </c>
      <c r="I835">
        <v>419.77839999999998</v>
      </c>
      <c r="J835" s="38">
        <v>39408</v>
      </c>
      <c r="K835">
        <v>13081</v>
      </c>
      <c r="L835">
        <v>7136.2327999999998</v>
      </c>
      <c r="M835">
        <v>5944.7672000000002</v>
      </c>
      <c r="N835" t="s">
        <v>590</v>
      </c>
    </row>
    <row r="836" spans="1:14" x14ac:dyDescent="0.35">
      <c r="A836">
        <v>590</v>
      </c>
      <c r="B836">
        <v>20080202</v>
      </c>
      <c r="C836">
        <v>20080214</v>
      </c>
      <c r="D836">
        <v>20080209</v>
      </c>
      <c r="E836">
        <v>14170</v>
      </c>
      <c r="F836">
        <v>7</v>
      </c>
      <c r="G836">
        <v>15</v>
      </c>
      <c r="H836">
        <v>769.49</v>
      </c>
      <c r="I836">
        <v>419.77839999999998</v>
      </c>
      <c r="J836" s="38">
        <v>39480</v>
      </c>
      <c r="K836">
        <v>11542</v>
      </c>
      <c r="L836">
        <v>6296.6760000000004</v>
      </c>
      <c r="M836">
        <v>5245.3239999999996</v>
      </c>
      <c r="N836" t="s">
        <v>590</v>
      </c>
    </row>
    <row r="837" spans="1:14" x14ac:dyDescent="0.35">
      <c r="A837">
        <v>588</v>
      </c>
      <c r="B837">
        <v>20080528</v>
      </c>
      <c r="C837">
        <v>20080609</v>
      </c>
      <c r="D837">
        <v>20080604</v>
      </c>
      <c r="E837">
        <v>14796</v>
      </c>
      <c r="F837">
        <v>7</v>
      </c>
      <c r="G837">
        <v>7</v>
      </c>
      <c r="H837">
        <v>769.49</v>
      </c>
      <c r="I837">
        <v>419.77839999999998</v>
      </c>
      <c r="J837" s="38">
        <v>39596</v>
      </c>
      <c r="K837">
        <v>5386</v>
      </c>
      <c r="L837">
        <v>2938.4488000000001</v>
      </c>
      <c r="M837">
        <v>2447.5511999999999</v>
      </c>
      <c r="N837" t="s">
        <v>590</v>
      </c>
    </row>
    <row r="838" spans="1:14" x14ac:dyDescent="0.35">
      <c r="A838">
        <v>592</v>
      </c>
      <c r="B838">
        <v>20080205</v>
      </c>
      <c r="C838">
        <v>20080217</v>
      </c>
      <c r="D838">
        <v>20080212</v>
      </c>
      <c r="E838">
        <v>15004</v>
      </c>
      <c r="F838">
        <v>7</v>
      </c>
      <c r="G838">
        <v>7</v>
      </c>
      <c r="H838">
        <v>564.99</v>
      </c>
      <c r="I838">
        <v>308.21789999999999</v>
      </c>
      <c r="J838" s="38">
        <v>39483</v>
      </c>
      <c r="K838">
        <v>3955</v>
      </c>
      <c r="L838">
        <v>2157.5252999999998</v>
      </c>
      <c r="M838">
        <v>1797.4747</v>
      </c>
      <c r="N838" t="s">
        <v>590</v>
      </c>
    </row>
    <row r="839" spans="1:14" x14ac:dyDescent="0.35">
      <c r="A839">
        <v>593</v>
      </c>
      <c r="B839">
        <v>20080201</v>
      </c>
      <c r="C839">
        <v>20080213</v>
      </c>
      <c r="D839">
        <v>20080208</v>
      </c>
      <c r="E839">
        <v>15061</v>
      </c>
      <c r="F839">
        <v>7</v>
      </c>
      <c r="G839">
        <v>16</v>
      </c>
      <c r="H839">
        <v>564.99</v>
      </c>
      <c r="I839">
        <v>308.21789999999999</v>
      </c>
      <c r="J839" s="38">
        <v>39479</v>
      </c>
      <c r="K839">
        <v>9040</v>
      </c>
      <c r="L839">
        <v>4931.4863999999998</v>
      </c>
      <c r="M839">
        <v>4108.5136000000002</v>
      </c>
      <c r="N839" t="s">
        <v>590</v>
      </c>
    </row>
    <row r="840" spans="1:14" x14ac:dyDescent="0.35">
      <c r="A840">
        <v>594</v>
      </c>
      <c r="B840">
        <v>20080304</v>
      </c>
      <c r="C840">
        <v>20080316</v>
      </c>
      <c r="D840">
        <v>20080311</v>
      </c>
      <c r="E840">
        <v>15067</v>
      </c>
      <c r="F840">
        <v>7</v>
      </c>
      <c r="G840">
        <v>4</v>
      </c>
      <c r="H840">
        <v>564.99</v>
      </c>
      <c r="I840">
        <v>308.21789999999999</v>
      </c>
      <c r="J840" s="38">
        <v>39511</v>
      </c>
      <c r="K840">
        <v>2260</v>
      </c>
      <c r="L840">
        <v>1232.8715999999999</v>
      </c>
      <c r="M840">
        <v>1027.1284000000001</v>
      </c>
      <c r="N840" t="s">
        <v>590</v>
      </c>
    </row>
    <row r="841" spans="1:14" x14ac:dyDescent="0.35">
      <c r="A841">
        <v>595</v>
      </c>
      <c r="B841">
        <v>20080322</v>
      </c>
      <c r="C841">
        <v>20080403</v>
      </c>
      <c r="D841">
        <v>20080329</v>
      </c>
      <c r="E841">
        <v>15070</v>
      </c>
      <c r="F841">
        <v>7</v>
      </c>
      <c r="G841">
        <v>4</v>
      </c>
      <c r="H841">
        <v>564.99</v>
      </c>
      <c r="I841">
        <v>308.21789999999999</v>
      </c>
      <c r="J841" s="38">
        <v>39529</v>
      </c>
      <c r="K841">
        <v>2260</v>
      </c>
      <c r="L841">
        <v>1232.8715999999999</v>
      </c>
      <c r="M841">
        <v>1027.1284000000001</v>
      </c>
      <c r="N841" t="s">
        <v>590</v>
      </c>
    </row>
    <row r="842" spans="1:14" x14ac:dyDescent="0.35">
      <c r="A842">
        <v>595</v>
      </c>
      <c r="B842">
        <v>20080322</v>
      </c>
      <c r="C842">
        <v>20080403</v>
      </c>
      <c r="D842">
        <v>20080329</v>
      </c>
      <c r="E842">
        <v>15071</v>
      </c>
      <c r="F842">
        <v>7</v>
      </c>
      <c r="G842">
        <v>18</v>
      </c>
      <c r="H842">
        <v>564.99</v>
      </c>
      <c r="I842">
        <v>308.21789999999999</v>
      </c>
      <c r="J842" s="38">
        <v>39529</v>
      </c>
      <c r="K842">
        <v>10170</v>
      </c>
      <c r="L842">
        <v>5547.9222</v>
      </c>
      <c r="M842">
        <v>4622.0778</v>
      </c>
      <c r="N842" t="s">
        <v>590</v>
      </c>
    </row>
    <row r="843" spans="1:14" x14ac:dyDescent="0.35">
      <c r="A843">
        <v>578</v>
      </c>
      <c r="B843">
        <v>20070926</v>
      </c>
      <c r="C843">
        <v>20071008</v>
      </c>
      <c r="D843">
        <v>20071003</v>
      </c>
      <c r="E843">
        <v>16393</v>
      </c>
      <c r="F843">
        <v>7</v>
      </c>
      <c r="G843">
        <v>5</v>
      </c>
      <c r="H843">
        <v>1214.8499999999999</v>
      </c>
      <c r="I843">
        <v>755.1508</v>
      </c>
      <c r="J843" s="38">
        <v>39351</v>
      </c>
      <c r="K843">
        <v>6074</v>
      </c>
      <c r="L843">
        <v>3775.7539999999999</v>
      </c>
      <c r="M843">
        <v>2298.2460000000001</v>
      </c>
      <c r="N843" t="s">
        <v>590</v>
      </c>
    </row>
    <row r="844" spans="1:14" x14ac:dyDescent="0.35">
      <c r="A844">
        <v>383</v>
      </c>
      <c r="B844">
        <v>20060929</v>
      </c>
      <c r="C844">
        <v>20061011</v>
      </c>
      <c r="D844">
        <v>20061006</v>
      </c>
      <c r="E844">
        <v>17109</v>
      </c>
      <c r="F844">
        <v>7</v>
      </c>
      <c r="G844">
        <v>13</v>
      </c>
      <c r="H844">
        <v>1000.4375</v>
      </c>
      <c r="I844">
        <v>605.64919999999995</v>
      </c>
      <c r="J844" s="38">
        <v>38989</v>
      </c>
      <c r="K844">
        <v>13006</v>
      </c>
      <c r="L844">
        <v>7873.4395999999997</v>
      </c>
      <c r="M844">
        <v>5132.5604000000003</v>
      </c>
      <c r="N844" t="s">
        <v>590</v>
      </c>
    </row>
    <row r="845" spans="1:14" x14ac:dyDescent="0.35">
      <c r="A845">
        <v>385</v>
      </c>
      <c r="B845">
        <v>20061030</v>
      </c>
      <c r="C845">
        <v>20061111</v>
      </c>
      <c r="D845">
        <v>20061106</v>
      </c>
      <c r="E845">
        <v>17196</v>
      </c>
      <c r="F845">
        <v>7</v>
      </c>
      <c r="G845">
        <v>12</v>
      </c>
      <c r="H845">
        <v>1000.4375</v>
      </c>
      <c r="I845">
        <v>605.64919999999995</v>
      </c>
      <c r="J845" s="38">
        <v>39020</v>
      </c>
      <c r="K845">
        <v>12005</v>
      </c>
      <c r="L845">
        <v>7267.7903999999999</v>
      </c>
      <c r="M845">
        <v>4737.2096000000001</v>
      </c>
      <c r="N845" t="s">
        <v>590</v>
      </c>
    </row>
    <row r="846" spans="1:14" x14ac:dyDescent="0.35">
      <c r="A846">
        <v>389</v>
      </c>
      <c r="B846">
        <v>20061023</v>
      </c>
      <c r="C846">
        <v>20061104</v>
      </c>
      <c r="D846">
        <v>20061030</v>
      </c>
      <c r="E846">
        <v>17206</v>
      </c>
      <c r="F846">
        <v>7</v>
      </c>
      <c r="G846">
        <v>17</v>
      </c>
      <c r="H846">
        <v>1000.4375</v>
      </c>
      <c r="I846">
        <v>605.64919999999995</v>
      </c>
      <c r="J846" s="38">
        <v>39013</v>
      </c>
      <c r="K846">
        <v>17007</v>
      </c>
      <c r="L846">
        <v>10296.036400000001</v>
      </c>
      <c r="M846">
        <v>6710.9636</v>
      </c>
      <c r="N846" t="s">
        <v>590</v>
      </c>
    </row>
    <row r="847" spans="1:14" x14ac:dyDescent="0.35">
      <c r="A847">
        <v>381</v>
      </c>
      <c r="B847">
        <v>20070107</v>
      </c>
      <c r="C847">
        <v>20070119</v>
      </c>
      <c r="D847">
        <v>20070114</v>
      </c>
      <c r="E847">
        <v>17716</v>
      </c>
      <c r="F847">
        <v>7</v>
      </c>
      <c r="G847">
        <v>1</v>
      </c>
      <c r="H847">
        <v>1000.4375</v>
      </c>
      <c r="I847">
        <v>605.64919999999995</v>
      </c>
      <c r="J847" s="38">
        <v>39089</v>
      </c>
      <c r="K847">
        <v>1000</v>
      </c>
      <c r="L847">
        <v>605.64919999999995</v>
      </c>
      <c r="M847">
        <v>394.35079999999999</v>
      </c>
      <c r="N847" t="s">
        <v>590</v>
      </c>
    </row>
    <row r="848" spans="1:14" x14ac:dyDescent="0.35">
      <c r="A848">
        <v>381</v>
      </c>
      <c r="B848">
        <v>20070218</v>
      </c>
      <c r="C848">
        <v>20070302</v>
      </c>
      <c r="D848">
        <v>20070225</v>
      </c>
      <c r="E848">
        <v>17756</v>
      </c>
      <c r="F848">
        <v>7</v>
      </c>
      <c r="G848">
        <v>18</v>
      </c>
      <c r="H848">
        <v>1000.4375</v>
      </c>
      <c r="I848">
        <v>605.64919999999995</v>
      </c>
      <c r="J848" s="38">
        <v>39131</v>
      </c>
      <c r="K848">
        <v>18008</v>
      </c>
      <c r="L848">
        <v>10901.685600000001</v>
      </c>
      <c r="M848">
        <v>7106.3144000000002</v>
      </c>
      <c r="N848" t="s">
        <v>590</v>
      </c>
    </row>
    <row r="849" spans="1:14" x14ac:dyDescent="0.35">
      <c r="A849">
        <v>383</v>
      </c>
      <c r="B849">
        <v>20070429</v>
      </c>
      <c r="C849">
        <v>20070511</v>
      </c>
      <c r="D849">
        <v>20070506</v>
      </c>
      <c r="E849">
        <v>17773</v>
      </c>
      <c r="F849">
        <v>7</v>
      </c>
      <c r="G849">
        <v>19</v>
      </c>
      <c r="H849">
        <v>1000.4375</v>
      </c>
      <c r="I849">
        <v>605.64919999999995</v>
      </c>
      <c r="J849" s="38">
        <v>39201</v>
      </c>
      <c r="K849">
        <v>19008</v>
      </c>
      <c r="L849">
        <v>11507.334800000001</v>
      </c>
      <c r="M849">
        <v>7500.6652000000004</v>
      </c>
      <c r="N849" t="s">
        <v>590</v>
      </c>
    </row>
    <row r="850" spans="1:14" x14ac:dyDescent="0.35">
      <c r="A850">
        <v>387</v>
      </c>
      <c r="B850">
        <v>20070404</v>
      </c>
      <c r="C850">
        <v>20070416</v>
      </c>
      <c r="D850">
        <v>20070411</v>
      </c>
      <c r="E850">
        <v>17775</v>
      </c>
      <c r="F850">
        <v>7</v>
      </c>
      <c r="G850">
        <v>13</v>
      </c>
      <c r="H850">
        <v>1000.4375</v>
      </c>
      <c r="I850">
        <v>605.64919999999995</v>
      </c>
      <c r="J850" s="38">
        <v>39176</v>
      </c>
      <c r="K850">
        <v>13006</v>
      </c>
      <c r="L850">
        <v>7873.4395999999997</v>
      </c>
      <c r="M850">
        <v>5132.5604000000003</v>
      </c>
      <c r="N850" t="s">
        <v>590</v>
      </c>
    </row>
    <row r="851" spans="1:14" x14ac:dyDescent="0.35">
      <c r="A851">
        <v>381</v>
      </c>
      <c r="B851">
        <v>20070512</v>
      </c>
      <c r="C851">
        <v>20070524</v>
      </c>
      <c r="D851">
        <v>20070519</v>
      </c>
      <c r="E851">
        <v>17779</v>
      </c>
      <c r="F851">
        <v>7</v>
      </c>
      <c r="G851">
        <v>3</v>
      </c>
      <c r="H851">
        <v>1000.4375</v>
      </c>
      <c r="I851">
        <v>605.64919999999995</v>
      </c>
      <c r="J851" s="38">
        <v>39214</v>
      </c>
      <c r="K851">
        <v>3001</v>
      </c>
      <c r="L851">
        <v>1816.9476</v>
      </c>
      <c r="M851">
        <v>1184.0524</v>
      </c>
      <c r="N851" t="s">
        <v>590</v>
      </c>
    </row>
    <row r="852" spans="1:14" x14ac:dyDescent="0.35">
      <c r="A852">
        <v>385</v>
      </c>
      <c r="B852">
        <v>20070614</v>
      </c>
      <c r="C852">
        <v>20070626</v>
      </c>
      <c r="D852">
        <v>20070621</v>
      </c>
      <c r="E852">
        <v>17894</v>
      </c>
      <c r="F852">
        <v>7</v>
      </c>
      <c r="G852">
        <v>12</v>
      </c>
      <c r="H852">
        <v>1000.4375</v>
      </c>
      <c r="I852">
        <v>605.64919999999995</v>
      </c>
      <c r="J852" s="38">
        <v>39247</v>
      </c>
      <c r="K852">
        <v>12005</v>
      </c>
      <c r="L852">
        <v>7267.7903999999999</v>
      </c>
      <c r="M852">
        <v>4737.2096000000001</v>
      </c>
      <c r="N852" t="s">
        <v>590</v>
      </c>
    </row>
    <row r="853" spans="1:14" x14ac:dyDescent="0.35">
      <c r="A853">
        <v>383</v>
      </c>
      <c r="B853">
        <v>20070619</v>
      </c>
      <c r="C853">
        <v>20070701</v>
      </c>
      <c r="D853">
        <v>20070626</v>
      </c>
      <c r="E853">
        <v>17932</v>
      </c>
      <c r="F853">
        <v>7</v>
      </c>
      <c r="G853">
        <v>18</v>
      </c>
      <c r="H853">
        <v>1000.4375</v>
      </c>
      <c r="I853">
        <v>605.64919999999995</v>
      </c>
      <c r="J853" s="38">
        <v>39252</v>
      </c>
      <c r="K853">
        <v>18008</v>
      </c>
      <c r="L853">
        <v>10901.685600000001</v>
      </c>
      <c r="M853">
        <v>7106.3144000000002</v>
      </c>
      <c r="N853" t="s">
        <v>590</v>
      </c>
    </row>
    <row r="854" spans="1:14" x14ac:dyDescent="0.35">
      <c r="A854">
        <v>381</v>
      </c>
      <c r="B854">
        <v>20070616</v>
      </c>
      <c r="C854">
        <v>20070628</v>
      </c>
      <c r="D854">
        <v>20070623</v>
      </c>
      <c r="E854">
        <v>17950</v>
      </c>
      <c r="F854">
        <v>7</v>
      </c>
      <c r="G854">
        <v>6</v>
      </c>
      <c r="H854">
        <v>1000.4375</v>
      </c>
      <c r="I854">
        <v>605.64919999999995</v>
      </c>
      <c r="J854" s="38">
        <v>39249</v>
      </c>
      <c r="K854">
        <v>6003</v>
      </c>
      <c r="L854">
        <v>3633.8951999999999</v>
      </c>
      <c r="M854">
        <v>2369.1048000000001</v>
      </c>
      <c r="N854" t="s">
        <v>590</v>
      </c>
    </row>
    <row r="855" spans="1:14" x14ac:dyDescent="0.35">
      <c r="A855">
        <v>342</v>
      </c>
      <c r="B855">
        <v>20050723</v>
      </c>
      <c r="C855">
        <v>20050804</v>
      </c>
      <c r="D855">
        <v>20050730</v>
      </c>
      <c r="E855">
        <v>17956</v>
      </c>
      <c r="F855">
        <v>7</v>
      </c>
      <c r="G855">
        <v>18</v>
      </c>
      <c r="H855">
        <v>699.09820000000002</v>
      </c>
      <c r="I855">
        <v>413.1463</v>
      </c>
      <c r="J855" s="38">
        <v>38556</v>
      </c>
      <c r="K855">
        <v>12584</v>
      </c>
      <c r="L855">
        <v>7436.6333999999997</v>
      </c>
      <c r="M855">
        <v>5147.3666000000003</v>
      </c>
      <c r="N855" t="s">
        <v>590</v>
      </c>
    </row>
    <row r="856" spans="1:14" x14ac:dyDescent="0.35">
      <c r="A856">
        <v>342</v>
      </c>
      <c r="B856">
        <v>20051119</v>
      </c>
      <c r="C856">
        <v>20051201</v>
      </c>
      <c r="D856">
        <v>20051126</v>
      </c>
      <c r="E856">
        <v>17982</v>
      </c>
      <c r="F856">
        <v>7</v>
      </c>
      <c r="G856">
        <v>17</v>
      </c>
      <c r="H856">
        <v>699.09820000000002</v>
      </c>
      <c r="I856">
        <v>413.1463</v>
      </c>
      <c r="J856" s="38">
        <v>38675</v>
      </c>
      <c r="K856">
        <v>11885</v>
      </c>
      <c r="L856">
        <v>7023.4871000000003</v>
      </c>
      <c r="M856">
        <v>4861.5128999999997</v>
      </c>
      <c r="N856" t="s">
        <v>590</v>
      </c>
    </row>
    <row r="857" spans="1:14" x14ac:dyDescent="0.35">
      <c r="A857">
        <v>590</v>
      </c>
      <c r="B857">
        <v>20071006</v>
      </c>
      <c r="C857">
        <v>20071018</v>
      </c>
      <c r="D857">
        <v>20071013</v>
      </c>
      <c r="E857">
        <v>17982</v>
      </c>
      <c r="F857">
        <v>7</v>
      </c>
      <c r="G857">
        <v>12</v>
      </c>
      <c r="H857">
        <v>769.49</v>
      </c>
      <c r="I857">
        <v>419.77839999999998</v>
      </c>
      <c r="J857" s="38">
        <v>39361</v>
      </c>
      <c r="K857">
        <v>9234</v>
      </c>
      <c r="L857">
        <v>5037.3407999999999</v>
      </c>
      <c r="M857">
        <v>4196.6592000000001</v>
      </c>
      <c r="N857" t="s">
        <v>590</v>
      </c>
    </row>
    <row r="858" spans="1:14" x14ac:dyDescent="0.35">
      <c r="A858">
        <v>330</v>
      </c>
      <c r="B858">
        <v>20060204</v>
      </c>
      <c r="C858">
        <v>20060216</v>
      </c>
      <c r="D858">
        <v>20060211</v>
      </c>
      <c r="E858">
        <v>18011</v>
      </c>
      <c r="F858">
        <v>7</v>
      </c>
      <c r="G858">
        <v>14</v>
      </c>
      <c r="H858">
        <v>699.09820000000002</v>
      </c>
      <c r="I858">
        <v>413.1463</v>
      </c>
      <c r="J858" s="38">
        <v>38752</v>
      </c>
      <c r="K858">
        <v>9787</v>
      </c>
      <c r="L858">
        <v>5784.0482000000002</v>
      </c>
      <c r="M858">
        <v>4002.9517999999998</v>
      </c>
      <c r="N858" t="s">
        <v>590</v>
      </c>
    </row>
    <row r="859" spans="1:14" x14ac:dyDescent="0.35">
      <c r="A859">
        <v>486</v>
      </c>
      <c r="B859">
        <v>20080419</v>
      </c>
      <c r="C859">
        <v>20080501</v>
      </c>
      <c r="D859">
        <v>20080426</v>
      </c>
      <c r="E859">
        <v>18011</v>
      </c>
      <c r="F859">
        <v>7</v>
      </c>
      <c r="G859">
        <v>12</v>
      </c>
      <c r="H859">
        <v>159</v>
      </c>
      <c r="I859">
        <v>59.466000000000001</v>
      </c>
      <c r="J859" s="38">
        <v>39557</v>
      </c>
      <c r="K859">
        <v>1908</v>
      </c>
      <c r="L859">
        <v>713.59199999999998</v>
      </c>
      <c r="M859">
        <v>1194.4079999999999</v>
      </c>
      <c r="N859" t="s">
        <v>590</v>
      </c>
    </row>
    <row r="860" spans="1:14" x14ac:dyDescent="0.35">
      <c r="A860">
        <v>330</v>
      </c>
      <c r="B860">
        <v>20060211</v>
      </c>
      <c r="C860">
        <v>20060223</v>
      </c>
      <c r="D860">
        <v>20060218</v>
      </c>
      <c r="E860">
        <v>18038</v>
      </c>
      <c r="F860">
        <v>7</v>
      </c>
      <c r="G860">
        <v>4</v>
      </c>
      <c r="H860">
        <v>699.09820000000002</v>
      </c>
      <c r="I860">
        <v>413.1463</v>
      </c>
      <c r="J860" s="38">
        <v>38759</v>
      </c>
      <c r="K860">
        <v>2796</v>
      </c>
      <c r="L860">
        <v>1652.5852</v>
      </c>
      <c r="M860">
        <v>1143.4148</v>
      </c>
      <c r="N860" t="s">
        <v>590</v>
      </c>
    </row>
    <row r="861" spans="1:14" x14ac:dyDescent="0.35">
      <c r="A861">
        <v>342</v>
      </c>
      <c r="B861">
        <v>20060306</v>
      </c>
      <c r="C861">
        <v>20060318</v>
      </c>
      <c r="D861">
        <v>20060313</v>
      </c>
      <c r="E861">
        <v>18137</v>
      </c>
      <c r="F861">
        <v>7</v>
      </c>
      <c r="G861">
        <v>6</v>
      </c>
      <c r="H861">
        <v>699.09820000000002</v>
      </c>
      <c r="I861">
        <v>413.1463</v>
      </c>
      <c r="J861" s="38">
        <v>38782</v>
      </c>
      <c r="K861">
        <v>4195</v>
      </c>
      <c r="L861">
        <v>2478.8778000000002</v>
      </c>
      <c r="M861">
        <v>1716.1222</v>
      </c>
      <c r="N861" t="s">
        <v>590</v>
      </c>
    </row>
    <row r="862" spans="1:14" x14ac:dyDescent="0.35">
      <c r="A862">
        <v>342</v>
      </c>
      <c r="B862">
        <v>20060619</v>
      </c>
      <c r="C862">
        <v>20060701</v>
      </c>
      <c r="D862">
        <v>20060626</v>
      </c>
      <c r="E862">
        <v>19028</v>
      </c>
      <c r="F862">
        <v>7</v>
      </c>
      <c r="G862">
        <v>17</v>
      </c>
      <c r="H862">
        <v>699.09820000000002</v>
      </c>
      <c r="I862">
        <v>413.1463</v>
      </c>
      <c r="J862" s="38">
        <v>38887</v>
      </c>
      <c r="K862">
        <v>11885</v>
      </c>
      <c r="L862">
        <v>7023.4871000000003</v>
      </c>
      <c r="M862">
        <v>4861.5128999999997</v>
      </c>
      <c r="N862" t="s">
        <v>590</v>
      </c>
    </row>
    <row r="863" spans="1:14" x14ac:dyDescent="0.35">
      <c r="A863">
        <v>328</v>
      </c>
      <c r="B863">
        <v>20060618</v>
      </c>
      <c r="C863">
        <v>20060630</v>
      </c>
      <c r="D863">
        <v>20060625</v>
      </c>
      <c r="E863">
        <v>19051</v>
      </c>
      <c r="F863">
        <v>7</v>
      </c>
      <c r="G863">
        <v>7</v>
      </c>
      <c r="H863">
        <v>699.09820000000002</v>
      </c>
      <c r="I863">
        <v>413.1463</v>
      </c>
      <c r="J863" s="38">
        <v>38886</v>
      </c>
      <c r="K863">
        <v>4894</v>
      </c>
      <c r="L863">
        <v>2892.0241000000001</v>
      </c>
      <c r="M863">
        <v>2001.9758999999999</v>
      </c>
      <c r="N863" t="s">
        <v>590</v>
      </c>
    </row>
    <row r="864" spans="1:14" x14ac:dyDescent="0.35">
      <c r="A864">
        <v>341</v>
      </c>
      <c r="B864">
        <v>20060919</v>
      </c>
      <c r="C864">
        <v>20061001</v>
      </c>
      <c r="D864">
        <v>20060926</v>
      </c>
      <c r="E864">
        <v>19194</v>
      </c>
      <c r="F864">
        <v>7</v>
      </c>
      <c r="G864">
        <v>2</v>
      </c>
      <c r="H864">
        <v>782.99</v>
      </c>
      <c r="I864">
        <v>486.70659999999998</v>
      </c>
      <c r="J864" s="38">
        <v>38979</v>
      </c>
      <c r="K864">
        <v>1566</v>
      </c>
      <c r="L864">
        <v>973.41319999999996</v>
      </c>
      <c r="M864">
        <v>592.58680000000004</v>
      </c>
      <c r="N864" t="s">
        <v>590</v>
      </c>
    </row>
    <row r="865" spans="1:14" x14ac:dyDescent="0.35">
      <c r="A865">
        <v>589</v>
      </c>
      <c r="B865">
        <v>20071216</v>
      </c>
      <c r="C865">
        <v>20071228</v>
      </c>
      <c r="D865">
        <v>20071223</v>
      </c>
      <c r="E865">
        <v>19194</v>
      </c>
      <c r="F865">
        <v>7</v>
      </c>
      <c r="G865">
        <v>18</v>
      </c>
      <c r="H865">
        <v>769.49</v>
      </c>
      <c r="I865">
        <v>419.77839999999998</v>
      </c>
      <c r="J865" s="38">
        <v>39432</v>
      </c>
      <c r="K865">
        <v>13851</v>
      </c>
      <c r="L865">
        <v>7556.0111999999999</v>
      </c>
      <c r="M865">
        <v>6294.9888000000001</v>
      </c>
      <c r="N865" t="s">
        <v>590</v>
      </c>
    </row>
    <row r="866" spans="1:14" x14ac:dyDescent="0.35">
      <c r="A866">
        <v>343</v>
      </c>
      <c r="B866">
        <v>20060914</v>
      </c>
      <c r="C866">
        <v>20060926</v>
      </c>
      <c r="D866">
        <v>20060921</v>
      </c>
      <c r="E866">
        <v>19256</v>
      </c>
      <c r="F866">
        <v>7</v>
      </c>
      <c r="G866">
        <v>17</v>
      </c>
      <c r="H866">
        <v>782.99</v>
      </c>
      <c r="I866">
        <v>486.70659999999998</v>
      </c>
      <c r="J866" s="38">
        <v>38974</v>
      </c>
      <c r="K866">
        <v>13311</v>
      </c>
      <c r="L866">
        <v>8274.0121999999992</v>
      </c>
      <c r="M866">
        <v>5036.9877999999999</v>
      </c>
      <c r="N866" t="s">
        <v>590</v>
      </c>
    </row>
    <row r="867" spans="1:14" x14ac:dyDescent="0.35">
      <c r="A867">
        <v>325</v>
      </c>
      <c r="B867">
        <v>20061127</v>
      </c>
      <c r="C867">
        <v>20061209</v>
      </c>
      <c r="D867">
        <v>20061204</v>
      </c>
      <c r="E867">
        <v>19287</v>
      </c>
      <c r="F867">
        <v>7</v>
      </c>
      <c r="G867">
        <v>14</v>
      </c>
      <c r="H867">
        <v>782.99</v>
      </c>
      <c r="I867">
        <v>486.70659999999998</v>
      </c>
      <c r="J867" s="38">
        <v>39048</v>
      </c>
      <c r="K867">
        <v>10962</v>
      </c>
      <c r="L867">
        <v>6813.8923999999997</v>
      </c>
      <c r="M867">
        <v>4148.1076000000003</v>
      </c>
      <c r="N867" t="s">
        <v>590</v>
      </c>
    </row>
    <row r="868" spans="1:14" x14ac:dyDescent="0.35">
      <c r="A868">
        <v>333</v>
      </c>
      <c r="B868">
        <v>20070209</v>
      </c>
      <c r="C868">
        <v>20070221</v>
      </c>
      <c r="D868">
        <v>20070216</v>
      </c>
      <c r="E868">
        <v>19335</v>
      </c>
      <c r="F868">
        <v>7</v>
      </c>
      <c r="G868">
        <v>2</v>
      </c>
      <c r="H868">
        <v>782.99</v>
      </c>
      <c r="I868">
        <v>486.70659999999998</v>
      </c>
      <c r="J868" s="38">
        <v>39122</v>
      </c>
      <c r="K868">
        <v>1566</v>
      </c>
      <c r="L868">
        <v>973.41319999999996</v>
      </c>
      <c r="M868">
        <v>592.58680000000004</v>
      </c>
      <c r="N868" t="s">
        <v>590</v>
      </c>
    </row>
    <row r="869" spans="1:14" x14ac:dyDescent="0.35">
      <c r="A869">
        <v>343</v>
      </c>
      <c r="B869">
        <v>20070414</v>
      </c>
      <c r="C869">
        <v>20070426</v>
      </c>
      <c r="D869">
        <v>20070421</v>
      </c>
      <c r="E869">
        <v>19421</v>
      </c>
      <c r="F869">
        <v>7</v>
      </c>
      <c r="G869">
        <v>15</v>
      </c>
      <c r="H869">
        <v>782.99</v>
      </c>
      <c r="I869">
        <v>486.70659999999998</v>
      </c>
      <c r="J869" s="38">
        <v>39186</v>
      </c>
      <c r="K869">
        <v>11745</v>
      </c>
      <c r="L869">
        <v>7300.5990000000002</v>
      </c>
      <c r="M869">
        <v>4444.4009999999998</v>
      </c>
      <c r="N869" t="s">
        <v>590</v>
      </c>
    </row>
    <row r="870" spans="1:14" x14ac:dyDescent="0.35">
      <c r="A870">
        <v>327</v>
      </c>
      <c r="B870">
        <v>20070420</v>
      </c>
      <c r="C870">
        <v>20070502</v>
      </c>
      <c r="D870">
        <v>20070427</v>
      </c>
      <c r="E870">
        <v>19423</v>
      </c>
      <c r="F870">
        <v>7</v>
      </c>
      <c r="G870">
        <v>3</v>
      </c>
      <c r="H870">
        <v>782.99</v>
      </c>
      <c r="I870">
        <v>486.70659999999998</v>
      </c>
      <c r="J870" s="38">
        <v>39192</v>
      </c>
      <c r="K870">
        <v>2349</v>
      </c>
      <c r="L870">
        <v>1460.1197999999999</v>
      </c>
      <c r="M870">
        <v>888.88019999999995</v>
      </c>
      <c r="N870" t="s">
        <v>590</v>
      </c>
    </row>
    <row r="871" spans="1:14" x14ac:dyDescent="0.35">
      <c r="A871">
        <v>327</v>
      </c>
      <c r="B871">
        <v>20070425</v>
      </c>
      <c r="C871">
        <v>20070507</v>
      </c>
      <c r="D871">
        <v>20070502</v>
      </c>
      <c r="E871">
        <v>19426</v>
      </c>
      <c r="F871">
        <v>7</v>
      </c>
      <c r="G871">
        <v>5</v>
      </c>
      <c r="H871">
        <v>782.99</v>
      </c>
      <c r="I871">
        <v>486.70659999999998</v>
      </c>
      <c r="J871" s="38">
        <v>39197</v>
      </c>
      <c r="K871">
        <v>3915</v>
      </c>
      <c r="L871">
        <v>2433.5329999999999</v>
      </c>
      <c r="M871">
        <v>1481.4670000000001</v>
      </c>
      <c r="N871" t="s">
        <v>590</v>
      </c>
    </row>
    <row r="872" spans="1:14" x14ac:dyDescent="0.35">
      <c r="A872">
        <v>325</v>
      </c>
      <c r="B872">
        <v>20070423</v>
      </c>
      <c r="C872">
        <v>20070505</v>
      </c>
      <c r="D872">
        <v>20070430</v>
      </c>
      <c r="E872">
        <v>19441</v>
      </c>
      <c r="F872">
        <v>7</v>
      </c>
      <c r="G872">
        <v>17</v>
      </c>
      <c r="H872">
        <v>782.99</v>
      </c>
      <c r="I872">
        <v>486.70659999999998</v>
      </c>
      <c r="J872" s="38">
        <v>39195</v>
      </c>
      <c r="K872">
        <v>13311</v>
      </c>
      <c r="L872">
        <v>8274.0121999999992</v>
      </c>
      <c r="M872">
        <v>5036.9877999999999</v>
      </c>
      <c r="N872" t="s">
        <v>590</v>
      </c>
    </row>
    <row r="873" spans="1:14" x14ac:dyDescent="0.35">
      <c r="A873">
        <v>589</v>
      </c>
      <c r="B873">
        <v>20080503</v>
      </c>
      <c r="C873">
        <v>20080515</v>
      </c>
      <c r="D873">
        <v>20080510</v>
      </c>
      <c r="E873">
        <v>19441</v>
      </c>
      <c r="F873">
        <v>7</v>
      </c>
      <c r="G873">
        <v>16</v>
      </c>
      <c r="H873">
        <v>769.49</v>
      </c>
      <c r="I873">
        <v>419.77839999999998</v>
      </c>
      <c r="J873" s="38">
        <v>39571</v>
      </c>
      <c r="K873">
        <v>12312</v>
      </c>
      <c r="L873">
        <v>6716.4543999999996</v>
      </c>
      <c r="M873">
        <v>5595.5456000000004</v>
      </c>
      <c r="N873" t="s">
        <v>590</v>
      </c>
    </row>
    <row r="874" spans="1:14" x14ac:dyDescent="0.35">
      <c r="A874">
        <v>323</v>
      </c>
      <c r="B874">
        <v>20070421</v>
      </c>
      <c r="C874">
        <v>20070503</v>
      </c>
      <c r="D874">
        <v>20070428</v>
      </c>
      <c r="E874">
        <v>19447</v>
      </c>
      <c r="F874">
        <v>7</v>
      </c>
      <c r="G874">
        <v>1</v>
      </c>
      <c r="H874">
        <v>782.99</v>
      </c>
      <c r="I874">
        <v>486.70659999999998</v>
      </c>
      <c r="J874" s="38">
        <v>39193</v>
      </c>
      <c r="K874">
        <v>783</v>
      </c>
      <c r="L874">
        <v>486.70659999999998</v>
      </c>
      <c r="M874">
        <v>296.29340000000002</v>
      </c>
      <c r="N874" t="s">
        <v>590</v>
      </c>
    </row>
    <row r="875" spans="1:14" x14ac:dyDescent="0.35">
      <c r="A875">
        <v>587</v>
      </c>
      <c r="B875">
        <v>20080604</v>
      </c>
      <c r="C875">
        <v>20080616</v>
      </c>
      <c r="D875">
        <v>20080611</v>
      </c>
      <c r="E875">
        <v>19447</v>
      </c>
      <c r="F875">
        <v>7</v>
      </c>
      <c r="G875">
        <v>8</v>
      </c>
      <c r="H875">
        <v>769.49</v>
      </c>
      <c r="I875">
        <v>419.77839999999998</v>
      </c>
      <c r="J875" s="38">
        <v>39603</v>
      </c>
      <c r="K875">
        <v>6156</v>
      </c>
      <c r="L875">
        <v>3358.2271999999998</v>
      </c>
      <c r="M875">
        <v>2797.7728000000002</v>
      </c>
      <c r="N875" t="s">
        <v>590</v>
      </c>
    </row>
    <row r="876" spans="1:14" x14ac:dyDescent="0.35">
      <c r="A876">
        <v>325</v>
      </c>
      <c r="B876">
        <v>20070516</v>
      </c>
      <c r="C876">
        <v>20070528</v>
      </c>
      <c r="D876">
        <v>20070523</v>
      </c>
      <c r="E876">
        <v>19475</v>
      </c>
      <c r="F876">
        <v>7</v>
      </c>
      <c r="G876">
        <v>10</v>
      </c>
      <c r="H876">
        <v>782.99</v>
      </c>
      <c r="I876">
        <v>486.70659999999998</v>
      </c>
      <c r="J876" s="38">
        <v>39218</v>
      </c>
      <c r="K876">
        <v>7830</v>
      </c>
      <c r="L876">
        <v>4867.0659999999998</v>
      </c>
      <c r="M876">
        <v>2962.9340000000002</v>
      </c>
      <c r="N876" t="s">
        <v>590</v>
      </c>
    </row>
    <row r="877" spans="1:14" x14ac:dyDescent="0.35">
      <c r="A877">
        <v>331</v>
      </c>
      <c r="B877">
        <v>20070624</v>
      </c>
      <c r="C877">
        <v>20070706</v>
      </c>
      <c r="D877">
        <v>20070701</v>
      </c>
      <c r="E877">
        <v>19899</v>
      </c>
      <c r="F877">
        <v>7</v>
      </c>
      <c r="G877">
        <v>5</v>
      </c>
      <c r="H877">
        <v>782.99</v>
      </c>
      <c r="I877">
        <v>486.70659999999998</v>
      </c>
      <c r="J877" s="38">
        <v>39257</v>
      </c>
      <c r="K877">
        <v>3915</v>
      </c>
      <c r="L877">
        <v>2433.5329999999999</v>
      </c>
      <c r="M877">
        <v>1481.4670000000001</v>
      </c>
      <c r="N877" t="s">
        <v>590</v>
      </c>
    </row>
    <row r="878" spans="1:14" x14ac:dyDescent="0.35">
      <c r="A878">
        <v>337</v>
      </c>
      <c r="B878">
        <v>20070621</v>
      </c>
      <c r="C878">
        <v>20070703</v>
      </c>
      <c r="D878">
        <v>20070628</v>
      </c>
      <c r="E878">
        <v>19902</v>
      </c>
      <c r="F878">
        <v>7</v>
      </c>
      <c r="G878">
        <v>4</v>
      </c>
      <c r="H878">
        <v>782.99</v>
      </c>
      <c r="I878">
        <v>486.70659999999998</v>
      </c>
      <c r="J878" s="38">
        <v>39254</v>
      </c>
      <c r="K878">
        <v>3132</v>
      </c>
      <c r="L878">
        <v>1946.8263999999999</v>
      </c>
      <c r="M878">
        <v>1185.1736000000001</v>
      </c>
      <c r="N878" t="s">
        <v>590</v>
      </c>
    </row>
    <row r="879" spans="1:14" x14ac:dyDescent="0.35">
      <c r="A879">
        <v>321</v>
      </c>
      <c r="B879">
        <v>20070602</v>
      </c>
      <c r="C879">
        <v>20070614</v>
      </c>
      <c r="D879">
        <v>20070609</v>
      </c>
      <c r="E879">
        <v>19945</v>
      </c>
      <c r="F879">
        <v>7</v>
      </c>
      <c r="G879">
        <v>5</v>
      </c>
      <c r="H879">
        <v>782.99</v>
      </c>
      <c r="I879">
        <v>486.70659999999998</v>
      </c>
      <c r="J879" s="38">
        <v>39235</v>
      </c>
      <c r="K879">
        <v>3915</v>
      </c>
      <c r="L879">
        <v>2433.5329999999999</v>
      </c>
      <c r="M879">
        <v>1481.4670000000001</v>
      </c>
      <c r="N879" t="s">
        <v>590</v>
      </c>
    </row>
    <row r="880" spans="1:14" x14ac:dyDescent="0.35">
      <c r="A880">
        <v>592</v>
      </c>
      <c r="B880">
        <v>20071130</v>
      </c>
      <c r="C880">
        <v>20071212</v>
      </c>
      <c r="D880">
        <v>20071207</v>
      </c>
      <c r="E880">
        <v>20047</v>
      </c>
      <c r="F880">
        <v>7</v>
      </c>
      <c r="G880">
        <v>1</v>
      </c>
      <c r="H880">
        <v>564.99</v>
      </c>
      <c r="I880">
        <v>308.21789999999999</v>
      </c>
      <c r="J880" s="38">
        <v>39416</v>
      </c>
      <c r="K880">
        <v>565</v>
      </c>
      <c r="L880">
        <v>308.21789999999999</v>
      </c>
      <c r="M880">
        <v>256.78210000000001</v>
      </c>
      <c r="N880" t="s">
        <v>590</v>
      </c>
    </row>
    <row r="881" spans="1:14" x14ac:dyDescent="0.35">
      <c r="A881">
        <v>592</v>
      </c>
      <c r="B881">
        <v>20080605</v>
      </c>
      <c r="C881">
        <v>20080617</v>
      </c>
      <c r="D881">
        <v>20080612</v>
      </c>
      <c r="E881">
        <v>21038</v>
      </c>
      <c r="F881">
        <v>7</v>
      </c>
      <c r="G881">
        <v>5</v>
      </c>
      <c r="H881">
        <v>564.99</v>
      </c>
      <c r="I881">
        <v>308.21789999999999</v>
      </c>
      <c r="J881" s="38">
        <v>39604</v>
      </c>
      <c r="K881">
        <v>2825</v>
      </c>
      <c r="L881">
        <v>1541.0895</v>
      </c>
      <c r="M881">
        <v>1283.9105</v>
      </c>
      <c r="N881" t="s">
        <v>590</v>
      </c>
    </row>
    <row r="882" spans="1:14" x14ac:dyDescent="0.35">
      <c r="A882">
        <v>486</v>
      </c>
      <c r="B882">
        <v>20070911</v>
      </c>
      <c r="C882">
        <v>20070923</v>
      </c>
      <c r="D882">
        <v>20070918</v>
      </c>
      <c r="E882">
        <v>24695</v>
      </c>
      <c r="F882">
        <v>7</v>
      </c>
      <c r="G882">
        <v>6</v>
      </c>
      <c r="H882">
        <v>159</v>
      </c>
      <c r="I882">
        <v>59.466000000000001</v>
      </c>
      <c r="J882" s="38">
        <v>39336</v>
      </c>
      <c r="K882">
        <v>954</v>
      </c>
      <c r="L882">
        <v>356.79599999999999</v>
      </c>
      <c r="M882">
        <v>597.20399999999995</v>
      </c>
      <c r="N882" t="s">
        <v>590</v>
      </c>
    </row>
    <row r="883" spans="1:14" x14ac:dyDescent="0.35">
      <c r="A883">
        <v>577</v>
      </c>
      <c r="B883">
        <v>20070914</v>
      </c>
      <c r="C883">
        <v>20070926</v>
      </c>
      <c r="D883">
        <v>20070921</v>
      </c>
      <c r="E883">
        <v>25485</v>
      </c>
      <c r="F883">
        <v>7</v>
      </c>
      <c r="G883">
        <v>19</v>
      </c>
      <c r="H883">
        <v>1214.8499999999999</v>
      </c>
      <c r="I883">
        <v>755.1508</v>
      </c>
      <c r="J883" s="38">
        <v>39339</v>
      </c>
      <c r="K883">
        <v>23082</v>
      </c>
      <c r="L883">
        <v>14347.8652</v>
      </c>
      <c r="M883">
        <v>8734.1347999999998</v>
      </c>
      <c r="N883" t="s">
        <v>590</v>
      </c>
    </row>
    <row r="884" spans="1:14" x14ac:dyDescent="0.35">
      <c r="A884">
        <v>578</v>
      </c>
      <c r="B884">
        <v>20071229</v>
      </c>
      <c r="C884">
        <v>20080110</v>
      </c>
      <c r="D884">
        <v>20080105</v>
      </c>
      <c r="E884">
        <v>25586</v>
      </c>
      <c r="F884">
        <v>7</v>
      </c>
      <c r="G884">
        <v>13</v>
      </c>
      <c r="H884">
        <v>1214.8499999999999</v>
      </c>
      <c r="I884">
        <v>755.1508</v>
      </c>
      <c r="J884" s="38">
        <v>39445</v>
      </c>
      <c r="K884">
        <v>15793</v>
      </c>
      <c r="L884">
        <v>9816.9603999999999</v>
      </c>
      <c r="M884">
        <v>5976.0396000000001</v>
      </c>
      <c r="N884" t="s">
        <v>590</v>
      </c>
    </row>
    <row r="885" spans="1:14" x14ac:dyDescent="0.35">
      <c r="A885">
        <v>579</v>
      </c>
      <c r="B885">
        <v>20071201</v>
      </c>
      <c r="C885">
        <v>20071213</v>
      </c>
      <c r="D885">
        <v>20071208</v>
      </c>
      <c r="E885">
        <v>25588</v>
      </c>
      <c r="F885">
        <v>7</v>
      </c>
      <c r="G885">
        <v>7</v>
      </c>
      <c r="H885">
        <v>1214.8499999999999</v>
      </c>
      <c r="I885">
        <v>755.1508</v>
      </c>
      <c r="J885" s="38">
        <v>39417</v>
      </c>
      <c r="K885">
        <v>8504</v>
      </c>
      <c r="L885">
        <v>5286.0555999999997</v>
      </c>
      <c r="M885">
        <v>3217.9443999999999</v>
      </c>
      <c r="N885" t="s">
        <v>590</v>
      </c>
    </row>
    <row r="886" spans="1:14" x14ac:dyDescent="0.35">
      <c r="A886">
        <v>560</v>
      </c>
      <c r="B886">
        <v>20080223</v>
      </c>
      <c r="C886">
        <v>20080306</v>
      </c>
      <c r="D886">
        <v>20080301</v>
      </c>
      <c r="E886">
        <v>25614</v>
      </c>
      <c r="F886">
        <v>7</v>
      </c>
      <c r="G886">
        <v>4</v>
      </c>
      <c r="H886">
        <v>1214.8499999999999</v>
      </c>
      <c r="I886">
        <v>755.1508</v>
      </c>
      <c r="J886" s="38">
        <v>39501</v>
      </c>
      <c r="K886">
        <v>4859</v>
      </c>
      <c r="L886">
        <v>3020.6032</v>
      </c>
      <c r="M886">
        <v>1838.3968</v>
      </c>
      <c r="N886" t="s">
        <v>590</v>
      </c>
    </row>
    <row r="887" spans="1:14" x14ac:dyDescent="0.35">
      <c r="A887">
        <v>560</v>
      </c>
      <c r="B887">
        <v>20080603</v>
      </c>
      <c r="C887">
        <v>20080615</v>
      </c>
      <c r="D887">
        <v>20080610</v>
      </c>
      <c r="E887">
        <v>25694</v>
      </c>
      <c r="F887">
        <v>7</v>
      </c>
      <c r="G887">
        <v>2</v>
      </c>
      <c r="H887">
        <v>1214.8499999999999</v>
      </c>
      <c r="I887">
        <v>755.1508</v>
      </c>
      <c r="J887" s="38">
        <v>39602</v>
      </c>
      <c r="K887">
        <v>2430</v>
      </c>
      <c r="L887">
        <v>1510.3016</v>
      </c>
      <c r="M887">
        <v>919.69839999999999</v>
      </c>
      <c r="N887" t="s">
        <v>590</v>
      </c>
    </row>
    <row r="888" spans="1:14" x14ac:dyDescent="0.35">
      <c r="A888">
        <v>349</v>
      </c>
      <c r="B888">
        <v>20050921</v>
      </c>
      <c r="C888">
        <v>20051003</v>
      </c>
      <c r="D888">
        <v>20050928</v>
      </c>
      <c r="E888">
        <v>28401</v>
      </c>
      <c r="F888">
        <v>7</v>
      </c>
      <c r="G888">
        <v>11</v>
      </c>
      <c r="H888">
        <v>3374.99</v>
      </c>
      <c r="I888">
        <v>1898.0944</v>
      </c>
      <c r="J888" s="38">
        <v>38616</v>
      </c>
      <c r="K888">
        <v>37125</v>
      </c>
      <c r="L888">
        <v>20879.038400000001</v>
      </c>
      <c r="M888">
        <v>16245.961600000001</v>
      </c>
      <c r="N888" t="s">
        <v>590</v>
      </c>
    </row>
    <row r="889" spans="1:14" x14ac:dyDescent="0.35">
      <c r="A889">
        <v>350</v>
      </c>
      <c r="B889">
        <v>20051114</v>
      </c>
      <c r="C889">
        <v>20051126</v>
      </c>
      <c r="D889">
        <v>20051121</v>
      </c>
      <c r="E889">
        <v>28407</v>
      </c>
      <c r="F889">
        <v>7</v>
      </c>
      <c r="G889">
        <v>20</v>
      </c>
      <c r="H889">
        <v>3374.99</v>
      </c>
      <c r="I889">
        <v>1898.0944</v>
      </c>
      <c r="J889" s="38">
        <v>38670</v>
      </c>
      <c r="K889">
        <v>67500</v>
      </c>
      <c r="L889">
        <v>37961.887999999999</v>
      </c>
      <c r="M889">
        <v>29538.112000000001</v>
      </c>
      <c r="N889" t="s">
        <v>590</v>
      </c>
    </row>
    <row r="890" spans="1:14" x14ac:dyDescent="0.35">
      <c r="A890">
        <v>348</v>
      </c>
      <c r="B890">
        <v>20051208</v>
      </c>
      <c r="C890">
        <v>20051220</v>
      </c>
      <c r="D890">
        <v>20051215</v>
      </c>
      <c r="E890">
        <v>28418</v>
      </c>
      <c r="F890">
        <v>7</v>
      </c>
      <c r="G890">
        <v>8</v>
      </c>
      <c r="H890">
        <v>3374.99</v>
      </c>
      <c r="I890">
        <v>1898.0944</v>
      </c>
      <c r="J890" s="38">
        <v>38694</v>
      </c>
      <c r="K890">
        <v>27000</v>
      </c>
      <c r="L890">
        <v>15184.7552</v>
      </c>
      <c r="M890">
        <v>11815.2448</v>
      </c>
      <c r="N890" t="s">
        <v>590</v>
      </c>
    </row>
    <row r="891" spans="1:14" x14ac:dyDescent="0.35">
      <c r="A891">
        <v>344</v>
      </c>
      <c r="B891">
        <v>20060115</v>
      </c>
      <c r="C891">
        <v>20060127</v>
      </c>
      <c r="D891">
        <v>20060122</v>
      </c>
      <c r="E891">
        <v>28419</v>
      </c>
      <c r="F891">
        <v>7</v>
      </c>
      <c r="G891">
        <v>10</v>
      </c>
      <c r="H891">
        <v>3399.99</v>
      </c>
      <c r="I891">
        <v>1912.1543999999999</v>
      </c>
      <c r="J891" s="38">
        <v>38732</v>
      </c>
      <c r="K891">
        <v>34000</v>
      </c>
      <c r="L891">
        <v>19121.544000000002</v>
      </c>
      <c r="M891">
        <v>14878.456</v>
      </c>
      <c r="N891" t="s">
        <v>590</v>
      </c>
    </row>
    <row r="892" spans="1:14" x14ac:dyDescent="0.35">
      <c r="A892">
        <v>351</v>
      </c>
      <c r="B892">
        <v>20060203</v>
      </c>
      <c r="C892">
        <v>20060215</v>
      </c>
      <c r="D892">
        <v>20060210</v>
      </c>
      <c r="E892">
        <v>28443</v>
      </c>
      <c r="F892">
        <v>7</v>
      </c>
      <c r="G892">
        <v>13</v>
      </c>
      <c r="H892">
        <v>3374.99</v>
      </c>
      <c r="I892">
        <v>1898.0944</v>
      </c>
      <c r="J892" s="38">
        <v>38751</v>
      </c>
      <c r="K892">
        <v>43875</v>
      </c>
      <c r="L892">
        <v>24675.227200000001</v>
      </c>
      <c r="M892">
        <v>19199.772799999999</v>
      </c>
      <c r="N892" t="s">
        <v>590</v>
      </c>
    </row>
    <row r="893" spans="1:14" x14ac:dyDescent="0.35">
      <c r="A893">
        <v>350</v>
      </c>
      <c r="B893">
        <v>20060311</v>
      </c>
      <c r="C893">
        <v>20060323</v>
      </c>
      <c r="D893">
        <v>20060318</v>
      </c>
      <c r="E893">
        <v>28458</v>
      </c>
      <c r="F893">
        <v>7</v>
      </c>
      <c r="G893">
        <v>10</v>
      </c>
      <c r="H893">
        <v>3374.99</v>
      </c>
      <c r="I893">
        <v>1898.0944</v>
      </c>
      <c r="J893" s="38">
        <v>38787</v>
      </c>
      <c r="K893">
        <v>33750</v>
      </c>
      <c r="L893">
        <v>18980.944</v>
      </c>
      <c r="M893">
        <v>14769.056</v>
      </c>
      <c r="N893" t="s">
        <v>590</v>
      </c>
    </row>
    <row r="894" spans="1:14" x14ac:dyDescent="0.35">
      <c r="A894">
        <v>358</v>
      </c>
      <c r="B894">
        <v>20060714</v>
      </c>
      <c r="C894">
        <v>20060726</v>
      </c>
      <c r="D894">
        <v>20060721</v>
      </c>
      <c r="E894">
        <v>28506</v>
      </c>
      <c r="F894">
        <v>7</v>
      </c>
      <c r="G894">
        <v>11</v>
      </c>
      <c r="H894">
        <v>2049.0981999999999</v>
      </c>
      <c r="I894">
        <v>1105.81</v>
      </c>
      <c r="J894" s="38">
        <v>38912</v>
      </c>
      <c r="K894">
        <v>22540</v>
      </c>
      <c r="L894">
        <v>12163.91</v>
      </c>
      <c r="M894">
        <v>10376.09</v>
      </c>
      <c r="N894" t="s">
        <v>590</v>
      </c>
    </row>
    <row r="895" spans="1:14" x14ac:dyDescent="0.35">
      <c r="A895">
        <v>352</v>
      </c>
      <c r="B895">
        <v>20060718</v>
      </c>
      <c r="C895">
        <v>20060730</v>
      </c>
      <c r="D895">
        <v>20060725</v>
      </c>
      <c r="E895">
        <v>28510</v>
      </c>
      <c r="F895">
        <v>7</v>
      </c>
      <c r="G895">
        <v>6</v>
      </c>
      <c r="H895">
        <v>2071.4196000000002</v>
      </c>
      <c r="I895">
        <v>1117.8559</v>
      </c>
      <c r="J895" s="38">
        <v>38916</v>
      </c>
      <c r="K895">
        <v>12429</v>
      </c>
      <c r="L895">
        <v>6707.1354000000001</v>
      </c>
      <c r="M895">
        <v>5721.8645999999999</v>
      </c>
      <c r="N895" t="s">
        <v>590</v>
      </c>
    </row>
    <row r="896" spans="1:14" x14ac:dyDescent="0.35">
      <c r="A896">
        <v>362</v>
      </c>
      <c r="B896">
        <v>20060824</v>
      </c>
      <c r="C896">
        <v>20060905</v>
      </c>
      <c r="D896">
        <v>20060831</v>
      </c>
      <c r="E896">
        <v>28512</v>
      </c>
      <c r="F896">
        <v>7</v>
      </c>
      <c r="G896">
        <v>10</v>
      </c>
      <c r="H896">
        <v>2049.0981999999999</v>
      </c>
      <c r="I896">
        <v>1105.81</v>
      </c>
      <c r="J896" s="38">
        <v>38953</v>
      </c>
      <c r="K896">
        <v>20491</v>
      </c>
      <c r="L896">
        <v>11058.1</v>
      </c>
      <c r="M896">
        <v>9432.9</v>
      </c>
      <c r="N896" t="s">
        <v>590</v>
      </c>
    </row>
    <row r="897" spans="1:14" x14ac:dyDescent="0.35">
      <c r="A897">
        <v>362</v>
      </c>
      <c r="B897">
        <v>20060829</v>
      </c>
      <c r="C897">
        <v>20060910</v>
      </c>
      <c r="D897">
        <v>20060905</v>
      </c>
      <c r="E897">
        <v>28529</v>
      </c>
      <c r="F897">
        <v>7</v>
      </c>
      <c r="G897">
        <v>14</v>
      </c>
      <c r="H897">
        <v>2049.0981999999999</v>
      </c>
      <c r="I897">
        <v>1105.81</v>
      </c>
      <c r="J897" s="38">
        <v>38958</v>
      </c>
      <c r="K897">
        <v>28687</v>
      </c>
      <c r="L897">
        <v>15481.34</v>
      </c>
      <c r="M897">
        <v>13205.66</v>
      </c>
      <c r="N897" t="s">
        <v>590</v>
      </c>
    </row>
    <row r="898" spans="1:14" x14ac:dyDescent="0.35">
      <c r="A898">
        <v>354</v>
      </c>
      <c r="B898">
        <v>20060804</v>
      </c>
      <c r="C898">
        <v>20060816</v>
      </c>
      <c r="D898">
        <v>20060811</v>
      </c>
      <c r="E898">
        <v>28532</v>
      </c>
      <c r="F898">
        <v>7</v>
      </c>
      <c r="G898">
        <v>20</v>
      </c>
      <c r="H898">
        <v>2071.4196000000002</v>
      </c>
      <c r="I898">
        <v>1117.8559</v>
      </c>
      <c r="J898" s="38">
        <v>38933</v>
      </c>
      <c r="K898">
        <v>41428</v>
      </c>
      <c r="L898">
        <v>22357.117999999999</v>
      </c>
      <c r="M898">
        <v>19070.882000000001</v>
      </c>
      <c r="N898" t="s">
        <v>590</v>
      </c>
    </row>
    <row r="899" spans="1:14" x14ac:dyDescent="0.35">
      <c r="A899">
        <v>362</v>
      </c>
      <c r="B899">
        <v>20060806</v>
      </c>
      <c r="C899">
        <v>20060818</v>
      </c>
      <c r="D899">
        <v>20060813</v>
      </c>
      <c r="E899">
        <v>28541</v>
      </c>
      <c r="F899">
        <v>7</v>
      </c>
      <c r="G899">
        <v>19</v>
      </c>
      <c r="H899">
        <v>2049.0981999999999</v>
      </c>
      <c r="I899">
        <v>1105.81</v>
      </c>
      <c r="J899" s="38">
        <v>38935</v>
      </c>
      <c r="K899">
        <v>38933</v>
      </c>
      <c r="L899">
        <v>21010.39</v>
      </c>
      <c r="M899">
        <v>17922.61</v>
      </c>
      <c r="N899" t="s">
        <v>590</v>
      </c>
    </row>
    <row r="900" spans="1:14" x14ac:dyDescent="0.35">
      <c r="A900">
        <v>360</v>
      </c>
      <c r="B900">
        <v>20061021</v>
      </c>
      <c r="C900">
        <v>20061102</v>
      </c>
      <c r="D900">
        <v>20061028</v>
      </c>
      <c r="E900">
        <v>28689</v>
      </c>
      <c r="F900">
        <v>7</v>
      </c>
      <c r="G900">
        <v>9</v>
      </c>
      <c r="H900">
        <v>2049.0981999999999</v>
      </c>
      <c r="I900">
        <v>1105.81</v>
      </c>
      <c r="J900" s="38">
        <v>39011</v>
      </c>
      <c r="K900">
        <v>18442</v>
      </c>
      <c r="L900">
        <v>9952.2900000000009</v>
      </c>
      <c r="M900">
        <v>8489.7099999999991</v>
      </c>
      <c r="N900" t="s">
        <v>590</v>
      </c>
    </row>
    <row r="901" spans="1:14" x14ac:dyDescent="0.35">
      <c r="A901">
        <v>362</v>
      </c>
      <c r="B901">
        <v>20061030</v>
      </c>
      <c r="C901">
        <v>20061111</v>
      </c>
      <c r="D901">
        <v>20061106</v>
      </c>
      <c r="E901">
        <v>28690</v>
      </c>
      <c r="F901">
        <v>7</v>
      </c>
      <c r="G901">
        <v>4</v>
      </c>
      <c r="H901">
        <v>2049.0981999999999</v>
      </c>
      <c r="I901">
        <v>1105.81</v>
      </c>
      <c r="J901" s="38">
        <v>39020</v>
      </c>
      <c r="K901">
        <v>8196</v>
      </c>
      <c r="L901">
        <v>4423.24</v>
      </c>
      <c r="M901">
        <v>3772.76</v>
      </c>
      <c r="N901" t="s">
        <v>590</v>
      </c>
    </row>
    <row r="902" spans="1:14" x14ac:dyDescent="0.35">
      <c r="A902">
        <v>356</v>
      </c>
      <c r="B902">
        <v>20061009</v>
      </c>
      <c r="C902">
        <v>20061021</v>
      </c>
      <c r="D902">
        <v>20061016</v>
      </c>
      <c r="E902">
        <v>28708</v>
      </c>
      <c r="F902">
        <v>7</v>
      </c>
      <c r="G902">
        <v>12</v>
      </c>
      <c r="H902">
        <v>2071.4196000000002</v>
      </c>
      <c r="I902">
        <v>1117.8559</v>
      </c>
      <c r="J902" s="38">
        <v>38999</v>
      </c>
      <c r="K902">
        <v>24857</v>
      </c>
      <c r="L902">
        <v>13414.2708</v>
      </c>
      <c r="M902">
        <v>11442.7292</v>
      </c>
      <c r="N902" t="s">
        <v>590</v>
      </c>
    </row>
    <row r="903" spans="1:14" x14ac:dyDescent="0.35">
      <c r="A903">
        <v>358</v>
      </c>
      <c r="B903">
        <v>20061019</v>
      </c>
      <c r="C903">
        <v>20061031</v>
      </c>
      <c r="D903">
        <v>20061026</v>
      </c>
      <c r="E903">
        <v>28713</v>
      </c>
      <c r="F903">
        <v>7</v>
      </c>
      <c r="G903">
        <v>6</v>
      </c>
      <c r="H903">
        <v>2049.0981999999999</v>
      </c>
      <c r="I903">
        <v>1105.81</v>
      </c>
      <c r="J903" s="38">
        <v>39009</v>
      </c>
      <c r="K903">
        <v>12295</v>
      </c>
      <c r="L903">
        <v>6634.86</v>
      </c>
      <c r="M903">
        <v>5660.14</v>
      </c>
      <c r="N903" t="s">
        <v>590</v>
      </c>
    </row>
    <row r="904" spans="1:14" x14ac:dyDescent="0.35">
      <c r="A904">
        <v>354</v>
      </c>
      <c r="B904">
        <v>20070125</v>
      </c>
      <c r="C904">
        <v>20070206</v>
      </c>
      <c r="D904">
        <v>20070201</v>
      </c>
      <c r="E904">
        <v>28885</v>
      </c>
      <c r="F904">
        <v>7</v>
      </c>
      <c r="G904">
        <v>17</v>
      </c>
      <c r="H904">
        <v>2071.4196000000002</v>
      </c>
      <c r="I904">
        <v>1117.8559</v>
      </c>
      <c r="J904" s="38">
        <v>39107</v>
      </c>
      <c r="K904">
        <v>35214</v>
      </c>
      <c r="L904">
        <v>19003.550299999999</v>
      </c>
      <c r="M904">
        <v>16210.449699999999</v>
      </c>
      <c r="N904" t="s">
        <v>590</v>
      </c>
    </row>
    <row r="905" spans="1:14" x14ac:dyDescent="0.35">
      <c r="A905">
        <v>360</v>
      </c>
      <c r="B905">
        <v>20070108</v>
      </c>
      <c r="C905">
        <v>20070120</v>
      </c>
      <c r="D905">
        <v>20070115</v>
      </c>
      <c r="E905">
        <v>28904</v>
      </c>
      <c r="F905">
        <v>7</v>
      </c>
      <c r="G905">
        <v>4</v>
      </c>
      <c r="H905">
        <v>2049.0981999999999</v>
      </c>
      <c r="I905">
        <v>1105.81</v>
      </c>
      <c r="J905" s="38">
        <v>39090</v>
      </c>
      <c r="K905">
        <v>8196</v>
      </c>
      <c r="L905">
        <v>4423.24</v>
      </c>
      <c r="M905">
        <v>3772.76</v>
      </c>
      <c r="N905" t="s">
        <v>590</v>
      </c>
    </row>
    <row r="906" spans="1:14" x14ac:dyDescent="0.35">
      <c r="A906">
        <v>588</v>
      </c>
      <c r="B906">
        <v>20070918</v>
      </c>
      <c r="C906">
        <v>20070930</v>
      </c>
      <c r="D906">
        <v>20070925</v>
      </c>
      <c r="E906">
        <v>28904</v>
      </c>
      <c r="F906">
        <v>7</v>
      </c>
      <c r="G906">
        <v>2</v>
      </c>
      <c r="H906">
        <v>769.49</v>
      </c>
      <c r="I906">
        <v>419.77839999999998</v>
      </c>
      <c r="J906" s="38">
        <v>39343</v>
      </c>
      <c r="K906">
        <v>1539</v>
      </c>
      <c r="L906">
        <v>839.55679999999995</v>
      </c>
      <c r="M906">
        <v>699.44320000000005</v>
      </c>
      <c r="N906" t="s">
        <v>590</v>
      </c>
    </row>
    <row r="907" spans="1:14" x14ac:dyDescent="0.35">
      <c r="A907">
        <v>362</v>
      </c>
      <c r="B907">
        <v>20070131</v>
      </c>
      <c r="C907">
        <v>20070212</v>
      </c>
      <c r="D907">
        <v>20070207</v>
      </c>
      <c r="E907">
        <v>29389</v>
      </c>
      <c r="F907">
        <v>7</v>
      </c>
      <c r="G907">
        <v>4</v>
      </c>
      <c r="H907">
        <v>2049.0981999999999</v>
      </c>
      <c r="I907">
        <v>1105.81</v>
      </c>
      <c r="J907" s="38">
        <v>39113</v>
      </c>
      <c r="K907">
        <v>8196</v>
      </c>
      <c r="L907">
        <v>4423.24</v>
      </c>
      <c r="M907">
        <v>3772.76</v>
      </c>
      <c r="N907" t="s">
        <v>590</v>
      </c>
    </row>
    <row r="908" spans="1:14" x14ac:dyDescent="0.35">
      <c r="A908">
        <v>360</v>
      </c>
      <c r="B908">
        <v>20070209</v>
      </c>
      <c r="C908">
        <v>20070221</v>
      </c>
      <c r="D908">
        <v>20070216</v>
      </c>
      <c r="E908">
        <v>29397</v>
      </c>
      <c r="F908">
        <v>7</v>
      </c>
      <c r="G908">
        <v>6</v>
      </c>
      <c r="H908">
        <v>2049.0981999999999</v>
      </c>
      <c r="I908">
        <v>1105.81</v>
      </c>
      <c r="J908" s="38">
        <v>39122</v>
      </c>
      <c r="K908">
        <v>12295</v>
      </c>
      <c r="L908">
        <v>6634.86</v>
      </c>
      <c r="M908">
        <v>5660.14</v>
      </c>
      <c r="N908" t="s">
        <v>590</v>
      </c>
    </row>
    <row r="909" spans="1:14" x14ac:dyDescent="0.35">
      <c r="A909">
        <v>487</v>
      </c>
      <c r="B909">
        <v>20070726</v>
      </c>
      <c r="C909">
        <v>20070807</v>
      </c>
      <c r="D909">
        <v>20070802</v>
      </c>
      <c r="E909">
        <v>11401</v>
      </c>
      <c r="F909">
        <v>7</v>
      </c>
      <c r="G909">
        <v>1</v>
      </c>
      <c r="H909">
        <v>54.99</v>
      </c>
      <c r="I909">
        <v>20.566299999999998</v>
      </c>
      <c r="J909" s="38">
        <v>39289</v>
      </c>
      <c r="K909">
        <v>55</v>
      </c>
      <c r="L909">
        <v>20.566299999999998</v>
      </c>
      <c r="M909">
        <v>34.433700000000002</v>
      </c>
      <c r="N909" t="s">
        <v>591</v>
      </c>
    </row>
    <row r="910" spans="1:14" x14ac:dyDescent="0.35">
      <c r="A910">
        <v>487</v>
      </c>
      <c r="B910">
        <v>20070704</v>
      </c>
      <c r="C910">
        <v>20070716</v>
      </c>
      <c r="D910">
        <v>20070711</v>
      </c>
      <c r="E910">
        <v>11402</v>
      </c>
      <c r="F910">
        <v>7</v>
      </c>
      <c r="G910">
        <v>8</v>
      </c>
      <c r="H910">
        <v>54.99</v>
      </c>
      <c r="I910">
        <v>20.566299999999998</v>
      </c>
      <c r="J910" s="38">
        <v>39267</v>
      </c>
      <c r="K910">
        <v>440</v>
      </c>
      <c r="L910">
        <v>164.53039999999999</v>
      </c>
      <c r="M910">
        <v>275.46960000000001</v>
      </c>
      <c r="N910" t="s">
        <v>591</v>
      </c>
    </row>
    <row r="911" spans="1:14" x14ac:dyDescent="0.35">
      <c r="A911">
        <v>487</v>
      </c>
      <c r="B911">
        <v>20070817</v>
      </c>
      <c r="C911">
        <v>20070829</v>
      </c>
      <c r="D911">
        <v>20070824</v>
      </c>
      <c r="E911">
        <v>12132</v>
      </c>
      <c r="F911">
        <v>7</v>
      </c>
      <c r="G911">
        <v>10</v>
      </c>
      <c r="H911">
        <v>54.99</v>
      </c>
      <c r="I911">
        <v>20.566299999999998</v>
      </c>
      <c r="J911" s="38">
        <v>39311</v>
      </c>
      <c r="K911">
        <v>550</v>
      </c>
      <c r="L911">
        <v>205.66300000000001</v>
      </c>
      <c r="M911">
        <v>344.33699999999999</v>
      </c>
      <c r="N911" t="s">
        <v>591</v>
      </c>
    </row>
    <row r="912" spans="1:14" x14ac:dyDescent="0.35">
      <c r="A912">
        <v>487</v>
      </c>
      <c r="B912">
        <v>20070724</v>
      </c>
      <c r="C912">
        <v>20070805</v>
      </c>
      <c r="D912">
        <v>20070731</v>
      </c>
      <c r="E912">
        <v>12300</v>
      </c>
      <c r="F912">
        <v>7</v>
      </c>
      <c r="G912">
        <v>6</v>
      </c>
      <c r="H912">
        <v>54.99</v>
      </c>
      <c r="I912">
        <v>20.566299999999998</v>
      </c>
      <c r="J912" s="38">
        <v>39287</v>
      </c>
      <c r="K912">
        <v>330</v>
      </c>
      <c r="L912">
        <v>123.3978</v>
      </c>
      <c r="M912">
        <v>206.60220000000001</v>
      </c>
      <c r="N912" t="s">
        <v>591</v>
      </c>
    </row>
    <row r="913" spans="1:14" x14ac:dyDescent="0.35">
      <c r="A913">
        <v>483</v>
      </c>
      <c r="B913">
        <v>20080728</v>
      </c>
      <c r="C913">
        <v>20080809</v>
      </c>
      <c r="D913">
        <v>20080804</v>
      </c>
      <c r="E913">
        <v>12606</v>
      </c>
      <c r="F913">
        <v>7</v>
      </c>
      <c r="G913">
        <v>10</v>
      </c>
      <c r="H913">
        <v>120</v>
      </c>
      <c r="I913">
        <v>44.88</v>
      </c>
      <c r="J913" s="38">
        <v>39657</v>
      </c>
      <c r="K913">
        <v>1200</v>
      </c>
      <c r="L913">
        <v>448.8</v>
      </c>
      <c r="M913">
        <v>751.2</v>
      </c>
      <c r="N913" t="s">
        <v>591</v>
      </c>
    </row>
    <row r="914" spans="1:14" x14ac:dyDescent="0.35">
      <c r="A914">
        <v>473</v>
      </c>
      <c r="B914">
        <v>20080410</v>
      </c>
      <c r="C914">
        <v>20080422</v>
      </c>
      <c r="D914">
        <v>20080417</v>
      </c>
      <c r="E914">
        <v>12613</v>
      </c>
      <c r="F914">
        <v>7</v>
      </c>
      <c r="G914">
        <v>13</v>
      </c>
      <c r="H914">
        <v>63.5</v>
      </c>
      <c r="I914">
        <v>23.748999999999999</v>
      </c>
      <c r="J914" s="38">
        <v>39548</v>
      </c>
      <c r="K914">
        <v>826</v>
      </c>
      <c r="L914">
        <v>308.73700000000002</v>
      </c>
      <c r="M914">
        <v>517.26300000000003</v>
      </c>
      <c r="N914" t="s">
        <v>591</v>
      </c>
    </row>
    <row r="915" spans="1:14" x14ac:dyDescent="0.35">
      <c r="A915">
        <v>487</v>
      </c>
      <c r="B915">
        <v>20080507</v>
      </c>
      <c r="C915">
        <v>20080519</v>
      </c>
      <c r="D915">
        <v>20080514</v>
      </c>
      <c r="E915">
        <v>12711</v>
      </c>
      <c r="F915">
        <v>7</v>
      </c>
      <c r="G915">
        <v>6</v>
      </c>
      <c r="H915">
        <v>54.99</v>
      </c>
      <c r="I915">
        <v>20.566299999999998</v>
      </c>
      <c r="J915" s="38">
        <v>39575</v>
      </c>
      <c r="K915">
        <v>330</v>
      </c>
      <c r="L915">
        <v>123.3978</v>
      </c>
      <c r="M915">
        <v>206.60220000000001</v>
      </c>
      <c r="N915" t="s">
        <v>591</v>
      </c>
    </row>
    <row r="916" spans="1:14" x14ac:dyDescent="0.35">
      <c r="A916">
        <v>473</v>
      </c>
      <c r="B916">
        <v>20070816</v>
      </c>
      <c r="C916">
        <v>20070828</v>
      </c>
      <c r="D916">
        <v>20070823</v>
      </c>
      <c r="E916">
        <v>12716</v>
      </c>
      <c r="F916">
        <v>7</v>
      </c>
      <c r="G916">
        <v>8</v>
      </c>
      <c r="H916">
        <v>63.5</v>
      </c>
      <c r="I916">
        <v>23.748999999999999</v>
      </c>
      <c r="J916" s="38">
        <v>39310</v>
      </c>
      <c r="K916">
        <v>508</v>
      </c>
      <c r="L916">
        <v>189.99199999999999</v>
      </c>
      <c r="M916">
        <v>318.00799999999998</v>
      </c>
      <c r="N916" t="s">
        <v>591</v>
      </c>
    </row>
    <row r="917" spans="1:14" x14ac:dyDescent="0.35">
      <c r="A917">
        <v>474</v>
      </c>
      <c r="B917">
        <v>20071220</v>
      </c>
      <c r="C917">
        <v>20080101</v>
      </c>
      <c r="D917">
        <v>20071227</v>
      </c>
      <c r="E917">
        <v>12753</v>
      </c>
      <c r="F917">
        <v>7</v>
      </c>
      <c r="G917">
        <v>14</v>
      </c>
      <c r="H917">
        <v>69.989999999999995</v>
      </c>
      <c r="I917">
        <v>26.176300000000001</v>
      </c>
      <c r="J917" s="38">
        <v>39436</v>
      </c>
      <c r="K917">
        <v>980</v>
      </c>
      <c r="L917">
        <v>366.46820000000002</v>
      </c>
      <c r="M917">
        <v>613.53179999999998</v>
      </c>
      <c r="N917" t="s">
        <v>591</v>
      </c>
    </row>
    <row r="918" spans="1:14" x14ac:dyDescent="0.35">
      <c r="A918">
        <v>472</v>
      </c>
      <c r="B918">
        <v>20071220</v>
      </c>
      <c r="C918">
        <v>20080101</v>
      </c>
      <c r="D918">
        <v>20071227</v>
      </c>
      <c r="E918">
        <v>12753</v>
      </c>
      <c r="F918">
        <v>7</v>
      </c>
      <c r="G918">
        <v>19</v>
      </c>
      <c r="H918">
        <v>63.5</v>
      </c>
      <c r="I918">
        <v>23.748999999999999</v>
      </c>
      <c r="J918" s="38">
        <v>39436</v>
      </c>
      <c r="K918">
        <v>1206</v>
      </c>
      <c r="L918">
        <v>451.23099999999999</v>
      </c>
      <c r="M918">
        <v>754.76900000000001</v>
      </c>
      <c r="N918" t="s">
        <v>591</v>
      </c>
    </row>
    <row r="919" spans="1:14" x14ac:dyDescent="0.35">
      <c r="A919">
        <v>483</v>
      </c>
      <c r="B919">
        <v>20080606</v>
      </c>
      <c r="C919">
        <v>20080618</v>
      </c>
      <c r="D919">
        <v>20080613</v>
      </c>
      <c r="E919">
        <v>12843</v>
      </c>
      <c r="F919">
        <v>7</v>
      </c>
      <c r="G919">
        <v>18</v>
      </c>
      <c r="H919">
        <v>120</v>
      </c>
      <c r="I919">
        <v>44.88</v>
      </c>
      <c r="J919" s="38">
        <v>39605</v>
      </c>
      <c r="K919">
        <v>2160</v>
      </c>
      <c r="L919">
        <v>807.84</v>
      </c>
      <c r="M919">
        <v>1352.16</v>
      </c>
      <c r="N919" t="s">
        <v>591</v>
      </c>
    </row>
    <row r="920" spans="1:14" x14ac:dyDescent="0.35">
      <c r="A920">
        <v>474</v>
      </c>
      <c r="B920">
        <v>20080405</v>
      </c>
      <c r="C920">
        <v>20080417</v>
      </c>
      <c r="D920">
        <v>20080412</v>
      </c>
      <c r="E920">
        <v>13506</v>
      </c>
      <c r="F920">
        <v>7</v>
      </c>
      <c r="G920">
        <v>10</v>
      </c>
      <c r="H920">
        <v>69.989999999999995</v>
      </c>
      <c r="I920">
        <v>26.176300000000001</v>
      </c>
      <c r="J920" s="38">
        <v>39543</v>
      </c>
      <c r="K920">
        <v>700</v>
      </c>
      <c r="L920">
        <v>261.76299999999998</v>
      </c>
      <c r="M920">
        <v>438.23700000000002</v>
      </c>
      <c r="N920" t="s">
        <v>591</v>
      </c>
    </row>
    <row r="921" spans="1:14" x14ac:dyDescent="0.35">
      <c r="A921">
        <v>476</v>
      </c>
      <c r="B921">
        <v>20080207</v>
      </c>
      <c r="C921">
        <v>20080219</v>
      </c>
      <c r="D921">
        <v>20080214</v>
      </c>
      <c r="E921">
        <v>13512</v>
      </c>
      <c r="F921">
        <v>7</v>
      </c>
      <c r="G921">
        <v>13</v>
      </c>
      <c r="H921">
        <v>69.989999999999995</v>
      </c>
      <c r="I921">
        <v>26.176300000000001</v>
      </c>
      <c r="J921" s="38">
        <v>39485</v>
      </c>
      <c r="K921">
        <v>910</v>
      </c>
      <c r="L921">
        <v>340.2919</v>
      </c>
      <c r="M921">
        <v>569.70809999999994</v>
      </c>
      <c r="N921" t="s">
        <v>591</v>
      </c>
    </row>
    <row r="922" spans="1:14" x14ac:dyDescent="0.35">
      <c r="A922">
        <v>474</v>
      </c>
      <c r="B922">
        <v>20080520</v>
      </c>
      <c r="C922">
        <v>20080601</v>
      </c>
      <c r="D922">
        <v>20080527</v>
      </c>
      <c r="E922">
        <v>13673</v>
      </c>
      <c r="F922">
        <v>7</v>
      </c>
      <c r="G922">
        <v>11</v>
      </c>
      <c r="H922">
        <v>69.989999999999995</v>
      </c>
      <c r="I922">
        <v>26.176300000000001</v>
      </c>
      <c r="J922" s="38">
        <v>39588</v>
      </c>
      <c r="K922">
        <v>770</v>
      </c>
      <c r="L922">
        <v>287.9393</v>
      </c>
      <c r="M922">
        <v>482.0607</v>
      </c>
      <c r="N922" t="s">
        <v>591</v>
      </c>
    </row>
    <row r="923" spans="1:14" x14ac:dyDescent="0.35">
      <c r="A923">
        <v>487</v>
      </c>
      <c r="B923">
        <v>20071118</v>
      </c>
      <c r="C923">
        <v>20071130</v>
      </c>
      <c r="D923">
        <v>20071125</v>
      </c>
      <c r="E923">
        <v>13823</v>
      </c>
      <c r="F923">
        <v>7</v>
      </c>
      <c r="G923">
        <v>14</v>
      </c>
      <c r="H923">
        <v>54.99</v>
      </c>
      <c r="I923">
        <v>20.566299999999998</v>
      </c>
      <c r="J923" s="38">
        <v>39404</v>
      </c>
      <c r="K923">
        <v>770</v>
      </c>
      <c r="L923">
        <v>287.9282</v>
      </c>
      <c r="M923">
        <v>482.0718</v>
      </c>
      <c r="N923" t="s">
        <v>591</v>
      </c>
    </row>
    <row r="924" spans="1:14" x14ac:dyDescent="0.35">
      <c r="A924">
        <v>487</v>
      </c>
      <c r="B924">
        <v>20071020</v>
      </c>
      <c r="C924">
        <v>20071101</v>
      </c>
      <c r="D924">
        <v>20071027</v>
      </c>
      <c r="E924">
        <v>14135</v>
      </c>
      <c r="F924">
        <v>7</v>
      </c>
      <c r="G924">
        <v>6</v>
      </c>
      <c r="H924">
        <v>54.99</v>
      </c>
      <c r="I924">
        <v>20.566299999999998</v>
      </c>
      <c r="J924" s="38">
        <v>39375</v>
      </c>
      <c r="K924">
        <v>330</v>
      </c>
      <c r="L924">
        <v>123.3978</v>
      </c>
      <c r="M924">
        <v>206.60220000000001</v>
      </c>
      <c r="N924" t="s">
        <v>591</v>
      </c>
    </row>
    <row r="925" spans="1:14" x14ac:dyDescent="0.35">
      <c r="A925">
        <v>472</v>
      </c>
      <c r="B925">
        <v>20080319</v>
      </c>
      <c r="C925">
        <v>20080331</v>
      </c>
      <c r="D925">
        <v>20080326</v>
      </c>
      <c r="E925">
        <v>14151</v>
      </c>
      <c r="F925">
        <v>7</v>
      </c>
      <c r="G925">
        <v>20</v>
      </c>
      <c r="H925">
        <v>63.5</v>
      </c>
      <c r="I925">
        <v>23.748999999999999</v>
      </c>
      <c r="J925" s="38">
        <v>39526</v>
      </c>
      <c r="K925">
        <v>1270</v>
      </c>
      <c r="L925">
        <v>474.98</v>
      </c>
      <c r="M925">
        <v>795.02</v>
      </c>
      <c r="N925" t="s">
        <v>591</v>
      </c>
    </row>
    <row r="926" spans="1:14" x14ac:dyDescent="0.35">
      <c r="A926">
        <v>474</v>
      </c>
      <c r="B926">
        <v>20080202</v>
      </c>
      <c r="C926">
        <v>20080214</v>
      </c>
      <c r="D926">
        <v>20080209</v>
      </c>
      <c r="E926">
        <v>14170</v>
      </c>
      <c r="F926">
        <v>7</v>
      </c>
      <c r="G926">
        <v>6</v>
      </c>
      <c r="H926">
        <v>69.989999999999995</v>
      </c>
      <c r="I926">
        <v>26.176300000000001</v>
      </c>
      <c r="J926" s="38">
        <v>39480</v>
      </c>
      <c r="K926">
        <v>420</v>
      </c>
      <c r="L926">
        <v>157.05779999999999</v>
      </c>
      <c r="M926">
        <v>262.94220000000001</v>
      </c>
      <c r="N926" t="s">
        <v>591</v>
      </c>
    </row>
    <row r="927" spans="1:14" x14ac:dyDescent="0.35">
      <c r="A927">
        <v>483</v>
      </c>
      <c r="B927">
        <v>20071231</v>
      </c>
      <c r="C927">
        <v>20080112</v>
      </c>
      <c r="D927">
        <v>20080107</v>
      </c>
      <c r="E927">
        <v>14773</v>
      </c>
      <c r="F927">
        <v>7</v>
      </c>
      <c r="G927">
        <v>11</v>
      </c>
      <c r="H927">
        <v>120</v>
      </c>
      <c r="I927">
        <v>44.88</v>
      </c>
      <c r="J927" s="38">
        <v>39447</v>
      </c>
      <c r="K927">
        <v>1320</v>
      </c>
      <c r="L927">
        <v>493.68</v>
      </c>
      <c r="M927">
        <v>826.32</v>
      </c>
      <c r="N927" t="s">
        <v>591</v>
      </c>
    </row>
    <row r="928" spans="1:14" x14ac:dyDescent="0.35">
      <c r="A928">
        <v>471</v>
      </c>
      <c r="B928">
        <v>20071219</v>
      </c>
      <c r="C928">
        <v>20071231</v>
      </c>
      <c r="D928">
        <v>20071226</v>
      </c>
      <c r="E928">
        <v>14790</v>
      </c>
      <c r="F928">
        <v>7</v>
      </c>
      <c r="G928">
        <v>12</v>
      </c>
      <c r="H928">
        <v>63.5</v>
      </c>
      <c r="I928">
        <v>23.748999999999999</v>
      </c>
      <c r="J928" s="38">
        <v>39435</v>
      </c>
      <c r="K928">
        <v>762</v>
      </c>
      <c r="L928">
        <v>284.988</v>
      </c>
      <c r="M928">
        <v>477.012</v>
      </c>
      <c r="N928" t="s">
        <v>591</v>
      </c>
    </row>
    <row r="929" spans="1:14" x14ac:dyDescent="0.35">
      <c r="A929">
        <v>473</v>
      </c>
      <c r="B929">
        <v>20071215</v>
      </c>
      <c r="C929">
        <v>20071227</v>
      </c>
      <c r="D929">
        <v>20071222</v>
      </c>
      <c r="E929">
        <v>14829</v>
      </c>
      <c r="F929">
        <v>7</v>
      </c>
      <c r="G929">
        <v>17</v>
      </c>
      <c r="H929">
        <v>63.5</v>
      </c>
      <c r="I929">
        <v>23.748999999999999</v>
      </c>
      <c r="J929" s="38">
        <v>39431</v>
      </c>
      <c r="K929">
        <v>1080</v>
      </c>
      <c r="L929">
        <v>403.733</v>
      </c>
      <c r="M929">
        <v>676.26700000000005</v>
      </c>
      <c r="N929" t="s">
        <v>591</v>
      </c>
    </row>
    <row r="930" spans="1:14" x14ac:dyDescent="0.35">
      <c r="A930">
        <v>484</v>
      </c>
      <c r="B930">
        <v>20070805</v>
      </c>
      <c r="C930">
        <v>20070817</v>
      </c>
      <c r="D930">
        <v>20070812</v>
      </c>
      <c r="E930">
        <v>15617</v>
      </c>
      <c r="F930">
        <v>7</v>
      </c>
      <c r="G930">
        <v>7</v>
      </c>
      <c r="H930">
        <v>7.95</v>
      </c>
      <c r="I930">
        <v>2.9733000000000001</v>
      </c>
      <c r="J930" s="38">
        <v>39299</v>
      </c>
      <c r="K930">
        <v>56</v>
      </c>
      <c r="L930">
        <v>20.813099999999999</v>
      </c>
      <c r="M930">
        <v>35.186900000000001</v>
      </c>
      <c r="N930" t="s">
        <v>591</v>
      </c>
    </row>
    <row r="931" spans="1:14" x14ac:dyDescent="0.35">
      <c r="A931">
        <v>473</v>
      </c>
      <c r="B931">
        <v>20080127</v>
      </c>
      <c r="C931">
        <v>20080208</v>
      </c>
      <c r="D931">
        <v>20080203</v>
      </c>
      <c r="E931">
        <v>15623</v>
      </c>
      <c r="F931">
        <v>7</v>
      </c>
      <c r="G931">
        <v>1</v>
      </c>
      <c r="H931">
        <v>63.5</v>
      </c>
      <c r="I931">
        <v>23.748999999999999</v>
      </c>
      <c r="J931" s="38">
        <v>39474</v>
      </c>
      <c r="K931">
        <v>64</v>
      </c>
      <c r="L931">
        <v>23.748999999999999</v>
      </c>
      <c r="M931">
        <v>40.250999999999998</v>
      </c>
      <c r="N931" t="s">
        <v>591</v>
      </c>
    </row>
    <row r="932" spans="1:14" x14ac:dyDescent="0.35">
      <c r="A932">
        <v>473</v>
      </c>
      <c r="B932">
        <v>20071123</v>
      </c>
      <c r="C932">
        <v>20071205</v>
      </c>
      <c r="D932">
        <v>20071130</v>
      </c>
      <c r="E932">
        <v>16195</v>
      </c>
      <c r="F932">
        <v>7</v>
      </c>
      <c r="G932">
        <v>13</v>
      </c>
      <c r="H932">
        <v>63.5</v>
      </c>
      <c r="I932">
        <v>23.748999999999999</v>
      </c>
      <c r="J932" s="38">
        <v>39409</v>
      </c>
      <c r="K932">
        <v>826</v>
      </c>
      <c r="L932">
        <v>308.73700000000002</v>
      </c>
      <c r="M932">
        <v>517.26300000000003</v>
      </c>
      <c r="N932" t="s">
        <v>591</v>
      </c>
    </row>
    <row r="933" spans="1:14" x14ac:dyDescent="0.35">
      <c r="A933">
        <v>487</v>
      </c>
      <c r="B933">
        <v>20080403</v>
      </c>
      <c r="C933">
        <v>20080415</v>
      </c>
      <c r="D933">
        <v>20080410</v>
      </c>
      <c r="E933">
        <v>16423</v>
      </c>
      <c r="F933">
        <v>7</v>
      </c>
      <c r="G933">
        <v>2</v>
      </c>
      <c r="H933">
        <v>54.99</v>
      </c>
      <c r="I933">
        <v>20.566299999999998</v>
      </c>
      <c r="J933" s="38">
        <v>39541</v>
      </c>
      <c r="K933">
        <v>110</v>
      </c>
      <c r="L933">
        <v>41.132599999999996</v>
      </c>
      <c r="M933">
        <v>68.867400000000004</v>
      </c>
      <c r="N933" t="s">
        <v>591</v>
      </c>
    </row>
    <row r="934" spans="1:14" x14ac:dyDescent="0.35">
      <c r="A934">
        <v>483</v>
      </c>
      <c r="B934">
        <v>20071108</v>
      </c>
      <c r="C934">
        <v>20071120</v>
      </c>
      <c r="D934">
        <v>20071115</v>
      </c>
      <c r="E934">
        <v>16431</v>
      </c>
      <c r="F934">
        <v>7</v>
      </c>
      <c r="G934">
        <v>19</v>
      </c>
      <c r="H934">
        <v>120</v>
      </c>
      <c r="I934">
        <v>44.88</v>
      </c>
      <c r="J934" s="38">
        <v>39394</v>
      </c>
      <c r="K934">
        <v>2280</v>
      </c>
      <c r="L934">
        <v>852.72</v>
      </c>
      <c r="M934">
        <v>1427.28</v>
      </c>
      <c r="N934" t="s">
        <v>591</v>
      </c>
    </row>
    <row r="935" spans="1:14" x14ac:dyDescent="0.35">
      <c r="A935">
        <v>484</v>
      </c>
      <c r="B935">
        <v>20080208</v>
      </c>
      <c r="C935">
        <v>20080220</v>
      </c>
      <c r="D935">
        <v>20080215</v>
      </c>
      <c r="E935">
        <v>16513</v>
      </c>
      <c r="F935">
        <v>7</v>
      </c>
      <c r="G935">
        <v>20</v>
      </c>
      <c r="H935">
        <v>7.95</v>
      </c>
      <c r="I935">
        <v>2.9733000000000001</v>
      </c>
      <c r="J935" s="38">
        <v>39486</v>
      </c>
      <c r="K935">
        <v>159</v>
      </c>
      <c r="L935">
        <v>59.466000000000001</v>
      </c>
      <c r="M935">
        <v>99.534000000000006</v>
      </c>
      <c r="N935" t="s">
        <v>591</v>
      </c>
    </row>
    <row r="936" spans="1:14" x14ac:dyDescent="0.35">
      <c r="A936">
        <v>484</v>
      </c>
      <c r="B936">
        <v>20080219</v>
      </c>
      <c r="C936">
        <v>20080302</v>
      </c>
      <c r="D936">
        <v>20080226</v>
      </c>
      <c r="E936">
        <v>17196</v>
      </c>
      <c r="F936">
        <v>7</v>
      </c>
      <c r="G936">
        <v>1</v>
      </c>
      <c r="H936">
        <v>7.95</v>
      </c>
      <c r="I936">
        <v>2.9733000000000001</v>
      </c>
      <c r="J936" s="38">
        <v>39497</v>
      </c>
      <c r="K936">
        <v>8</v>
      </c>
      <c r="L936">
        <v>2.9733000000000001</v>
      </c>
      <c r="M936">
        <v>5.0266999999999999</v>
      </c>
      <c r="N936" t="s">
        <v>591</v>
      </c>
    </row>
    <row r="937" spans="1:14" x14ac:dyDescent="0.35">
      <c r="A937">
        <v>473</v>
      </c>
      <c r="B937">
        <v>20071207</v>
      </c>
      <c r="C937">
        <v>20071219</v>
      </c>
      <c r="D937">
        <v>20071214</v>
      </c>
      <c r="E937">
        <v>17775</v>
      </c>
      <c r="F937">
        <v>7</v>
      </c>
      <c r="G937">
        <v>4</v>
      </c>
      <c r="H937">
        <v>63.5</v>
      </c>
      <c r="I937">
        <v>23.748999999999999</v>
      </c>
      <c r="J937" s="38">
        <v>39423</v>
      </c>
      <c r="K937">
        <v>254</v>
      </c>
      <c r="L937">
        <v>94.995999999999995</v>
      </c>
      <c r="M937">
        <v>159.00399999999999</v>
      </c>
      <c r="N937" t="s">
        <v>591</v>
      </c>
    </row>
    <row r="938" spans="1:14" x14ac:dyDescent="0.35">
      <c r="A938">
        <v>487</v>
      </c>
      <c r="B938">
        <v>20080621</v>
      </c>
      <c r="C938">
        <v>20080703</v>
      </c>
      <c r="D938">
        <v>20080628</v>
      </c>
      <c r="E938">
        <v>17779</v>
      </c>
      <c r="F938">
        <v>7</v>
      </c>
      <c r="G938">
        <v>1</v>
      </c>
      <c r="H938">
        <v>54.99</v>
      </c>
      <c r="I938">
        <v>20.566299999999998</v>
      </c>
      <c r="J938" s="38">
        <v>39620</v>
      </c>
      <c r="K938">
        <v>55</v>
      </c>
      <c r="L938">
        <v>20.566299999999998</v>
      </c>
      <c r="M938">
        <v>34.433700000000002</v>
      </c>
      <c r="N938" t="s">
        <v>591</v>
      </c>
    </row>
    <row r="939" spans="1:14" x14ac:dyDescent="0.35">
      <c r="A939">
        <v>487</v>
      </c>
      <c r="B939">
        <v>20071006</v>
      </c>
      <c r="C939">
        <v>20071018</v>
      </c>
      <c r="D939">
        <v>20071013</v>
      </c>
      <c r="E939">
        <v>17982</v>
      </c>
      <c r="F939">
        <v>7</v>
      </c>
      <c r="G939">
        <v>18</v>
      </c>
      <c r="H939">
        <v>54.99</v>
      </c>
      <c r="I939">
        <v>20.566299999999998</v>
      </c>
      <c r="J939" s="38">
        <v>39361</v>
      </c>
      <c r="K939">
        <v>990</v>
      </c>
      <c r="L939">
        <v>370.1934</v>
      </c>
      <c r="M939">
        <v>619.8066</v>
      </c>
      <c r="N939" t="s">
        <v>591</v>
      </c>
    </row>
    <row r="940" spans="1:14" x14ac:dyDescent="0.35">
      <c r="A940">
        <v>473</v>
      </c>
      <c r="B940">
        <v>20080423</v>
      </c>
      <c r="C940">
        <v>20080505</v>
      </c>
      <c r="D940">
        <v>20080430</v>
      </c>
      <c r="E940">
        <v>19051</v>
      </c>
      <c r="F940">
        <v>7</v>
      </c>
      <c r="G940">
        <v>14</v>
      </c>
      <c r="H940">
        <v>63.5</v>
      </c>
      <c r="I940">
        <v>23.748999999999999</v>
      </c>
      <c r="J940" s="38">
        <v>39561</v>
      </c>
      <c r="K940">
        <v>889</v>
      </c>
      <c r="L940">
        <v>332.48599999999999</v>
      </c>
      <c r="M940">
        <v>556.51400000000001</v>
      </c>
      <c r="N940" t="s">
        <v>591</v>
      </c>
    </row>
    <row r="941" spans="1:14" x14ac:dyDescent="0.35">
      <c r="A941">
        <v>487</v>
      </c>
      <c r="B941">
        <v>20070805</v>
      </c>
      <c r="C941">
        <v>20070817</v>
      </c>
      <c r="D941">
        <v>20070812</v>
      </c>
      <c r="E941">
        <v>20050</v>
      </c>
      <c r="F941">
        <v>7</v>
      </c>
      <c r="G941">
        <v>16</v>
      </c>
      <c r="H941">
        <v>54.99</v>
      </c>
      <c r="I941">
        <v>20.566299999999998</v>
      </c>
      <c r="J941" s="38">
        <v>39299</v>
      </c>
      <c r="K941">
        <v>880</v>
      </c>
      <c r="L941">
        <v>329.06079999999997</v>
      </c>
      <c r="M941">
        <v>550.93920000000003</v>
      </c>
      <c r="N941" t="s">
        <v>591</v>
      </c>
    </row>
    <row r="942" spans="1:14" x14ac:dyDescent="0.35">
      <c r="A942">
        <v>483</v>
      </c>
      <c r="B942">
        <v>20080522</v>
      </c>
      <c r="C942">
        <v>20080603</v>
      </c>
      <c r="D942">
        <v>20080529</v>
      </c>
      <c r="E942">
        <v>20573</v>
      </c>
      <c r="F942">
        <v>7</v>
      </c>
      <c r="G942">
        <v>2</v>
      </c>
      <c r="H942">
        <v>120</v>
      </c>
      <c r="I942">
        <v>44.88</v>
      </c>
      <c r="J942" s="38">
        <v>39590</v>
      </c>
      <c r="K942">
        <v>240</v>
      </c>
      <c r="L942">
        <v>89.76</v>
      </c>
      <c r="M942">
        <v>150.24</v>
      </c>
      <c r="N942" t="s">
        <v>591</v>
      </c>
    </row>
    <row r="943" spans="1:14" x14ac:dyDescent="0.35">
      <c r="A943">
        <v>484</v>
      </c>
      <c r="B943">
        <v>20080129</v>
      </c>
      <c r="C943">
        <v>20080210</v>
      </c>
      <c r="D943">
        <v>20080205</v>
      </c>
      <c r="E943">
        <v>20827</v>
      </c>
      <c r="F943">
        <v>7</v>
      </c>
      <c r="G943">
        <v>14</v>
      </c>
      <c r="H943">
        <v>7.95</v>
      </c>
      <c r="I943">
        <v>2.9733000000000001</v>
      </c>
      <c r="J943" s="38">
        <v>39476</v>
      </c>
      <c r="K943">
        <v>111</v>
      </c>
      <c r="L943">
        <v>41.626199999999997</v>
      </c>
      <c r="M943">
        <v>69.373800000000003</v>
      </c>
      <c r="N943" t="s">
        <v>591</v>
      </c>
    </row>
    <row r="944" spans="1:14" x14ac:dyDescent="0.35">
      <c r="A944">
        <v>473</v>
      </c>
      <c r="B944">
        <v>20080326</v>
      </c>
      <c r="C944">
        <v>20080407</v>
      </c>
      <c r="D944">
        <v>20080402</v>
      </c>
      <c r="E944">
        <v>20918</v>
      </c>
      <c r="F944">
        <v>7</v>
      </c>
      <c r="G944">
        <v>16</v>
      </c>
      <c r="H944">
        <v>63.5</v>
      </c>
      <c r="I944">
        <v>23.748999999999999</v>
      </c>
      <c r="J944" s="38">
        <v>39533</v>
      </c>
      <c r="K944">
        <v>1016</v>
      </c>
      <c r="L944">
        <v>379.98399999999998</v>
      </c>
      <c r="M944">
        <v>636.01599999999996</v>
      </c>
      <c r="N944" t="s">
        <v>591</v>
      </c>
    </row>
    <row r="945" spans="1:14" x14ac:dyDescent="0.35">
      <c r="A945">
        <v>483</v>
      </c>
      <c r="B945">
        <v>20070825</v>
      </c>
      <c r="C945">
        <v>20070906</v>
      </c>
      <c r="D945">
        <v>20070901</v>
      </c>
      <c r="E945">
        <v>20941</v>
      </c>
      <c r="F945">
        <v>7</v>
      </c>
      <c r="G945">
        <v>20</v>
      </c>
      <c r="H945">
        <v>120</v>
      </c>
      <c r="I945">
        <v>44.88</v>
      </c>
      <c r="J945" s="38">
        <v>39319</v>
      </c>
      <c r="K945">
        <v>2400</v>
      </c>
      <c r="L945">
        <v>897.6</v>
      </c>
      <c r="M945">
        <v>1502.4</v>
      </c>
      <c r="N945" t="s">
        <v>591</v>
      </c>
    </row>
    <row r="946" spans="1:14" x14ac:dyDescent="0.35">
      <c r="A946">
        <v>483</v>
      </c>
      <c r="B946">
        <v>20080103</v>
      </c>
      <c r="C946">
        <v>20080115</v>
      </c>
      <c r="D946">
        <v>20080110</v>
      </c>
      <c r="E946">
        <v>20974</v>
      </c>
      <c r="F946">
        <v>7</v>
      </c>
      <c r="G946">
        <v>14</v>
      </c>
      <c r="H946">
        <v>120</v>
      </c>
      <c r="I946">
        <v>44.88</v>
      </c>
      <c r="J946" s="38">
        <v>39450</v>
      </c>
      <c r="K946">
        <v>1680</v>
      </c>
      <c r="L946">
        <v>628.32000000000005</v>
      </c>
      <c r="M946">
        <v>1051.68</v>
      </c>
      <c r="N946" t="s">
        <v>591</v>
      </c>
    </row>
    <row r="947" spans="1:14" x14ac:dyDescent="0.35">
      <c r="A947">
        <v>484</v>
      </c>
      <c r="B947">
        <v>20071202</v>
      </c>
      <c r="C947">
        <v>20071214</v>
      </c>
      <c r="D947">
        <v>20071209</v>
      </c>
      <c r="E947">
        <v>22395</v>
      </c>
      <c r="F947">
        <v>7</v>
      </c>
      <c r="G947">
        <v>1</v>
      </c>
      <c r="H947">
        <v>7.95</v>
      </c>
      <c r="I947">
        <v>2.9733000000000001</v>
      </c>
      <c r="J947" s="38">
        <v>39418</v>
      </c>
      <c r="K947">
        <v>8</v>
      </c>
      <c r="L947">
        <v>2.9733000000000001</v>
      </c>
      <c r="M947">
        <v>5.0266999999999999</v>
      </c>
      <c r="N947" t="s">
        <v>591</v>
      </c>
    </row>
    <row r="948" spans="1:14" x14ac:dyDescent="0.35">
      <c r="A948">
        <v>487</v>
      </c>
      <c r="B948">
        <v>20080130</v>
      </c>
      <c r="C948">
        <v>20080211</v>
      </c>
      <c r="D948">
        <v>20080206</v>
      </c>
      <c r="E948">
        <v>22511</v>
      </c>
      <c r="F948">
        <v>7</v>
      </c>
      <c r="G948">
        <v>5</v>
      </c>
      <c r="H948">
        <v>54.99</v>
      </c>
      <c r="I948">
        <v>20.566299999999998</v>
      </c>
      <c r="J948" s="38">
        <v>39477</v>
      </c>
      <c r="K948">
        <v>275</v>
      </c>
      <c r="L948">
        <v>102.83150000000001</v>
      </c>
      <c r="M948">
        <v>172.16849999999999</v>
      </c>
      <c r="N948" t="s">
        <v>591</v>
      </c>
    </row>
    <row r="949" spans="1:14" x14ac:dyDescent="0.35">
      <c r="A949">
        <v>487</v>
      </c>
      <c r="B949">
        <v>20080317</v>
      </c>
      <c r="C949">
        <v>20080329</v>
      </c>
      <c r="D949">
        <v>20080324</v>
      </c>
      <c r="E949">
        <v>22673</v>
      </c>
      <c r="F949">
        <v>7</v>
      </c>
      <c r="G949">
        <v>3</v>
      </c>
      <c r="H949">
        <v>54.99</v>
      </c>
      <c r="I949">
        <v>20.566299999999998</v>
      </c>
      <c r="J949" s="38">
        <v>39524</v>
      </c>
      <c r="K949">
        <v>165</v>
      </c>
      <c r="L949">
        <v>61.698900000000002</v>
      </c>
      <c r="M949">
        <v>103.30110000000001</v>
      </c>
      <c r="N949" t="s">
        <v>591</v>
      </c>
    </row>
    <row r="950" spans="1:14" x14ac:dyDescent="0.35">
      <c r="A950">
        <v>473</v>
      </c>
      <c r="B950">
        <v>20080318</v>
      </c>
      <c r="C950">
        <v>20080330</v>
      </c>
      <c r="D950">
        <v>20080325</v>
      </c>
      <c r="E950">
        <v>22675</v>
      </c>
      <c r="F950">
        <v>7</v>
      </c>
      <c r="G950">
        <v>17</v>
      </c>
      <c r="H950">
        <v>63.5</v>
      </c>
      <c r="I950">
        <v>23.748999999999999</v>
      </c>
      <c r="J950" s="38">
        <v>39525</v>
      </c>
      <c r="K950">
        <v>1080</v>
      </c>
      <c r="L950">
        <v>403.733</v>
      </c>
      <c r="M950">
        <v>676.26700000000005</v>
      </c>
      <c r="N950" t="s">
        <v>591</v>
      </c>
    </row>
    <row r="951" spans="1:14" x14ac:dyDescent="0.35">
      <c r="A951">
        <v>487</v>
      </c>
      <c r="B951">
        <v>20071002</v>
      </c>
      <c r="C951">
        <v>20071014</v>
      </c>
      <c r="D951">
        <v>20071009</v>
      </c>
      <c r="E951">
        <v>23773</v>
      </c>
      <c r="F951">
        <v>7</v>
      </c>
      <c r="G951">
        <v>3</v>
      </c>
      <c r="H951">
        <v>54.99</v>
      </c>
      <c r="I951">
        <v>20.566299999999998</v>
      </c>
      <c r="J951" s="38">
        <v>39357</v>
      </c>
      <c r="K951">
        <v>165</v>
      </c>
      <c r="L951">
        <v>61.698900000000002</v>
      </c>
      <c r="M951">
        <v>103.30110000000001</v>
      </c>
      <c r="N951" t="s">
        <v>591</v>
      </c>
    </row>
    <row r="952" spans="1:14" x14ac:dyDescent="0.35">
      <c r="A952">
        <v>484</v>
      </c>
      <c r="B952">
        <v>20080122</v>
      </c>
      <c r="C952">
        <v>20080203</v>
      </c>
      <c r="D952">
        <v>20080129</v>
      </c>
      <c r="E952">
        <v>24016</v>
      </c>
      <c r="F952">
        <v>7</v>
      </c>
      <c r="G952">
        <v>2</v>
      </c>
      <c r="H952">
        <v>7.95</v>
      </c>
      <c r="I952">
        <v>2.9733000000000001</v>
      </c>
      <c r="J952" s="38">
        <v>39469</v>
      </c>
      <c r="K952">
        <v>16</v>
      </c>
      <c r="L952">
        <v>5.9466000000000001</v>
      </c>
      <c r="M952">
        <v>10.0534</v>
      </c>
      <c r="N952" t="s">
        <v>591</v>
      </c>
    </row>
    <row r="953" spans="1:14" x14ac:dyDescent="0.35">
      <c r="A953">
        <v>487</v>
      </c>
      <c r="B953">
        <v>20071029</v>
      </c>
      <c r="C953">
        <v>20071110</v>
      </c>
      <c r="D953">
        <v>20071105</v>
      </c>
      <c r="E953">
        <v>24146</v>
      </c>
      <c r="F953">
        <v>7</v>
      </c>
      <c r="G953">
        <v>20</v>
      </c>
      <c r="H953">
        <v>54.99</v>
      </c>
      <c r="I953">
        <v>20.566299999999998</v>
      </c>
      <c r="J953" s="38">
        <v>39384</v>
      </c>
      <c r="K953">
        <v>1100</v>
      </c>
      <c r="L953">
        <v>411.32600000000002</v>
      </c>
      <c r="M953">
        <v>688.67399999999998</v>
      </c>
      <c r="N953" t="s">
        <v>591</v>
      </c>
    </row>
    <row r="954" spans="1:14" x14ac:dyDescent="0.35">
      <c r="A954">
        <v>472</v>
      </c>
      <c r="B954">
        <v>20071130</v>
      </c>
      <c r="C954">
        <v>20071212</v>
      </c>
      <c r="D954">
        <v>20071207</v>
      </c>
      <c r="E954">
        <v>24183</v>
      </c>
      <c r="F954">
        <v>7</v>
      </c>
      <c r="G954">
        <v>13</v>
      </c>
      <c r="H954">
        <v>63.5</v>
      </c>
      <c r="I954">
        <v>23.748999999999999</v>
      </c>
      <c r="J954" s="38">
        <v>39416</v>
      </c>
      <c r="K954">
        <v>826</v>
      </c>
      <c r="L954">
        <v>308.73700000000002</v>
      </c>
      <c r="M954">
        <v>517.26300000000003</v>
      </c>
      <c r="N954" t="s">
        <v>591</v>
      </c>
    </row>
    <row r="955" spans="1:14" x14ac:dyDescent="0.35">
      <c r="A955">
        <v>487</v>
      </c>
      <c r="B955">
        <v>20080527</v>
      </c>
      <c r="C955">
        <v>20080608</v>
      </c>
      <c r="D955">
        <v>20080603</v>
      </c>
      <c r="E955">
        <v>24570</v>
      </c>
      <c r="F955">
        <v>7</v>
      </c>
      <c r="G955">
        <v>12</v>
      </c>
      <c r="H955">
        <v>54.99</v>
      </c>
      <c r="I955">
        <v>20.566299999999998</v>
      </c>
      <c r="J955" s="38">
        <v>39595</v>
      </c>
      <c r="K955">
        <v>660</v>
      </c>
      <c r="L955">
        <v>246.79560000000001</v>
      </c>
      <c r="M955">
        <v>413.20440000000002</v>
      </c>
      <c r="N955" t="s">
        <v>591</v>
      </c>
    </row>
    <row r="956" spans="1:14" x14ac:dyDescent="0.35">
      <c r="A956">
        <v>487</v>
      </c>
      <c r="B956">
        <v>20080318</v>
      </c>
      <c r="C956">
        <v>20080330</v>
      </c>
      <c r="D956">
        <v>20080325</v>
      </c>
      <c r="E956">
        <v>25662</v>
      </c>
      <c r="F956">
        <v>7</v>
      </c>
      <c r="G956">
        <v>16</v>
      </c>
      <c r="H956">
        <v>54.99</v>
      </c>
      <c r="I956">
        <v>20.566299999999998</v>
      </c>
      <c r="J956" s="38">
        <v>39525</v>
      </c>
      <c r="K956">
        <v>880</v>
      </c>
      <c r="L956">
        <v>329.06079999999997</v>
      </c>
      <c r="M956">
        <v>550.93920000000003</v>
      </c>
      <c r="N956" t="s">
        <v>591</v>
      </c>
    </row>
    <row r="957" spans="1:14" x14ac:dyDescent="0.35">
      <c r="A957">
        <v>487</v>
      </c>
      <c r="B957">
        <v>20071223</v>
      </c>
      <c r="C957">
        <v>20080104</v>
      </c>
      <c r="D957">
        <v>20071230</v>
      </c>
      <c r="E957">
        <v>25677</v>
      </c>
      <c r="F957">
        <v>7</v>
      </c>
      <c r="G957">
        <v>10</v>
      </c>
      <c r="H957">
        <v>54.99</v>
      </c>
      <c r="I957">
        <v>20.566299999999998</v>
      </c>
      <c r="J957" s="38">
        <v>39439</v>
      </c>
      <c r="K957">
        <v>550</v>
      </c>
      <c r="L957">
        <v>205.66300000000001</v>
      </c>
      <c r="M957">
        <v>344.33699999999999</v>
      </c>
      <c r="N957" t="s">
        <v>591</v>
      </c>
    </row>
    <row r="958" spans="1:14" x14ac:dyDescent="0.35">
      <c r="A958">
        <v>473</v>
      </c>
      <c r="B958">
        <v>20080701</v>
      </c>
      <c r="C958">
        <v>20080713</v>
      </c>
      <c r="D958">
        <v>20080708</v>
      </c>
      <c r="E958">
        <v>25807</v>
      </c>
      <c r="F958">
        <v>7</v>
      </c>
      <c r="G958">
        <v>7</v>
      </c>
      <c r="H958">
        <v>63.5</v>
      </c>
      <c r="I958">
        <v>23.748999999999999</v>
      </c>
      <c r="J958" s="38">
        <v>39630</v>
      </c>
      <c r="K958">
        <v>444</v>
      </c>
      <c r="L958">
        <v>166.24299999999999</v>
      </c>
      <c r="M958">
        <v>277.75700000000001</v>
      </c>
      <c r="N958" t="s">
        <v>591</v>
      </c>
    </row>
    <row r="959" spans="1:14" x14ac:dyDescent="0.35">
      <c r="A959">
        <v>476</v>
      </c>
      <c r="B959">
        <v>20071017</v>
      </c>
      <c r="C959">
        <v>20071029</v>
      </c>
      <c r="D959">
        <v>20071024</v>
      </c>
      <c r="E959">
        <v>28452</v>
      </c>
      <c r="F959">
        <v>7</v>
      </c>
      <c r="G959">
        <v>12</v>
      </c>
      <c r="H959">
        <v>69.989999999999995</v>
      </c>
      <c r="I959">
        <v>26.176300000000001</v>
      </c>
      <c r="J959" s="38">
        <v>39372</v>
      </c>
      <c r="K959">
        <v>840</v>
      </c>
      <c r="L959">
        <v>314.11559999999997</v>
      </c>
      <c r="M959">
        <v>525.88440000000003</v>
      </c>
      <c r="N959" t="s">
        <v>591</v>
      </c>
    </row>
    <row r="960" spans="1:14" x14ac:dyDescent="0.35">
      <c r="A960">
        <v>475</v>
      </c>
      <c r="B960">
        <v>20070927</v>
      </c>
      <c r="C960">
        <v>20071009</v>
      </c>
      <c r="D960">
        <v>20071004</v>
      </c>
      <c r="E960">
        <v>28462</v>
      </c>
      <c r="F960">
        <v>7</v>
      </c>
      <c r="G960">
        <v>1</v>
      </c>
      <c r="H960">
        <v>69.989999999999995</v>
      </c>
      <c r="I960">
        <v>26.176300000000001</v>
      </c>
      <c r="J960" s="38">
        <v>39352</v>
      </c>
      <c r="K960">
        <v>70</v>
      </c>
      <c r="L960">
        <v>26.176300000000001</v>
      </c>
      <c r="M960">
        <v>43.823700000000002</v>
      </c>
      <c r="N960" t="s">
        <v>591</v>
      </c>
    </row>
    <row r="961" spans="1:14" x14ac:dyDescent="0.35">
      <c r="A961">
        <v>474</v>
      </c>
      <c r="B961">
        <v>20080711</v>
      </c>
      <c r="C961">
        <v>20080723</v>
      </c>
      <c r="D961">
        <v>20080718</v>
      </c>
      <c r="E961">
        <v>28466</v>
      </c>
      <c r="F961">
        <v>7</v>
      </c>
      <c r="G961">
        <v>19</v>
      </c>
      <c r="H961">
        <v>69.989999999999995</v>
      </c>
      <c r="I961">
        <v>26.176300000000001</v>
      </c>
      <c r="J961" s="38">
        <v>39640</v>
      </c>
      <c r="K961">
        <v>1330</v>
      </c>
      <c r="L961">
        <v>497.34969999999998</v>
      </c>
      <c r="M961">
        <v>832.65030000000002</v>
      </c>
      <c r="N961" t="s">
        <v>591</v>
      </c>
    </row>
    <row r="962" spans="1:14" x14ac:dyDescent="0.35">
      <c r="A962">
        <v>475</v>
      </c>
      <c r="B962">
        <v>20071108</v>
      </c>
      <c r="C962">
        <v>20071120</v>
      </c>
      <c r="D962">
        <v>20071115</v>
      </c>
      <c r="E962">
        <v>28495</v>
      </c>
      <c r="F962">
        <v>7</v>
      </c>
      <c r="G962">
        <v>4</v>
      </c>
      <c r="H962">
        <v>69.989999999999995</v>
      </c>
      <c r="I962">
        <v>26.176300000000001</v>
      </c>
      <c r="J962" s="38">
        <v>39394</v>
      </c>
      <c r="K962">
        <v>280</v>
      </c>
      <c r="L962">
        <v>104.7052</v>
      </c>
      <c r="M962">
        <v>175.29480000000001</v>
      </c>
      <c r="N962" t="s">
        <v>591</v>
      </c>
    </row>
    <row r="963" spans="1:14" x14ac:dyDescent="0.35">
      <c r="A963">
        <v>475</v>
      </c>
      <c r="B963">
        <v>20071225</v>
      </c>
      <c r="C963">
        <v>20080106</v>
      </c>
      <c r="D963">
        <v>20080101</v>
      </c>
      <c r="E963">
        <v>28545</v>
      </c>
      <c r="F963">
        <v>7</v>
      </c>
      <c r="G963">
        <v>13</v>
      </c>
      <c r="H963">
        <v>69.989999999999995</v>
      </c>
      <c r="I963">
        <v>26.176300000000001</v>
      </c>
      <c r="J963" s="38">
        <v>39441</v>
      </c>
      <c r="K963">
        <v>910</v>
      </c>
      <c r="L963">
        <v>340.2919</v>
      </c>
      <c r="M963">
        <v>569.70809999999994</v>
      </c>
      <c r="N963" t="s">
        <v>591</v>
      </c>
    </row>
    <row r="964" spans="1:14" x14ac:dyDescent="0.35">
      <c r="A964">
        <v>487</v>
      </c>
      <c r="B964">
        <v>20080603</v>
      </c>
      <c r="C964">
        <v>20080615</v>
      </c>
      <c r="D964">
        <v>20080610</v>
      </c>
      <c r="E964">
        <v>28885</v>
      </c>
      <c r="F964">
        <v>7</v>
      </c>
      <c r="G964">
        <v>5</v>
      </c>
      <c r="H964">
        <v>54.99</v>
      </c>
      <c r="I964">
        <v>20.566299999999998</v>
      </c>
      <c r="J964" s="38">
        <v>39602</v>
      </c>
      <c r="K964">
        <v>275</v>
      </c>
      <c r="L964">
        <v>102.83150000000001</v>
      </c>
      <c r="M964">
        <v>172.16849999999999</v>
      </c>
      <c r="N964" t="s">
        <v>591</v>
      </c>
    </row>
    <row r="965" spans="1:14" x14ac:dyDescent="0.35">
      <c r="A965">
        <v>537</v>
      </c>
      <c r="B965">
        <v>20070801</v>
      </c>
      <c r="C965">
        <v>20070813</v>
      </c>
      <c r="D965">
        <v>20070808</v>
      </c>
      <c r="E965">
        <v>11409</v>
      </c>
      <c r="F965">
        <v>7</v>
      </c>
      <c r="G965">
        <v>10</v>
      </c>
      <c r="H965">
        <v>35</v>
      </c>
      <c r="I965">
        <v>13.09</v>
      </c>
      <c r="J965" s="38">
        <v>39295</v>
      </c>
      <c r="K965">
        <v>350</v>
      </c>
      <c r="L965">
        <v>130.9</v>
      </c>
      <c r="M965">
        <v>219.1</v>
      </c>
      <c r="N965" t="s">
        <v>591</v>
      </c>
    </row>
    <row r="966" spans="1:14" x14ac:dyDescent="0.35">
      <c r="A966">
        <v>537</v>
      </c>
      <c r="B966">
        <v>20070808</v>
      </c>
      <c r="C966">
        <v>20070820</v>
      </c>
      <c r="D966">
        <v>20070815</v>
      </c>
      <c r="E966">
        <v>11410</v>
      </c>
      <c r="F966">
        <v>7</v>
      </c>
      <c r="G966">
        <v>16</v>
      </c>
      <c r="H966">
        <v>35</v>
      </c>
      <c r="I966">
        <v>13.09</v>
      </c>
      <c r="J966" s="38">
        <v>39302</v>
      </c>
      <c r="K966">
        <v>560</v>
      </c>
      <c r="L966">
        <v>209.44</v>
      </c>
      <c r="M966">
        <v>350.56</v>
      </c>
      <c r="N966" t="s">
        <v>591</v>
      </c>
    </row>
    <row r="967" spans="1:14" x14ac:dyDescent="0.35">
      <c r="A967">
        <v>537</v>
      </c>
      <c r="B967">
        <v>20080222</v>
      </c>
      <c r="C967">
        <v>20080305</v>
      </c>
      <c r="D967">
        <v>20080229</v>
      </c>
      <c r="E967">
        <v>12261</v>
      </c>
      <c r="F967">
        <v>7</v>
      </c>
      <c r="G967">
        <v>5</v>
      </c>
      <c r="H967">
        <v>35</v>
      </c>
      <c r="I967">
        <v>13.09</v>
      </c>
      <c r="J967" s="38">
        <v>39500</v>
      </c>
      <c r="K967">
        <v>175</v>
      </c>
      <c r="L967">
        <v>65.45</v>
      </c>
      <c r="M967">
        <v>109.55</v>
      </c>
      <c r="N967" t="s">
        <v>591</v>
      </c>
    </row>
    <row r="968" spans="1:14" x14ac:dyDescent="0.35">
      <c r="A968">
        <v>537</v>
      </c>
      <c r="B968">
        <v>20080327</v>
      </c>
      <c r="C968">
        <v>20080408</v>
      </c>
      <c r="D968">
        <v>20080403</v>
      </c>
      <c r="E968">
        <v>12395</v>
      </c>
      <c r="F968">
        <v>7</v>
      </c>
      <c r="G968">
        <v>8</v>
      </c>
      <c r="H968">
        <v>35</v>
      </c>
      <c r="I968">
        <v>13.09</v>
      </c>
      <c r="J968" s="38">
        <v>39534</v>
      </c>
      <c r="K968">
        <v>280</v>
      </c>
      <c r="L968">
        <v>104.72</v>
      </c>
      <c r="M968">
        <v>175.28</v>
      </c>
      <c r="N968" t="s">
        <v>591</v>
      </c>
    </row>
    <row r="969" spans="1:14" x14ac:dyDescent="0.35">
      <c r="A969">
        <v>537</v>
      </c>
      <c r="B969">
        <v>20070916</v>
      </c>
      <c r="C969">
        <v>20070928</v>
      </c>
      <c r="D969">
        <v>20070923</v>
      </c>
      <c r="E969">
        <v>12620</v>
      </c>
      <c r="F969">
        <v>7</v>
      </c>
      <c r="G969">
        <v>9</v>
      </c>
      <c r="H969">
        <v>35</v>
      </c>
      <c r="I969">
        <v>13.09</v>
      </c>
      <c r="J969" s="38">
        <v>39341</v>
      </c>
      <c r="K969">
        <v>315</v>
      </c>
      <c r="L969">
        <v>117.81</v>
      </c>
      <c r="M969">
        <v>197.19</v>
      </c>
      <c r="N969" t="s">
        <v>591</v>
      </c>
    </row>
    <row r="970" spans="1:14" x14ac:dyDescent="0.35">
      <c r="A970">
        <v>537</v>
      </c>
      <c r="B970">
        <v>20071207</v>
      </c>
      <c r="C970">
        <v>20071219</v>
      </c>
      <c r="D970">
        <v>20071214</v>
      </c>
      <c r="E970">
        <v>12821</v>
      </c>
      <c r="F970">
        <v>7</v>
      </c>
      <c r="G970">
        <v>8</v>
      </c>
      <c r="H970">
        <v>35</v>
      </c>
      <c r="I970">
        <v>13.09</v>
      </c>
      <c r="J970" s="38">
        <v>39423</v>
      </c>
      <c r="K970">
        <v>280</v>
      </c>
      <c r="L970">
        <v>104.72</v>
      </c>
      <c r="M970">
        <v>175.28</v>
      </c>
      <c r="N970" t="s">
        <v>591</v>
      </c>
    </row>
    <row r="971" spans="1:14" x14ac:dyDescent="0.35">
      <c r="A971">
        <v>537</v>
      </c>
      <c r="B971">
        <v>20080629</v>
      </c>
      <c r="C971">
        <v>20080711</v>
      </c>
      <c r="D971">
        <v>20080706</v>
      </c>
      <c r="E971">
        <v>12830</v>
      </c>
      <c r="F971">
        <v>7</v>
      </c>
      <c r="G971">
        <v>2</v>
      </c>
      <c r="H971">
        <v>35</v>
      </c>
      <c r="I971">
        <v>13.09</v>
      </c>
      <c r="J971" s="38">
        <v>39628</v>
      </c>
      <c r="K971">
        <v>70</v>
      </c>
      <c r="L971">
        <v>26.18</v>
      </c>
      <c r="M971">
        <v>43.82</v>
      </c>
      <c r="N971" t="s">
        <v>591</v>
      </c>
    </row>
    <row r="972" spans="1:14" x14ac:dyDescent="0.35">
      <c r="A972">
        <v>537</v>
      </c>
      <c r="B972">
        <v>20071008</v>
      </c>
      <c r="C972">
        <v>20071020</v>
      </c>
      <c r="D972">
        <v>20071015</v>
      </c>
      <c r="E972">
        <v>13558</v>
      </c>
      <c r="F972">
        <v>7</v>
      </c>
      <c r="G972">
        <v>1</v>
      </c>
      <c r="H972">
        <v>35</v>
      </c>
      <c r="I972">
        <v>13.09</v>
      </c>
      <c r="J972" s="38">
        <v>39363</v>
      </c>
      <c r="K972">
        <v>35</v>
      </c>
      <c r="L972">
        <v>13.09</v>
      </c>
      <c r="M972">
        <v>21.91</v>
      </c>
      <c r="N972" t="s">
        <v>591</v>
      </c>
    </row>
    <row r="973" spans="1:14" x14ac:dyDescent="0.35">
      <c r="A973">
        <v>537</v>
      </c>
      <c r="B973">
        <v>20070918</v>
      </c>
      <c r="C973">
        <v>20070930</v>
      </c>
      <c r="D973">
        <v>20070925</v>
      </c>
      <c r="E973">
        <v>13764</v>
      </c>
      <c r="F973">
        <v>7</v>
      </c>
      <c r="G973">
        <v>11</v>
      </c>
      <c r="H973">
        <v>35</v>
      </c>
      <c r="I973">
        <v>13.09</v>
      </c>
      <c r="J973" s="38">
        <v>39343</v>
      </c>
      <c r="K973">
        <v>385</v>
      </c>
      <c r="L973">
        <v>143.99</v>
      </c>
      <c r="M973">
        <v>241.01</v>
      </c>
      <c r="N973" t="s">
        <v>591</v>
      </c>
    </row>
    <row r="974" spans="1:14" x14ac:dyDescent="0.35">
      <c r="A974">
        <v>537</v>
      </c>
      <c r="B974">
        <v>20080506</v>
      </c>
      <c r="C974">
        <v>20080518</v>
      </c>
      <c r="D974">
        <v>20080513</v>
      </c>
      <c r="E974">
        <v>15355</v>
      </c>
      <c r="F974">
        <v>7</v>
      </c>
      <c r="G974">
        <v>20</v>
      </c>
      <c r="H974">
        <v>35</v>
      </c>
      <c r="I974">
        <v>13.09</v>
      </c>
      <c r="J974" s="38">
        <v>39574</v>
      </c>
      <c r="K974">
        <v>700</v>
      </c>
      <c r="L974">
        <v>261.8</v>
      </c>
      <c r="M974">
        <v>438.2</v>
      </c>
      <c r="N974" t="s">
        <v>591</v>
      </c>
    </row>
    <row r="975" spans="1:14" x14ac:dyDescent="0.35">
      <c r="A975">
        <v>537</v>
      </c>
      <c r="B975">
        <v>20080417</v>
      </c>
      <c r="C975">
        <v>20080429</v>
      </c>
      <c r="D975">
        <v>20080424</v>
      </c>
      <c r="E975">
        <v>16393</v>
      </c>
      <c r="F975">
        <v>7</v>
      </c>
      <c r="G975">
        <v>1</v>
      </c>
      <c r="H975">
        <v>35</v>
      </c>
      <c r="I975">
        <v>13.09</v>
      </c>
      <c r="J975" s="38">
        <v>39555</v>
      </c>
      <c r="K975">
        <v>35</v>
      </c>
      <c r="L975">
        <v>13.09</v>
      </c>
      <c r="M975">
        <v>21.91</v>
      </c>
      <c r="N975" t="s">
        <v>591</v>
      </c>
    </row>
    <row r="976" spans="1:14" x14ac:dyDescent="0.35">
      <c r="A976">
        <v>537</v>
      </c>
      <c r="B976">
        <v>20080530</v>
      </c>
      <c r="C976">
        <v>20080611</v>
      </c>
      <c r="D976">
        <v>20080606</v>
      </c>
      <c r="E976">
        <v>17212</v>
      </c>
      <c r="F976">
        <v>7</v>
      </c>
      <c r="G976">
        <v>20</v>
      </c>
      <c r="H976">
        <v>35</v>
      </c>
      <c r="I976">
        <v>13.09</v>
      </c>
      <c r="J976" s="38">
        <v>39598</v>
      </c>
      <c r="K976">
        <v>700</v>
      </c>
      <c r="L976">
        <v>261.8</v>
      </c>
      <c r="M976">
        <v>438.2</v>
      </c>
      <c r="N976" t="s">
        <v>591</v>
      </c>
    </row>
    <row r="977" spans="1:14" x14ac:dyDescent="0.35">
      <c r="A977">
        <v>540</v>
      </c>
      <c r="B977">
        <v>20070701</v>
      </c>
      <c r="C977">
        <v>20070713</v>
      </c>
      <c r="D977">
        <v>20070708</v>
      </c>
      <c r="E977">
        <v>12132</v>
      </c>
      <c r="F977">
        <v>7</v>
      </c>
      <c r="G977">
        <v>10</v>
      </c>
      <c r="H977">
        <v>32.6</v>
      </c>
      <c r="I977">
        <v>12.192399999999999</v>
      </c>
      <c r="J977" s="38">
        <v>39264</v>
      </c>
      <c r="K977">
        <v>326</v>
      </c>
      <c r="L977">
        <v>121.92400000000001</v>
      </c>
      <c r="M977">
        <v>204.07599999999999</v>
      </c>
      <c r="N977" t="s">
        <v>591</v>
      </c>
    </row>
    <row r="978" spans="1:14" x14ac:dyDescent="0.35">
      <c r="A978">
        <v>540</v>
      </c>
      <c r="B978">
        <v>20071018</v>
      </c>
      <c r="C978">
        <v>20071030</v>
      </c>
      <c r="D978">
        <v>20071025</v>
      </c>
      <c r="E978">
        <v>12333</v>
      </c>
      <c r="F978">
        <v>7</v>
      </c>
      <c r="G978">
        <v>17</v>
      </c>
      <c r="H978">
        <v>32.6</v>
      </c>
      <c r="I978">
        <v>12.192399999999999</v>
      </c>
      <c r="J978" s="38">
        <v>39373</v>
      </c>
      <c r="K978">
        <v>554</v>
      </c>
      <c r="L978">
        <v>207.27080000000001</v>
      </c>
      <c r="M978">
        <v>346.72919999999999</v>
      </c>
      <c r="N978" t="s">
        <v>591</v>
      </c>
    </row>
    <row r="979" spans="1:14" x14ac:dyDescent="0.35">
      <c r="A979">
        <v>540</v>
      </c>
      <c r="B979">
        <v>20080306</v>
      </c>
      <c r="C979">
        <v>20080318</v>
      </c>
      <c r="D979">
        <v>20080313</v>
      </c>
      <c r="E979">
        <v>12606</v>
      </c>
      <c r="F979">
        <v>7</v>
      </c>
      <c r="G979">
        <v>16</v>
      </c>
      <c r="H979">
        <v>32.6</v>
      </c>
      <c r="I979">
        <v>12.192399999999999</v>
      </c>
      <c r="J979" s="38">
        <v>39513</v>
      </c>
      <c r="K979">
        <v>522</v>
      </c>
      <c r="L979">
        <v>195.07839999999999</v>
      </c>
      <c r="M979">
        <v>326.92160000000001</v>
      </c>
      <c r="N979" t="s">
        <v>591</v>
      </c>
    </row>
    <row r="980" spans="1:14" x14ac:dyDescent="0.35">
      <c r="A980">
        <v>540</v>
      </c>
      <c r="B980">
        <v>20071124</v>
      </c>
      <c r="C980">
        <v>20071206</v>
      </c>
      <c r="D980">
        <v>20071201</v>
      </c>
      <c r="E980">
        <v>12631</v>
      </c>
      <c r="F980">
        <v>7</v>
      </c>
      <c r="G980">
        <v>10</v>
      </c>
      <c r="H980">
        <v>32.6</v>
      </c>
      <c r="I980">
        <v>12.192399999999999</v>
      </c>
      <c r="J980" s="38">
        <v>39410</v>
      </c>
      <c r="K980">
        <v>326</v>
      </c>
      <c r="L980">
        <v>121.92400000000001</v>
      </c>
      <c r="M980">
        <v>204.07599999999999</v>
      </c>
      <c r="N980" t="s">
        <v>591</v>
      </c>
    </row>
    <row r="981" spans="1:14" x14ac:dyDescent="0.35">
      <c r="A981">
        <v>540</v>
      </c>
      <c r="B981">
        <v>20071102</v>
      </c>
      <c r="C981">
        <v>20071114</v>
      </c>
      <c r="D981">
        <v>20071109</v>
      </c>
      <c r="E981">
        <v>12632</v>
      </c>
      <c r="F981">
        <v>7</v>
      </c>
      <c r="G981">
        <v>8</v>
      </c>
      <c r="H981">
        <v>32.6</v>
      </c>
      <c r="I981">
        <v>12.192399999999999</v>
      </c>
      <c r="J981" s="38">
        <v>39388</v>
      </c>
      <c r="K981">
        <v>261</v>
      </c>
      <c r="L981">
        <v>97.539199999999994</v>
      </c>
      <c r="M981">
        <v>163.46080000000001</v>
      </c>
      <c r="N981" t="s">
        <v>591</v>
      </c>
    </row>
    <row r="982" spans="1:14" x14ac:dyDescent="0.35">
      <c r="A982">
        <v>540</v>
      </c>
      <c r="B982">
        <v>20080530</v>
      </c>
      <c r="C982">
        <v>20080611</v>
      </c>
      <c r="D982">
        <v>20080606</v>
      </c>
      <c r="E982">
        <v>12818</v>
      </c>
      <c r="F982">
        <v>7</v>
      </c>
      <c r="G982">
        <v>12</v>
      </c>
      <c r="H982">
        <v>32.6</v>
      </c>
      <c r="I982">
        <v>12.192399999999999</v>
      </c>
      <c r="J982" s="38">
        <v>39598</v>
      </c>
      <c r="K982">
        <v>391</v>
      </c>
      <c r="L982">
        <v>146.30879999999999</v>
      </c>
      <c r="M982">
        <v>244.69120000000001</v>
      </c>
      <c r="N982" t="s">
        <v>591</v>
      </c>
    </row>
    <row r="983" spans="1:14" x14ac:dyDescent="0.35">
      <c r="A983">
        <v>540</v>
      </c>
      <c r="B983">
        <v>20080626</v>
      </c>
      <c r="C983">
        <v>20080708</v>
      </c>
      <c r="D983">
        <v>20080703</v>
      </c>
      <c r="E983">
        <v>12823</v>
      </c>
      <c r="F983">
        <v>7</v>
      </c>
      <c r="G983">
        <v>3</v>
      </c>
      <c r="H983">
        <v>32.6</v>
      </c>
      <c r="I983">
        <v>12.192399999999999</v>
      </c>
      <c r="J983" s="38">
        <v>39625</v>
      </c>
      <c r="K983">
        <v>98</v>
      </c>
      <c r="L983">
        <v>36.577199999999998</v>
      </c>
      <c r="M983">
        <v>61.422800000000002</v>
      </c>
      <c r="N983" t="s">
        <v>591</v>
      </c>
    </row>
    <row r="984" spans="1:14" x14ac:dyDescent="0.35">
      <c r="A984">
        <v>540</v>
      </c>
      <c r="B984">
        <v>20070817</v>
      </c>
      <c r="C984">
        <v>20070829</v>
      </c>
      <c r="D984">
        <v>20070824</v>
      </c>
      <c r="E984">
        <v>12869</v>
      </c>
      <c r="F984">
        <v>7</v>
      </c>
      <c r="G984">
        <v>6</v>
      </c>
      <c r="H984">
        <v>32.6</v>
      </c>
      <c r="I984">
        <v>12.192399999999999</v>
      </c>
      <c r="J984" s="38">
        <v>39311</v>
      </c>
      <c r="K984">
        <v>196</v>
      </c>
      <c r="L984">
        <v>73.154399999999995</v>
      </c>
      <c r="M984">
        <v>122.8456</v>
      </c>
      <c r="N984" t="s">
        <v>591</v>
      </c>
    </row>
    <row r="985" spans="1:14" x14ac:dyDescent="0.35">
      <c r="A985">
        <v>540</v>
      </c>
      <c r="B985">
        <v>20071019</v>
      </c>
      <c r="C985">
        <v>20071031</v>
      </c>
      <c r="D985">
        <v>20071026</v>
      </c>
      <c r="E985">
        <v>13496</v>
      </c>
      <c r="F985">
        <v>7</v>
      </c>
      <c r="G985">
        <v>19</v>
      </c>
      <c r="H985">
        <v>32.6</v>
      </c>
      <c r="I985">
        <v>12.192399999999999</v>
      </c>
      <c r="J985" s="38">
        <v>39374</v>
      </c>
      <c r="K985">
        <v>619</v>
      </c>
      <c r="L985">
        <v>231.65559999999999</v>
      </c>
      <c r="M985">
        <v>387.34440000000001</v>
      </c>
      <c r="N985" t="s">
        <v>591</v>
      </c>
    </row>
    <row r="986" spans="1:14" x14ac:dyDescent="0.35">
      <c r="A986">
        <v>540</v>
      </c>
      <c r="B986">
        <v>20080126</v>
      </c>
      <c r="C986">
        <v>20080207</v>
      </c>
      <c r="D986">
        <v>20080202</v>
      </c>
      <c r="E986">
        <v>15098</v>
      </c>
      <c r="F986">
        <v>7</v>
      </c>
      <c r="G986">
        <v>15</v>
      </c>
      <c r="H986">
        <v>32.6</v>
      </c>
      <c r="I986">
        <v>12.192399999999999</v>
      </c>
      <c r="J986" s="38">
        <v>39473</v>
      </c>
      <c r="K986">
        <v>489</v>
      </c>
      <c r="L986">
        <v>182.886</v>
      </c>
      <c r="M986">
        <v>306.11399999999998</v>
      </c>
      <c r="N986" t="s">
        <v>591</v>
      </c>
    </row>
    <row r="987" spans="1:14" x14ac:dyDescent="0.35">
      <c r="A987">
        <v>540</v>
      </c>
      <c r="B987">
        <v>20070731</v>
      </c>
      <c r="C987">
        <v>20070812</v>
      </c>
      <c r="D987">
        <v>20070807</v>
      </c>
      <c r="E987">
        <v>16400</v>
      </c>
      <c r="F987">
        <v>7</v>
      </c>
      <c r="G987">
        <v>14</v>
      </c>
      <c r="H987">
        <v>32.6</v>
      </c>
      <c r="I987">
        <v>12.192399999999999</v>
      </c>
      <c r="J987" s="38">
        <v>39294</v>
      </c>
      <c r="K987">
        <v>456</v>
      </c>
      <c r="L987">
        <v>170.6936</v>
      </c>
      <c r="M987">
        <v>285.3064</v>
      </c>
      <c r="N987" t="s">
        <v>591</v>
      </c>
    </row>
    <row r="988" spans="1:14" x14ac:dyDescent="0.35">
      <c r="A988">
        <v>540</v>
      </c>
      <c r="B988">
        <v>20080208</v>
      </c>
      <c r="C988">
        <v>20080220</v>
      </c>
      <c r="D988">
        <v>20080215</v>
      </c>
      <c r="E988">
        <v>16513</v>
      </c>
      <c r="F988">
        <v>7</v>
      </c>
      <c r="G988">
        <v>5</v>
      </c>
      <c r="H988">
        <v>32.6</v>
      </c>
      <c r="I988">
        <v>12.192399999999999</v>
      </c>
      <c r="J988" s="38">
        <v>39486</v>
      </c>
      <c r="K988">
        <v>163</v>
      </c>
      <c r="L988">
        <v>60.962000000000003</v>
      </c>
      <c r="M988">
        <v>102.038</v>
      </c>
      <c r="N988" t="s">
        <v>591</v>
      </c>
    </row>
    <row r="989" spans="1:14" x14ac:dyDescent="0.35">
      <c r="A989">
        <v>540</v>
      </c>
      <c r="B989">
        <v>20070715</v>
      </c>
      <c r="C989">
        <v>20070727</v>
      </c>
      <c r="D989">
        <v>20070722</v>
      </c>
      <c r="E989">
        <v>22312</v>
      </c>
      <c r="F989">
        <v>7</v>
      </c>
      <c r="G989">
        <v>15</v>
      </c>
      <c r="H989">
        <v>32.6</v>
      </c>
      <c r="I989">
        <v>12.192399999999999</v>
      </c>
      <c r="J989" s="38">
        <v>39278</v>
      </c>
      <c r="K989">
        <v>489</v>
      </c>
      <c r="L989">
        <v>182.886</v>
      </c>
      <c r="M989">
        <v>306.11399999999998</v>
      </c>
      <c r="N989" t="s">
        <v>591</v>
      </c>
    </row>
    <row r="990" spans="1:14" x14ac:dyDescent="0.35">
      <c r="A990">
        <v>540</v>
      </c>
      <c r="B990">
        <v>20071206</v>
      </c>
      <c r="C990">
        <v>20071218</v>
      </c>
      <c r="D990">
        <v>20071213</v>
      </c>
      <c r="E990">
        <v>22524</v>
      </c>
      <c r="F990">
        <v>7</v>
      </c>
      <c r="G990">
        <v>9</v>
      </c>
      <c r="H990">
        <v>32.6</v>
      </c>
      <c r="I990">
        <v>12.192399999999999</v>
      </c>
      <c r="J990" s="38">
        <v>39422</v>
      </c>
      <c r="K990">
        <v>293</v>
      </c>
      <c r="L990">
        <v>109.7316</v>
      </c>
      <c r="M990">
        <v>183.26840000000001</v>
      </c>
      <c r="N990" t="s">
        <v>591</v>
      </c>
    </row>
    <row r="991" spans="1:14" x14ac:dyDescent="0.35">
      <c r="A991">
        <v>540</v>
      </c>
      <c r="B991">
        <v>20080309</v>
      </c>
      <c r="C991">
        <v>20080321</v>
      </c>
      <c r="D991">
        <v>20080316</v>
      </c>
      <c r="E991">
        <v>22648</v>
      </c>
      <c r="F991">
        <v>7</v>
      </c>
      <c r="G991">
        <v>17</v>
      </c>
      <c r="H991">
        <v>32.6</v>
      </c>
      <c r="I991">
        <v>12.192399999999999</v>
      </c>
      <c r="J991" s="38">
        <v>39516</v>
      </c>
      <c r="K991">
        <v>554</v>
      </c>
      <c r="L991">
        <v>207.27080000000001</v>
      </c>
      <c r="M991">
        <v>346.72919999999999</v>
      </c>
      <c r="N991" t="s">
        <v>591</v>
      </c>
    </row>
    <row r="992" spans="1:14" x14ac:dyDescent="0.35">
      <c r="A992">
        <v>540</v>
      </c>
      <c r="B992">
        <v>20080427</v>
      </c>
      <c r="C992">
        <v>20080509</v>
      </c>
      <c r="D992">
        <v>20080504</v>
      </c>
      <c r="E992">
        <v>22690</v>
      </c>
      <c r="F992">
        <v>7</v>
      </c>
      <c r="G992">
        <v>9</v>
      </c>
      <c r="H992">
        <v>32.6</v>
      </c>
      <c r="I992">
        <v>12.192399999999999</v>
      </c>
      <c r="J992" s="38">
        <v>39565</v>
      </c>
      <c r="K992">
        <v>293</v>
      </c>
      <c r="L992">
        <v>109.7316</v>
      </c>
      <c r="M992">
        <v>183.26840000000001</v>
      </c>
      <c r="N992" t="s">
        <v>591</v>
      </c>
    </row>
    <row r="993" spans="1:14" x14ac:dyDescent="0.35">
      <c r="A993">
        <v>540</v>
      </c>
      <c r="B993">
        <v>20080402</v>
      </c>
      <c r="C993">
        <v>20080414</v>
      </c>
      <c r="D993">
        <v>20080409</v>
      </c>
      <c r="E993">
        <v>27893</v>
      </c>
      <c r="F993">
        <v>7</v>
      </c>
      <c r="G993">
        <v>4</v>
      </c>
      <c r="H993">
        <v>32.6</v>
      </c>
      <c r="I993">
        <v>12.192399999999999</v>
      </c>
      <c r="J993" s="38">
        <v>39540</v>
      </c>
      <c r="K993">
        <v>130</v>
      </c>
      <c r="L993">
        <v>48.769599999999997</v>
      </c>
      <c r="M993">
        <v>81.230400000000003</v>
      </c>
      <c r="N993" t="s">
        <v>591</v>
      </c>
    </row>
    <row r="994" spans="1:14" x14ac:dyDescent="0.35">
      <c r="A994">
        <v>540</v>
      </c>
      <c r="B994">
        <v>20080622</v>
      </c>
      <c r="C994">
        <v>20080704</v>
      </c>
      <c r="D994">
        <v>20080629</v>
      </c>
      <c r="E994">
        <v>28385</v>
      </c>
      <c r="F994">
        <v>7</v>
      </c>
      <c r="G994">
        <v>18</v>
      </c>
      <c r="H994">
        <v>32.6</v>
      </c>
      <c r="I994">
        <v>12.192399999999999</v>
      </c>
      <c r="J994" s="38">
        <v>39621</v>
      </c>
      <c r="K994">
        <v>587</v>
      </c>
      <c r="L994">
        <v>219.4632</v>
      </c>
      <c r="M994">
        <v>367.53680000000003</v>
      </c>
      <c r="N994" t="s">
        <v>591</v>
      </c>
    </row>
    <row r="995" spans="1:14" x14ac:dyDescent="0.35">
      <c r="A995">
        <v>540</v>
      </c>
      <c r="B995">
        <v>20070819</v>
      </c>
      <c r="C995">
        <v>20070831</v>
      </c>
      <c r="D995">
        <v>20070826</v>
      </c>
      <c r="E995">
        <v>28391</v>
      </c>
      <c r="F995">
        <v>7</v>
      </c>
      <c r="G995">
        <v>17</v>
      </c>
      <c r="H995">
        <v>32.6</v>
      </c>
      <c r="I995">
        <v>12.192399999999999</v>
      </c>
      <c r="J995" s="38">
        <v>39313</v>
      </c>
      <c r="K995">
        <v>554</v>
      </c>
      <c r="L995">
        <v>207.27080000000001</v>
      </c>
      <c r="M995">
        <v>346.72919999999999</v>
      </c>
      <c r="N995" t="s">
        <v>591</v>
      </c>
    </row>
    <row r="996" spans="1:14" x14ac:dyDescent="0.35">
      <c r="A996">
        <v>540</v>
      </c>
      <c r="B996">
        <v>20070816</v>
      </c>
      <c r="C996">
        <v>20070828</v>
      </c>
      <c r="D996">
        <v>20070823</v>
      </c>
      <c r="E996">
        <v>28402</v>
      </c>
      <c r="F996">
        <v>7</v>
      </c>
      <c r="G996">
        <v>15</v>
      </c>
      <c r="H996">
        <v>32.6</v>
      </c>
      <c r="I996">
        <v>12.192399999999999</v>
      </c>
      <c r="J996" s="38">
        <v>39310</v>
      </c>
      <c r="K996">
        <v>489</v>
      </c>
      <c r="L996">
        <v>182.886</v>
      </c>
      <c r="M996">
        <v>306.11399999999998</v>
      </c>
      <c r="N996" t="s">
        <v>591</v>
      </c>
    </row>
    <row r="997" spans="1:14" x14ac:dyDescent="0.35">
      <c r="A997">
        <v>540</v>
      </c>
      <c r="B997">
        <v>20071127</v>
      </c>
      <c r="C997">
        <v>20071209</v>
      </c>
      <c r="D997">
        <v>20071204</v>
      </c>
      <c r="E997">
        <v>28429</v>
      </c>
      <c r="F997">
        <v>7</v>
      </c>
      <c r="G997">
        <v>8</v>
      </c>
      <c r="H997">
        <v>32.6</v>
      </c>
      <c r="I997">
        <v>12.192399999999999</v>
      </c>
      <c r="J997" s="38">
        <v>39413</v>
      </c>
      <c r="K997">
        <v>261</v>
      </c>
      <c r="L997">
        <v>97.539199999999994</v>
      </c>
      <c r="M997">
        <v>163.46080000000001</v>
      </c>
      <c r="N997" t="s">
        <v>591</v>
      </c>
    </row>
    <row r="998" spans="1:14" x14ac:dyDescent="0.35">
      <c r="A998">
        <v>467</v>
      </c>
      <c r="B998">
        <v>20070726</v>
      </c>
      <c r="C998">
        <v>20070807</v>
      </c>
      <c r="D998">
        <v>20070802</v>
      </c>
      <c r="E998">
        <v>11401</v>
      </c>
      <c r="F998">
        <v>7</v>
      </c>
      <c r="G998">
        <v>7</v>
      </c>
      <c r="H998">
        <v>24.49</v>
      </c>
      <c r="I998">
        <v>9.1593</v>
      </c>
      <c r="J998" s="38">
        <v>39289</v>
      </c>
      <c r="K998">
        <v>171</v>
      </c>
      <c r="L998">
        <v>64.115099999999998</v>
      </c>
      <c r="M998">
        <v>106.8849</v>
      </c>
      <c r="N998" t="s">
        <v>591</v>
      </c>
    </row>
    <row r="999" spans="1:14" x14ac:dyDescent="0.35">
      <c r="A999">
        <v>467</v>
      </c>
      <c r="B999">
        <v>20080425</v>
      </c>
      <c r="C999">
        <v>20080507</v>
      </c>
      <c r="D999">
        <v>20080502</v>
      </c>
      <c r="E999">
        <v>11566</v>
      </c>
      <c r="F999">
        <v>7</v>
      </c>
      <c r="G999">
        <v>10</v>
      </c>
      <c r="H999">
        <v>24.49</v>
      </c>
      <c r="I999">
        <v>9.1593</v>
      </c>
      <c r="J999" s="38">
        <v>39563</v>
      </c>
      <c r="K999">
        <v>245</v>
      </c>
      <c r="L999">
        <v>91.593000000000004</v>
      </c>
      <c r="M999">
        <v>153.40700000000001</v>
      </c>
      <c r="N999" t="s">
        <v>591</v>
      </c>
    </row>
    <row r="1000" spans="1:14" x14ac:dyDescent="0.35">
      <c r="A1000">
        <v>463</v>
      </c>
      <c r="B1000">
        <v>20071027</v>
      </c>
      <c r="C1000">
        <v>20071108</v>
      </c>
      <c r="D1000">
        <v>20071103</v>
      </c>
      <c r="E1000">
        <v>12307</v>
      </c>
      <c r="F1000">
        <v>7</v>
      </c>
      <c r="G1000">
        <v>16</v>
      </c>
      <c r="H1000">
        <v>24.49</v>
      </c>
      <c r="I1000">
        <v>9.1593</v>
      </c>
      <c r="J1000" s="38">
        <v>39382</v>
      </c>
      <c r="K1000">
        <v>392</v>
      </c>
      <c r="L1000">
        <v>146.5488</v>
      </c>
      <c r="M1000">
        <v>245.4512</v>
      </c>
      <c r="N1000" t="s">
        <v>591</v>
      </c>
    </row>
    <row r="1001" spans="1:14" x14ac:dyDescent="0.35">
      <c r="A1001">
        <v>463</v>
      </c>
      <c r="B1001">
        <v>20080218</v>
      </c>
      <c r="C1001">
        <v>20080301</v>
      </c>
      <c r="D1001">
        <v>20080225</v>
      </c>
      <c r="E1001">
        <v>12373</v>
      </c>
      <c r="F1001">
        <v>7</v>
      </c>
      <c r="G1001">
        <v>6</v>
      </c>
      <c r="H1001">
        <v>24.49</v>
      </c>
      <c r="I1001">
        <v>9.1593</v>
      </c>
      <c r="J1001" s="38">
        <v>39496</v>
      </c>
      <c r="K1001">
        <v>147</v>
      </c>
      <c r="L1001">
        <v>54.955800000000004</v>
      </c>
      <c r="M1001">
        <v>92.044200000000004</v>
      </c>
      <c r="N1001" t="s">
        <v>591</v>
      </c>
    </row>
    <row r="1002" spans="1:14" x14ac:dyDescent="0.35">
      <c r="A1002">
        <v>465</v>
      </c>
      <c r="B1002">
        <v>20080728</v>
      </c>
      <c r="C1002">
        <v>20080809</v>
      </c>
      <c r="D1002">
        <v>20080804</v>
      </c>
      <c r="E1002">
        <v>12606</v>
      </c>
      <c r="F1002">
        <v>7</v>
      </c>
      <c r="G1002">
        <v>9</v>
      </c>
      <c r="H1002">
        <v>24.49</v>
      </c>
      <c r="I1002">
        <v>9.1593</v>
      </c>
      <c r="J1002" s="38">
        <v>39657</v>
      </c>
      <c r="K1002">
        <v>220</v>
      </c>
      <c r="L1002">
        <v>82.433700000000002</v>
      </c>
      <c r="M1002">
        <v>137.56630000000001</v>
      </c>
      <c r="N1002" t="s">
        <v>591</v>
      </c>
    </row>
    <row r="1003" spans="1:14" x14ac:dyDescent="0.35">
      <c r="A1003">
        <v>463</v>
      </c>
      <c r="B1003">
        <v>20080520</v>
      </c>
      <c r="C1003">
        <v>20080601</v>
      </c>
      <c r="D1003">
        <v>20080527</v>
      </c>
      <c r="E1003">
        <v>13673</v>
      </c>
      <c r="F1003">
        <v>7</v>
      </c>
      <c r="G1003">
        <v>4</v>
      </c>
      <c r="H1003">
        <v>24.49</v>
      </c>
      <c r="I1003">
        <v>9.1593</v>
      </c>
      <c r="J1003" s="38">
        <v>39588</v>
      </c>
      <c r="K1003">
        <v>98</v>
      </c>
      <c r="L1003">
        <v>36.6372</v>
      </c>
      <c r="M1003">
        <v>61.3628</v>
      </c>
      <c r="N1003" t="s">
        <v>591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803DC-8399-43AB-8AA1-7699F20E7BA9}">
  <dimension ref="B7:AK18407"/>
  <sheetViews>
    <sheetView topLeftCell="U7" zoomScale="96" zoomScaleNormal="96" workbookViewId="0">
      <selection activeCell="AF22" sqref="AF22"/>
    </sheetView>
  </sheetViews>
  <sheetFormatPr defaultRowHeight="14.5" x14ac:dyDescent="0.35"/>
  <cols>
    <col min="2" max="2" width="22.36328125" bestFit="1" customWidth="1"/>
    <col min="3" max="3" width="10.7265625" bestFit="1" customWidth="1"/>
    <col min="4" max="4" width="20.453125" bestFit="1" customWidth="1"/>
    <col min="5" max="5" width="20.6328125" bestFit="1" customWidth="1"/>
    <col min="6" max="6" width="11.81640625" bestFit="1" customWidth="1"/>
    <col min="7" max="7" width="11.81640625" customWidth="1"/>
    <col min="9" max="9" width="5" style="30" customWidth="1"/>
    <col min="11" max="11" width="9.26953125" bestFit="1" customWidth="1"/>
    <col min="12" max="12" width="16.6328125" bestFit="1" customWidth="1"/>
    <col min="15" max="15" width="2.90625" style="30" customWidth="1"/>
    <col min="17" max="17" width="12.08984375" bestFit="1" customWidth="1"/>
    <col min="18" max="18" width="10.7265625" bestFit="1" customWidth="1"/>
    <col min="19" max="19" width="9.08984375" bestFit="1" customWidth="1"/>
    <col min="20" max="20" width="11.54296875" bestFit="1" customWidth="1"/>
    <col min="21" max="21" width="11" bestFit="1" customWidth="1"/>
    <col min="24" max="24" width="3.81640625" style="37" customWidth="1"/>
    <col min="27" max="27" width="14.1796875" bestFit="1" customWidth="1"/>
    <col min="28" max="28" width="10.7265625" bestFit="1" customWidth="1"/>
    <col min="29" max="29" width="11.26953125" bestFit="1" customWidth="1"/>
    <col min="33" max="33" width="14.1796875" bestFit="1" customWidth="1"/>
    <col min="34" max="34" width="9" customWidth="1"/>
    <col min="35" max="35" width="11.81640625" bestFit="1" customWidth="1"/>
    <col min="37" max="37" width="11.26953125" bestFit="1" customWidth="1"/>
  </cols>
  <sheetData>
    <row r="7" spans="2:37" x14ac:dyDescent="0.35">
      <c r="B7" s="23" t="s">
        <v>594</v>
      </c>
      <c r="C7" t="s">
        <v>7</v>
      </c>
      <c r="E7" t="str">
        <f>B7</f>
        <v>Full Name</v>
      </c>
      <c r="F7" t="str">
        <f>C7</f>
        <v xml:space="preserve"> Total Profit</v>
      </c>
      <c r="G7" t="s">
        <v>579</v>
      </c>
    </row>
    <row r="8" spans="2:37" x14ac:dyDescent="0.35">
      <c r="B8" t="s">
        <v>16754</v>
      </c>
      <c r="C8" s="15">
        <v>28139.116000000002</v>
      </c>
      <c r="E8" t="str">
        <f t="shared" ref="E8:F12" si="0">B8</f>
        <v>Seth Bennett</v>
      </c>
      <c r="F8" s="27">
        <f t="shared" si="0"/>
        <v>28139.116000000002</v>
      </c>
      <c r="G8" s="27">
        <f t="shared" ref="G8:G12" si="1">F8</f>
        <v>28139.116000000002</v>
      </c>
      <c r="K8" s="8" t="s">
        <v>18997</v>
      </c>
      <c r="L8" s="8" t="s">
        <v>18998</v>
      </c>
      <c r="Q8" s="3" t="s">
        <v>19002</v>
      </c>
      <c r="R8" s="6" t="s">
        <v>7</v>
      </c>
      <c r="T8" t="str">
        <f>Q8</f>
        <v>Age-Group</v>
      </c>
      <c r="U8" t="str">
        <f>R8</f>
        <v xml:space="preserve"> Total Profit</v>
      </c>
      <c r="V8" t="s">
        <v>19007</v>
      </c>
      <c r="AA8" s="3" t="s">
        <v>19025</v>
      </c>
      <c r="AB8" s="6" t="s">
        <v>7</v>
      </c>
      <c r="AC8" t="s">
        <v>19034</v>
      </c>
      <c r="AE8" s="8" t="s">
        <v>19032</v>
      </c>
      <c r="AF8" s="8" t="s">
        <v>19033</v>
      </c>
      <c r="AG8" s="8" t="str">
        <f>AA8</f>
        <v>Country</v>
      </c>
    </row>
    <row r="9" spans="2:37" x14ac:dyDescent="0.35">
      <c r="B9" t="s">
        <v>10460</v>
      </c>
      <c r="C9" s="15">
        <v>28139.116000000002</v>
      </c>
      <c r="E9" t="str">
        <f t="shared" si="0"/>
        <v>Juan James</v>
      </c>
      <c r="F9" s="27">
        <f t="shared" si="0"/>
        <v>28139.116000000002</v>
      </c>
      <c r="G9" s="27">
        <f t="shared" si="1"/>
        <v>28139.116000000002</v>
      </c>
      <c r="K9" s="11">
        <v>226</v>
      </c>
      <c r="L9" s="11">
        <v>45.910248249522596</v>
      </c>
      <c r="Q9" s="8" t="s">
        <v>19005</v>
      </c>
      <c r="R9" s="6">
        <v>55572.284400000004</v>
      </c>
      <c r="T9" t="str">
        <f t="shared" ref="T9:T12" si="2">Q9</f>
        <v>Under Range</v>
      </c>
      <c r="U9" s="36">
        <f t="shared" ref="U9:U12" si="3">R9</f>
        <v>55572.284400000004</v>
      </c>
      <c r="V9" t="str">
        <f>IF(U9=MAX($U$9:$U$12),U9,"")</f>
        <v/>
      </c>
      <c r="AA9" s="8" t="s">
        <v>19027</v>
      </c>
      <c r="AB9" s="15">
        <v>9546640.7885999922</v>
      </c>
      <c r="AC9" s="27">
        <f>IFERROR(_xlfn.IFS(AB9=$AK$13,AB9,AB9=$AK$14,AB9),"")</f>
        <v>9546640.7885999922</v>
      </c>
      <c r="AE9" s="8">
        <v>9</v>
      </c>
      <c r="AF9" s="8">
        <v>2</v>
      </c>
      <c r="AG9" s="8" t="str">
        <f t="shared" ref="AG9:AG14" si="4">AA9</f>
        <v>Australia</v>
      </c>
    </row>
    <row r="10" spans="2:37" x14ac:dyDescent="0.35">
      <c r="B10" t="s">
        <v>9686</v>
      </c>
      <c r="C10" s="15">
        <v>28139.116000000002</v>
      </c>
      <c r="E10" t="str">
        <f t="shared" si="0"/>
        <v>Jessica Perry</v>
      </c>
      <c r="F10" s="27">
        <f t="shared" si="0"/>
        <v>28139.116000000002</v>
      </c>
      <c r="G10" s="27">
        <f t="shared" si="1"/>
        <v>28139.116000000002</v>
      </c>
      <c r="Q10" s="8" t="s">
        <v>19006</v>
      </c>
      <c r="R10" s="6">
        <v>555445.54370000004</v>
      </c>
      <c r="T10" t="str">
        <f t="shared" si="2"/>
        <v>Young Adult</v>
      </c>
      <c r="U10" s="36">
        <f t="shared" si="3"/>
        <v>555445.54370000004</v>
      </c>
      <c r="V10" t="str">
        <f t="shared" ref="V10:V12" si="5">IF(U10=MAX($U$9:$U$12),U10,"")</f>
        <v/>
      </c>
      <c r="AA10" s="8" t="s">
        <v>19028</v>
      </c>
      <c r="AB10" s="15">
        <v>2745535.4398999987</v>
      </c>
      <c r="AC10" s="27" t="str">
        <f t="shared" ref="AC10:AC14" si="6">IFERROR(_xlfn.IFS(AB10=$AK$13,AB10,AB10=$AK$14,AB10),"")</f>
        <v/>
      </c>
      <c r="AE10" s="8">
        <v>1.2</v>
      </c>
      <c r="AF10" s="8">
        <v>8.3000000000000007</v>
      </c>
      <c r="AG10" s="8" t="str">
        <f t="shared" si="4"/>
        <v>Canada</v>
      </c>
    </row>
    <row r="11" spans="2:37" x14ac:dyDescent="0.35">
      <c r="B11" t="s">
        <v>16576</v>
      </c>
      <c r="C11" s="15">
        <v>26732.410199999998</v>
      </c>
      <c r="E11" t="str">
        <f t="shared" si="0"/>
        <v>Sarah Henderson</v>
      </c>
      <c r="F11" s="27">
        <f t="shared" si="0"/>
        <v>26732.410199999998</v>
      </c>
      <c r="G11" s="27">
        <f t="shared" si="1"/>
        <v>26732.410199999998</v>
      </c>
      <c r="Q11" s="8" t="s">
        <v>19004</v>
      </c>
      <c r="R11" s="6">
        <v>875383.32249999978</v>
      </c>
      <c r="T11" t="str">
        <f t="shared" si="2"/>
        <v>Senior</v>
      </c>
      <c r="U11" s="36">
        <f t="shared" si="3"/>
        <v>875383.32249999978</v>
      </c>
      <c r="V11" t="str">
        <f t="shared" si="5"/>
        <v/>
      </c>
      <c r="AA11" s="8" t="s">
        <v>19026</v>
      </c>
      <c r="AB11" s="15">
        <v>2207099.6548000006</v>
      </c>
      <c r="AC11" s="27" t="str">
        <f t="shared" si="6"/>
        <v/>
      </c>
      <c r="AE11" s="8">
        <v>4.5999999999999996</v>
      </c>
      <c r="AF11" s="8">
        <v>8</v>
      </c>
      <c r="AG11" s="8" t="str">
        <f t="shared" si="4"/>
        <v>France</v>
      </c>
    </row>
    <row r="12" spans="2:37" x14ac:dyDescent="0.35">
      <c r="B12" t="s">
        <v>11225</v>
      </c>
      <c r="C12" s="15">
        <v>26732.410199999998</v>
      </c>
      <c r="E12" t="str">
        <f t="shared" si="0"/>
        <v>Kayla Rodriguez</v>
      </c>
      <c r="F12" s="27">
        <f>C12</f>
        <v>26732.410199999998</v>
      </c>
      <c r="G12" s="27">
        <f t="shared" si="1"/>
        <v>26732.410199999998</v>
      </c>
      <c r="Q12" s="8" t="s">
        <v>19003</v>
      </c>
      <c r="R12" s="6">
        <v>1259134.2893000005</v>
      </c>
      <c r="T12" t="str">
        <f t="shared" si="2"/>
        <v>Middle-Aged</v>
      </c>
      <c r="U12" s="36">
        <f t="shared" si="3"/>
        <v>1259134.2893000005</v>
      </c>
      <c r="V12">
        <f t="shared" si="5"/>
        <v>1259134.2893000005</v>
      </c>
      <c r="AA12" s="8" t="s">
        <v>19029</v>
      </c>
      <c r="AB12" s="15">
        <v>2213588.1171999997</v>
      </c>
      <c r="AC12" s="27" t="str">
        <f t="shared" si="6"/>
        <v/>
      </c>
      <c r="AE12" s="8">
        <v>4.9000000000000004</v>
      </c>
      <c r="AF12" s="8">
        <v>8.3000000000000007</v>
      </c>
      <c r="AG12" s="8" t="str">
        <f t="shared" si="4"/>
        <v>Germany</v>
      </c>
      <c r="AI12" s="8" t="s">
        <v>19025</v>
      </c>
      <c r="AJ12" s="8" t="s">
        <v>41</v>
      </c>
      <c r="AK12" s="8" t="s">
        <v>19035</v>
      </c>
    </row>
    <row r="13" spans="2:37" x14ac:dyDescent="0.35">
      <c r="B13" t="s">
        <v>13561</v>
      </c>
      <c r="C13" s="15">
        <v>26732.410199999998</v>
      </c>
      <c r="AA13" s="8" t="s">
        <v>19030</v>
      </c>
      <c r="AB13" s="15">
        <v>2458764.8713000002</v>
      </c>
      <c r="AC13" s="27" t="str">
        <f t="shared" si="6"/>
        <v/>
      </c>
      <c r="AE13" s="8">
        <v>4.5</v>
      </c>
      <c r="AF13" s="8">
        <v>8.4</v>
      </c>
      <c r="AG13" s="8" t="str">
        <f t="shared" si="4"/>
        <v>United Kingdom</v>
      </c>
      <c r="AI13" s="8" t="str">
        <f>INDEX($AA$9:$AA$14,MATCH(AK13,$AB$9:$AB$14,0))</f>
        <v>Australia</v>
      </c>
      <c r="AJ13" s="8">
        <v>1</v>
      </c>
      <c r="AK13" s="15">
        <f>LARGE($AB$9:$AB$14,AJ13)</f>
        <v>9546640.7885999922</v>
      </c>
    </row>
    <row r="14" spans="2:37" x14ac:dyDescent="0.35">
      <c r="B14" t="s">
        <v>13127</v>
      </c>
      <c r="C14" s="15">
        <v>26732.410199999998</v>
      </c>
      <c r="E14" t="s">
        <v>18996</v>
      </c>
      <c r="F14" t="s">
        <v>22</v>
      </c>
      <c r="AA14" s="8" t="s">
        <v>19031</v>
      </c>
      <c r="AB14" s="15">
        <v>9006211.3538999911</v>
      </c>
      <c r="AC14" s="27">
        <f t="shared" si="6"/>
        <v>9006211.3538999911</v>
      </c>
      <c r="AE14" s="8">
        <v>1</v>
      </c>
      <c r="AF14" s="8">
        <v>7</v>
      </c>
      <c r="AG14" s="8" t="str">
        <f t="shared" si="4"/>
        <v>United States</v>
      </c>
      <c r="AI14" s="8" t="str">
        <f>INDEX($AA$9:$AA$14,MATCH(AK14,$AB$9:$AB$14,0))</f>
        <v>United States</v>
      </c>
      <c r="AJ14" s="8">
        <v>2</v>
      </c>
      <c r="AK14" s="15">
        <f>LARGE($AB$9:$AB$14,AJ14)</f>
        <v>9006211.3538999911</v>
      </c>
    </row>
    <row r="15" spans="2:37" x14ac:dyDescent="0.35">
      <c r="B15" t="s">
        <v>10161</v>
      </c>
      <c r="C15" s="15">
        <v>26732.410199999998</v>
      </c>
      <c r="E15" t="s">
        <v>18995</v>
      </c>
      <c r="F15" s="27">
        <f>SUM(F8:F12)</f>
        <v>137882.1684</v>
      </c>
      <c r="G15" s="29">
        <f>F15/SUM($F$15:$F$16)</f>
        <v>5.0220502127272457E-2</v>
      </c>
      <c r="K15" s="3" t="s">
        <v>18999</v>
      </c>
      <c r="L15" s="8" t="s">
        <v>70</v>
      </c>
      <c r="T15" t="s">
        <v>592</v>
      </c>
      <c r="U15" s="36">
        <f>MAX($U$9:$U$12)</f>
        <v>1259134.2893000005</v>
      </c>
      <c r="AI15" s="8" t="s">
        <v>13</v>
      </c>
      <c r="AJ15" s="8"/>
      <c r="AK15" s="13">
        <f>SUM(AK13:AK14)/SUM(AB9:AB14)</f>
        <v>0.65841994964463602</v>
      </c>
    </row>
    <row r="16" spans="2:37" x14ac:dyDescent="0.35">
      <c r="B16" t="s">
        <v>14162</v>
      </c>
      <c r="C16" s="15">
        <v>26732.410199999998</v>
      </c>
      <c r="E16" t="s">
        <v>202</v>
      </c>
      <c r="F16" s="35">
        <f>SUM(C13:C18407)</f>
        <v>2607653.2715000026</v>
      </c>
      <c r="G16" s="29">
        <f>F16/SUM($F$15:$F$16)</f>
        <v>0.94977949787272764</v>
      </c>
      <c r="K16" s="8" t="s">
        <v>19000</v>
      </c>
      <c r="L16" s="11">
        <v>1468239.0693000006</v>
      </c>
    </row>
    <row r="17" spans="2:32" x14ac:dyDescent="0.35">
      <c r="B17" t="s">
        <v>10129</v>
      </c>
      <c r="C17" s="15">
        <v>26732.410199999998</v>
      </c>
      <c r="K17" s="8" t="s">
        <v>19001</v>
      </c>
      <c r="L17" s="11">
        <v>1277296.3706000007</v>
      </c>
      <c r="T17" t="s">
        <v>19008</v>
      </c>
      <c r="U17" s="29">
        <f>SUM($V$9:$V$12)/SUM($U$9:$U$12)</f>
        <v>0.45861155933425557</v>
      </c>
    </row>
    <row r="18" spans="2:32" x14ac:dyDescent="0.35">
      <c r="B18" t="s">
        <v>10765</v>
      </c>
      <c r="C18" s="15">
        <v>26732.410199999998</v>
      </c>
    </row>
    <row r="19" spans="2:32" x14ac:dyDescent="0.35">
      <c r="B19" t="s">
        <v>3884</v>
      </c>
      <c r="C19" s="15">
        <v>26732.410199999998</v>
      </c>
      <c r="K19" t="str">
        <f>K15</f>
        <v>Gender</v>
      </c>
      <c r="L19" t="str">
        <f>L15</f>
        <v>Sum of Total Profit</v>
      </c>
      <c r="M19" t="s">
        <v>13</v>
      </c>
    </row>
    <row r="20" spans="2:32" x14ac:dyDescent="0.35">
      <c r="B20" t="s">
        <v>3807</v>
      </c>
      <c r="C20" s="15">
        <v>26732.410199999998</v>
      </c>
      <c r="K20" t="str">
        <f t="shared" ref="K20" si="7">K16</f>
        <v>F</v>
      </c>
      <c r="L20" s="29">
        <f>L16/SUM($L$16:$L$17)</f>
        <v>0.53477330795390388</v>
      </c>
      <c r="M20">
        <v>1</v>
      </c>
      <c r="T20" t="s">
        <v>19009</v>
      </c>
      <c r="U20" t="str">
        <f>INDEX($T$9:$T$12,MATCH(U15,U9:U12,0))</f>
        <v>Middle-Aged</v>
      </c>
      <c r="AF20" t="s">
        <v>14</v>
      </c>
    </row>
    <row r="21" spans="2:32" x14ac:dyDescent="0.35">
      <c r="B21" t="s">
        <v>4298</v>
      </c>
      <c r="C21" s="15">
        <v>26732.410199999998</v>
      </c>
      <c r="K21" t="str">
        <f t="shared" ref="K21" si="8">K17</f>
        <v>M</v>
      </c>
      <c r="L21" s="29">
        <f>L17/SUM($L$16:$L$17)</f>
        <v>0.46522669204609601</v>
      </c>
      <c r="M21">
        <v>1</v>
      </c>
      <c r="AE21" t="s">
        <v>15</v>
      </c>
      <c r="AF21" t="str">
        <f>AI13&amp;" "&amp;AI14&amp;" Contributed "</f>
        <v xml:space="preserve">Australia United States Contributed </v>
      </c>
    </row>
    <row r="22" spans="2:32" x14ac:dyDescent="0.35">
      <c r="B22" t="s">
        <v>4701</v>
      </c>
      <c r="C22" s="15">
        <v>26732.410199999998</v>
      </c>
      <c r="T22" t="s">
        <v>14</v>
      </c>
      <c r="U22" t="str">
        <f>"The "&amp;U20&amp;" Group Contibution"</f>
        <v>The Middle-Aged Group Contibution</v>
      </c>
    </row>
    <row r="23" spans="2:32" x14ac:dyDescent="0.35">
      <c r="B23" t="s">
        <v>2665</v>
      </c>
      <c r="C23" s="15">
        <v>26584.300800000001</v>
      </c>
    </row>
    <row r="24" spans="2:32" x14ac:dyDescent="0.35">
      <c r="B24" t="s">
        <v>10386</v>
      </c>
      <c r="C24" s="15">
        <v>25325.704399999999</v>
      </c>
    </row>
    <row r="25" spans="2:32" x14ac:dyDescent="0.35">
      <c r="B25" t="s">
        <v>11818</v>
      </c>
      <c r="C25" s="15">
        <v>25325.704399999999</v>
      </c>
    </row>
    <row r="26" spans="2:32" x14ac:dyDescent="0.35">
      <c r="B26" t="s">
        <v>10221</v>
      </c>
      <c r="C26" s="15">
        <v>25325.704399999999</v>
      </c>
    </row>
    <row r="27" spans="2:32" x14ac:dyDescent="0.35">
      <c r="B27" t="s">
        <v>10788</v>
      </c>
      <c r="C27" s="15">
        <v>25325.704399999999</v>
      </c>
    </row>
    <row r="28" spans="2:32" x14ac:dyDescent="0.35">
      <c r="B28" t="s">
        <v>7922</v>
      </c>
      <c r="C28" s="15">
        <v>25325.704399999999</v>
      </c>
    </row>
    <row r="29" spans="2:32" x14ac:dyDescent="0.35">
      <c r="B29" t="s">
        <v>8247</v>
      </c>
      <c r="C29" s="15">
        <v>25325.704399999999</v>
      </c>
    </row>
    <row r="30" spans="2:32" x14ac:dyDescent="0.35">
      <c r="B30" t="s">
        <v>678</v>
      </c>
      <c r="C30" s="15">
        <v>25325.704399999999</v>
      </c>
    </row>
    <row r="31" spans="2:32" x14ac:dyDescent="0.35">
      <c r="B31" t="s">
        <v>18431</v>
      </c>
      <c r="C31" s="15">
        <v>23918.998599999999</v>
      </c>
    </row>
    <row r="32" spans="2:32" x14ac:dyDescent="0.35">
      <c r="B32" t="s">
        <v>15005</v>
      </c>
      <c r="C32" s="15">
        <v>23918.998599999999</v>
      </c>
    </row>
    <row r="33" spans="2:3" x14ac:dyDescent="0.35">
      <c r="B33" t="s">
        <v>10423</v>
      </c>
      <c r="C33" s="15">
        <v>23918.998599999999</v>
      </c>
    </row>
    <row r="34" spans="2:3" x14ac:dyDescent="0.35">
      <c r="B34" t="s">
        <v>8541</v>
      </c>
      <c r="C34" s="15">
        <v>23918.998599999999</v>
      </c>
    </row>
    <row r="35" spans="2:3" x14ac:dyDescent="0.35">
      <c r="B35" t="s">
        <v>8233</v>
      </c>
      <c r="C35" s="15">
        <v>23918.998599999999</v>
      </c>
    </row>
    <row r="36" spans="2:3" x14ac:dyDescent="0.35">
      <c r="B36" t="s">
        <v>10231</v>
      </c>
      <c r="C36" s="15">
        <v>23805.529600000002</v>
      </c>
    </row>
    <row r="37" spans="2:3" x14ac:dyDescent="0.35">
      <c r="B37" t="s">
        <v>6326</v>
      </c>
      <c r="C37" s="15">
        <v>23630.489600000001</v>
      </c>
    </row>
    <row r="38" spans="2:3" x14ac:dyDescent="0.35">
      <c r="B38" t="s">
        <v>6876</v>
      </c>
      <c r="C38" s="15">
        <v>23630.489600000001</v>
      </c>
    </row>
    <row r="39" spans="2:3" x14ac:dyDescent="0.35">
      <c r="B39" t="s">
        <v>18366</v>
      </c>
      <c r="C39" s="15">
        <v>22511.292799999999</v>
      </c>
    </row>
    <row r="40" spans="2:3" x14ac:dyDescent="0.35">
      <c r="B40" t="s">
        <v>7903</v>
      </c>
      <c r="C40" s="15">
        <v>22511.292799999999</v>
      </c>
    </row>
    <row r="41" spans="2:3" x14ac:dyDescent="0.35">
      <c r="B41" t="s">
        <v>6262</v>
      </c>
      <c r="C41" s="15">
        <v>22511.292799999999</v>
      </c>
    </row>
    <row r="42" spans="2:3" x14ac:dyDescent="0.35">
      <c r="B42" t="s">
        <v>4911</v>
      </c>
      <c r="C42" s="15">
        <v>22511.292799999999</v>
      </c>
    </row>
    <row r="43" spans="2:3" x14ac:dyDescent="0.35">
      <c r="B43" t="s">
        <v>768</v>
      </c>
      <c r="C43" s="15">
        <v>22511.292799999999</v>
      </c>
    </row>
    <row r="44" spans="2:3" x14ac:dyDescent="0.35">
      <c r="B44" t="s">
        <v>1276</v>
      </c>
      <c r="C44" s="15">
        <v>22511.292799999999</v>
      </c>
    </row>
    <row r="45" spans="2:3" x14ac:dyDescent="0.35">
      <c r="B45" t="s">
        <v>6423</v>
      </c>
      <c r="C45" s="15">
        <v>22153.583999999999</v>
      </c>
    </row>
    <row r="46" spans="2:3" x14ac:dyDescent="0.35">
      <c r="B46" t="s">
        <v>14434</v>
      </c>
      <c r="C46" s="15">
        <v>21104.587</v>
      </c>
    </row>
    <row r="47" spans="2:3" x14ac:dyDescent="0.35">
      <c r="B47" t="s">
        <v>14242</v>
      </c>
      <c r="C47" s="15">
        <v>21104.587</v>
      </c>
    </row>
    <row r="48" spans="2:3" x14ac:dyDescent="0.35">
      <c r="B48" t="s">
        <v>6879</v>
      </c>
      <c r="C48" s="15">
        <v>21104.587</v>
      </c>
    </row>
    <row r="49" spans="2:3" x14ac:dyDescent="0.35">
      <c r="B49" t="s">
        <v>851</v>
      </c>
      <c r="C49" s="15">
        <v>21104.587</v>
      </c>
    </row>
    <row r="50" spans="2:3" x14ac:dyDescent="0.35">
      <c r="B50" t="s">
        <v>597</v>
      </c>
      <c r="C50" s="15">
        <v>20829.838400000001</v>
      </c>
    </row>
    <row r="51" spans="2:3" x14ac:dyDescent="0.35">
      <c r="B51" t="s">
        <v>18930</v>
      </c>
      <c r="C51" s="15">
        <v>19697.8812</v>
      </c>
    </row>
    <row r="52" spans="2:3" x14ac:dyDescent="0.35">
      <c r="B52" t="s">
        <v>10368</v>
      </c>
      <c r="C52" s="15">
        <v>19697.8812</v>
      </c>
    </row>
    <row r="53" spans="2:3" x14ac:dyDescent="0.35">
      <c r="B53" t="s">
        <v>8321</v>
      </c>
      <c r="C53" s="15">
        <v>19697.8812</v>
      </c>
    </row>
    <row r="54" spans="2:3" x14ac:dyDescent="0.35">
      <c r="B54" t="s">
        <v>17700</v>
      </c>
      <c r="C54" s="15">
        <v>19199.772799999999</v>
      </c>
    </row>
    <row r="55" spans="2:3" x14ac:dyDescent="0.35">
      <c r="B55" t="s">
        <v>16280</v>
      </c>
      <c r="C55" s="15">
        <v>18865.8</v>
      </c>
    </row>
    <row r="56" spans="2:3" x14ac:dyDescent="0.35">
      <c r="B56" t="s">
        <v>12930</v>
      </c>
      <c r="C56" s="15">
        <v>18491.272000000001</v>
      </c>
    </row>
    <row r="57" spans="2:3" x14ac:dyDescent="0.35">
      <c r="B57" t="s">
        <v>18593</v>
      </c>
      <c r="C57" s="15">
        <v>18291.1754</v>
      </c>
    </row>
    <row r="58" spans="2:3" x14ac:dyDescent="0.35">
      <c r="B58" t="s">
        <v>18840</v>
      </c>
      <c r="C58" s="15">
        <v>18291.1754</v>
      </c>
    </row>
    <row r="59" spans="2:3" x14ac:dyDescent="0.35">
      <c r="B59" t="s">
        <v>16647</v>
      </c>
      <c r="C59" s="15">
        <v>18291.1754</v>
      </c>
    </row>
    <row r="60" spans="2:3" x14ac:dyDescent="0.35">
      <c r="B60" t="s">
        <v>11201</v>
      </c>
      <c r="C60" s="15">
        <v>18291.1754</v>
      </c>
    </row>
    <row r="61" spans="2:3" x14ac:dyDescent="0.35">
      <c r="B61" t="s">
        <v>11090</v>
      </c>
      <c r="C61" s="15">
        <v>18291.1754</v>
      </c>
    </row>
    <row r="62" spans="2:3" x14ac:dyDescent="0.35">
      <c r="B62" t="s">
        <v>3412</v>
      </c>
      <c r="C62" s="15">
        <v>18291.1754</v>
      </c>
    </row>
    <row r="63" spans="2:3" x14ac:dyDescent="0.35">
      <c r="B63" t="s">
        <v>4323</v>
      </c>
      <c r="C63" s="15">
        <v>18291.1754</v>
      </c>
    </row>
    <row r="64" spans="2:3" x14ac:dyDescent="0.35">
      <c r="B64" t="s">
        <v>12037</v>
      </c>
      <c r="C64" s="15">
        <v>17567.058400000002</v>
      </c>
    </row>
    <row r="65" spans="2:3" x14ac:dyDescent="0.35">
      <c r="B65" t="s">
        <v>6596</v>
      </c>
      <c r="C65" s="15">
        <v>17567.058400000002</v>
      </c>
    </row>
    <row r="66" spans="2:3" x14ac:dyDescent="0.35">
      <c r="B66" t="s">
        <v>10506</v>
      </c>
      <c r="C66" s="15">
        <v>16979.419999999998</v>
      </c>
    </row>
    <row r="67" spans="2:3" x14ac:dyDescent="0.35">
      <c r="B67" t="s">
        <v>18833</v>
      </c>
      <c r="C67" s="15">
        <v>16883.4696</v>
      </c>
    </row>
    <row r="68" spans="2:3" x14ac:dyDescent="0.35">
      <c r="B68" t="s">
        <v>13567</v>
      </c>
      <c r="C68" s="15">
        <v>16883.4696</v>
      </c>
    </row>
    <row r="69" spans="2:3" x14ac:dyDescent="0.35">
      <c r="B69" t="s">
        <v>9788</v>
      </c>
      <c r="C69" s="15">
        <v>16883.4696</v>
      </c>
    </row>
    <row r="70" spans="2:3" x14ac:dyDescent="0.35">
      <c r="B70" t="s">
        <v>1170</v>
      </c>
      <c r="C70" s="15">
        <v>16883.4696</v>
      </c>
    </row>
    <row r="71" spans="2:3" x14ac:dyDescent="0.35">
      <c r="B71" t="s">
        <v>14401</v>
      </c>
      <c r="C71" s="15">
        <v>16641.844799999999</v>
      </c>
    </row>
    <row r="72" spans="2:3" x14ac:dyDescent="0.35">
      <c r="B72" t="s">
        <v>8526</v>
      </c>
      <c r="C72" s="15">
        <v>16641.844799999999</v>
      </c>
    </row>
    <row r="73" spans="2:3" x14ac:dyDescent="0.35">
      <c r="B73" t="s">
        <v>2148</v>
      </c>
      <c r="C73" s="15">
        <v>16641.844799999999</v>
      </c>
    </row>
    <row r="74" spans="2:3" x14ac:dyDescent="0.35">
      <c r="B74" t="s">
        <v>1165</v>
      </c>
      <c r="C74" s="15">
        <v>16357.007799999999</v>
      </c>
    </row>
    <row r="75" spans="2:3" x14ac:dyDescent="0.35">
      <c r="B75" t="s">
        <v>8416</v>
      </c>
      <c r="C75" s="15">
        <v>16245.961600000001</v>
      </c>
    </row>
    <row r="76" spans="2:3" x14ac:dyDescent="0.35">
      <c r="B76" t="s">
        <v>2351</v>
      </c>
      <c r="C76" s="15">
        <v>16245.961600000001</v>
      </c>
    </row>
    <row r="77" spans="2:3" x14ac:dyDescent="0.35">
      <c r="B77" t="s">
        <v>12548</v>
      </c>
      <c r="C77" s="15">
        <v>15717.6312</v>
      </c>
    </row>
    <row r="78" spans="2:3" x14ac:dyDescent="0.35">
      <c r="B78" t="s">
        <v>8440</v>
      </c>
      <c r="C78" s="15">
        <v>15717.6312</v>
      </c>
    </row>
    <row r="79" spans="2:3" x14ac:dyDescent="0.35">
      <c r="B79" t="s">
        <v>17324</v>
      </c>
      <c r="C79" s="15">
        <v>15495.6916</v>
      </c>
    </row>
    <row r="80" spans="2:3" x14ac:dyDescent="0.35">
      <c r="B80" t="s">
        <v>17234</v>
      </c>
      <c r="C80" s="15">
        <v>15495.6916</v>
      </c>
    </row>
    <row r="81" spans="2:3" x14ac:dyDescent="0.35">
      <c r="B81" t="s">
        <v>2187</v>
      </c>
      <c r="C81" s="15">
        <v>15495.6916</v>
      </c>
    </row>
    <row r="82" spans="2:3" x14ac:dyDescent="0.35">
      <c r="B82" t="s">
        <v>14247</v>
      </c>
      <c r="C82" s="15">
        <v>15476.763800000001</v>
      </c>
    </row>
    <row r="83" spans="2:3" x14ac:dyDescent="0.35">
      <c r="B83" t="s">
        <v>13547</v>
      </c>
      <c r="C83" s="15">
        <v>15476.763800000001</v>
      </c>
    </row>
    <row r="84" spans="2:3" x14ac:dyDescent="0.35">
      <c r="B84" t="s">
        <v>11050</v>
      </c>
      <c r="C84" s="15">
        <v>15476.763800000001</v>
      </c>
    </row>
    <row r="85" spans="2:3" x14ac:dyDescent="0.35">
      <c r="B85" t="s">
        <v>11580</v>
      </c>
      <c r="C85" s="15">
        <v>15257.3056</v>
      </c>
    </row>
    <row r="86" spans="2:3" x14ac:dyDescent="0.35">
      <c r="B86" t="s">
        <v>11608</v>
      </c>
      <c r="C86" s="15">
        <v>14793.417600000001</v>
      </c>
    </row>
    <row r="87" spans="2:3" x14ac:dyDescent="0.35">
      <c r="B87" t="s">
        <v>10646</v>
      </c>
      <c r="C87" s="15">
        <v>14635.375400000001</v>
      </c>
    </row>
    <row r="88" spans="2:3" x14ac:dyDescent="0.35">
      <c r="B88" t="s">
        <v>10207</v>
      </c>
      <c r="C88" s="15">
        <v>14635.375400000001</v>
      </c>
    </row>
    <row r="89" spans="2:3" x14ac:dyDescent="0.35">
      <c r="B89" t="s">
        <v>10396</v>
      </c>
      <c r="C89" s="15">
        <v>14635.375400000001</v>
      </c>
    </row>
    <row r="90" spans="2:3" x14ac:dyDescent="0.35">
      <c r="B90" t="s">
        <v>9512</v>
      </c>
      <c r="C90" s="15">
        <v>14635.375400000001</v>
      </c>
    </row>
    <row r="91" spans="2:3" x14ac:dyDescent="0.35">
      <c r="B91" t="s">
        <v>3470</v>
      </c>
      <c r="C91" s="15">
        <v>14635.375400000001</v>
      </c>
    </row>
    <row r="92" spans="2:3" x14ac:dyDescent="0.35">
      <c r="B92" t="s">
        <v>4830</v>
      </c>
      <c r="C92" s="15">
        <v>14303.1615</v>
      </c>
    </row>
    <row r="93" spans="2:3" x14ac:dyDescent="0.35">
      <c r="B93" t="s">
        <v>18779</v>
      </c>
      <c r="C93" s="15">
        <v>14070.058000000001</v>
      </c>
    </row>
    <row r="94" spans="2:3" x14ac:dyDescent="0.35">
      <c r="B94" t="s">
        <v>18009</v>
      </c>
      <c r="C94" s="15">
        <v>14070.058000000001</v>
      </c>
    </row>
    <row r="95" spans="2:3" x14ac:dyDescent="0.35">
      <c r="B95" t="s">
        <v>10534</v>
      </c>
      <c r="C95" s="15">
        <v>14070.058000000001</v>
      </c>
    </row>
    <row r="96" spans="2:3" x14ac:dyDescent="0.35">
      <c r="B96" t="s">
        <v>14279</v>
      </c>
      <c r="C96" s="15">
        <v>14070.058000000001</v>
      </c>
    </row>
    <row r="97" spans="2:3" x14ac:dyDescent="0.35">
      <c r="B97" t="s">
        <v>10463</v>
      </c>
      <c r="C97" s="15">
        <v>14070.058000000001</v>
      </c>
    </row>
    <row r="98" spans="2:3" x14ac:dyDescent="0.35">
      <c r="B98" t="s">
        <v>12493</v>
      </c>
      <c r="C98" s="15">
        <v>14070.058000000001</v>
      </c>
    </row>
    <row r="99" spans="2:3" x14ac:dyDescent="0.35">
      <c r="B99" t="s">
        <v>702</v>
      </c>
      <c r="C99" s="15">
        <v>14070.058000000001</v>
      </c>
    </row>
    <row r="100" spans="2:3" x14ac:dyDescent="0.35">
      <c r="B100" t="s">
        <v>2611</v>
      </c>
      <c r="C100" s="15">
        <v>14070.058000000001</v>
      </c>
    </row>
    <row r="101" spans="2:3" x14ac:dyDescent="0.35">
      <c r="B101" t="s">
        <v>3532</v>
      </c>
      <c r="C101" s="15">
        <v>14070.058000000001</v>
      </c>
    </row>
    <row r="102" spans="2:3" x14ac:dyDescent="0.35">
      <c r="B102" t="s">
        <v>12977</v>
      </c>
      <c r="C102" s="15">
        <v>13350.017400000001</v>
      </c>
    </row>
    <row r="103" spans="2:3" x14ac:dyDescent="0.35">
      <c r="B103" t="s">
        <v>15211</v>
      </c>
      <c r="C103" s="15">
        <v>12943.990400000001</v>
      </c>
    </row>
    <row r="104" spans="2:3" x14ac:dyDescent="0.35">
      <c r="B104" t="s">
        <v>16652</v>
      </c>
      <c r="C104" s="15">
        <v>12912.743</v>
      </c>
    </row>
    <row r="105" spans="2:3" x14ac:dyDescent="0.35">
      <c r="B105" t="s">
        <v>6579</v>
      </c>
      <c r="C105" s="15">
        <v>12912.743</v>
      </c>
    </row>
    <row r="106" spans="2:3" x14ac:dyDescent="0.35">
      <c r="B106" t="s">
        <v>733</v>
      </c>
      <c r="C106" s="15">
        <v>12912.743</v>
      </c>
    </row>
    <row r="107" spans="2:3" x14ac:dyDescent="0.35">
      <c r="B107" t="s">
        <v>17938</v>
      </c>
      <c r="C107" s="15">
        <v>12662.352199999999</v>
      </c>
    </row>
    <row r="108" spans="2:3" x14ac:dyDescent="0.35">
      <c r="B108" t="s">
        <v>6913</v>
      </c>
      <c r="C108" s="15">
        <v>12662.352199999999</v>
      </c>
    </row>
    <row r="109" spans="2:3" x14ac:dyDescent="0.35">
      <c r="B109" t="s">
        <v>724</v>
      </c>
      <c r="C109" s="15">
        <v>12662.352199999999</v>
      </c>
    </row>
    <row r="110" spans="2:3" x14ac:dyDescent="0.35">
      <c r="B110" t="s">
        <v>2943</v>
      </c>
      <c r="C110" s="15">
        <v>12662.352199999999</v>
      </c>
    </row>
    <row r="111" spans="2:3" x14ac:dyDescent="0.35">
      <c r="B111" t="s">
        <v>2097</v>
      </c>
      <c r="C111" s="15">
        <v>12662.352199999999</v>
      </c>
    </row>
    <row r="112" spans="2:3" x14ac:dyDescent="0.35">
      <c r="B112" t="s">
        <v>3434</v>
      </c>
      <c r="C112" s="15">
        <v>12662.352199999999</v>
      </c>
    </row>
    <row r="113" spans="2:3" x14ac:dyDescent="0.35">
      <c r="B113" t="s">
        <v>17085</v>
      </c>
      <c r="C113" s="15">
        <v>12052.426799999999</v>
      </c>
    </row>
    <row r="114" spans="2:3" x14ac:dyDescent="0.35">
      <c r="B114" t="s">
        <v>10260</v>
      </c>
      <c r="C114" s="15">
        <v>12052.426799999999</v>
      </c>
    </row>
    <row r="115" spans="2:3" x14ac:dyDescent="0.35">
      <c r="B115" t="s">
        <v>18914</v>
      </c>
      <c r="C115" s="15">
        <v>12019.7768</v>
      </c>
    </row>
    <row r="116" spans="2:3" x14ac:dyDescent="0.35">
      <c r="B116" t="s">
        <v>9935</v>
      </c>
      <c r="C116" s="15">
        <v>12019.7768</v>
      </c>
    </row>
    <row r="117" spans="2:3" x14ac:dyDescent="0.35">
      <c r="B117" t="s">
        <v>1648</v>
      </c>
      <c r="C117" s="15">
        <v>11442.7292</v>
      </c>
    </row>
    <row r="118" spans="2:3" x14ac:dyDescent="0.35">
      <c r="B118" t="s">
        <v>14902</v>
      </c>
      <c r="C118" s="15">
        <v>11319.28</v>
      </c>
    </row>
    <row r="119" spans="2:3" x14ac:dyDescent="0.35">
      <c r="B119" t="s">
        <v>12520</v>
      </c>
      <c r="C119" s="15">
        <v>11255.6464</v>
      </c>
    </row>
    <row r="120" spans="2:3" x14ac:dyDescent="0.35">
      <c r="B120" t="s">
        <v>8891</v>
      </c>
      <c r="C120" s="15">
        <v>11255.6464</v>
      </c>
    </row>
    <row r="121" spans="2:3" x14ac:dyDescent="0.35">
      <c r="B121" t="s">
        <v>7671</v>
      </c>
      <c r="C121" s="15">
        <v>11191.1106</v>
      </c>
    </row>
    <row r="122" spans="2:3" x14ac:dyDescent="0.35">
      <c r="B122" t="s">
        <v>15051</v>
      </c>
      <c r="C122" s="15">
        <v>11094.563200000001</v>
      </c>
    </row>
    <row r="123" spans="2:3" x14ac:dyDescent="0.35">
      <c r="B123" t="s">
        <v>1455</v>
      </c>
      <c r="C123" s="15">
        <v>11094.563200000001</v>
      </c>
    </row>
    <row r="124" spans="2:3" x14ac:dyDescent="0.35">
      <c r="B124" t="s">
        <v>14297</v>
      </c>
      <c r="C124" s="15">
        <v>10489.5851</v>
      </c>
    </row>
    <row r="125" spans="2:3" x14ac:dyDescent="0.35">
      <c r="B125" t="s">
        <v>8323</v>
      </c>
      <c r="C125" s="15">
        <v>10489.5851</v>
      </c>
    </row>
    <row r="126" spans="2:3" x14ac:dyDescent="0.35">
      <c r="B126" t="s">
        <v>15375</v>
      </c>
      <c r="C126" s="15">
        <v>10376.09</v>
      </c>
    </row>
    <row r="127" spans="2:3" x14ac:dyDescent="0.35">
      <c r="B127" t="s">
        <v>10425</v>
      </c>
      <c r="C127" s="15">
        <v>10330.794400000001</v>
      </c>
    </row>
    <row r="128" spans="2:3" x14ac:dyDescent="0.35">
      <c r="B128" t="s">
        <v>3155</v>
      </c>
      <c r="C128" s="15">
        <v>10170.3496</v>
      </c>
    </row>
    <row r="129" spans="2:3" x14ac:dyDescent="0.35">
      <c r="B129" t="s">
        <v>14870</v>
      </c>
      <c r="C129" s="15">
        <v>9848.9405999999999</v>
      </c>
    </row>
    <row r="130" spans="2:3" x14ac:dyDescent="0.35">
      <c r="B130" t="s">
        <v>10656</v>
      </c>
      <c r="C130" s="15">
        <v>9848.9405999999999</v>
      </c>
    </row>
    <row r="131" spans="2:3" x14ac:dyDescent="0.35">
      <c r="B131" t="s">
        <v>13739</v>
      </c>
      <c r="C131" s="15">
        <v>9848.9405999999999</v>
      </c>
    </row>
    <row r="132" spans="2:3" x14ac:dyDescent="0.35">
      <c r="B132" t="s">
        <v>12088</v>
      </c>
      <c r="C132" s="15">
        <v>9848.9405999999999</v>
      </c>
    </row>
    <row r="133" spans="2:3" x14ac:dyDescent="0.35">
      <c r="B133" t="s">
        <v>8392</v>
      </c>
      <c r="C133" s="15">
        <v>9848.9405999999999</v>
      </c>
    </row>
    <row r="134" spans="2:3" x14ac:dyDescent="0.35">
      <c r="B134" t="s">
        <v>7842</v>
      </c>
      <c r="C134" s="15">
        <v>9848.9405999999999</v>
      </c>
    </row>
    <row r="135" spans="2:3" x14ac:dyDescent="0.35">
      <c r="B135" t="s">
        <v>8404</v>
      </c>
      <c r="C135" s="15">
        <v>9848.9405999999999</v>
      </c>
    </row>
    <row r="136" spans="2:3" x14ac:dyDescent="0.35">
      <c r="B136" t="s">
        <v>4806</v>
      </c>
      <c r="C136" s="15">
        <v>9848.9405999999999</v>
      </c>
    </row>
    <row r="137" spans="2:3" x14ac:dyDescent="0.35">
      <c r="B137" t="s">
        <v>2514</v>
      </c>
      <c r="C137" s="15">
        <v>9848.9405999999999</v>
      </c>
    </row>
    <row r="138" spans="2:3" x14ac:dyDescent="0.35">
      <c r="B138" t="s">
        <v>14896</v>
      </c>
      <c r="C138" s="15">
        <v>9535.4410000000007</v>
      </c>
    </row>
    <row r="139" spans="2:3" x14ac:dyDescent="0.35">
      <c r="B139" t="s">
        <v>18462</v>
      </c>
      <c r="C139" s="15">
        <v>9469.4781999999996</v>
      </c>
    </row>
    <row r="140" spans="2:3" x14ac:dyDescent="0.35">
      <c r="B140" t="s">
        <v>12750</v>
      </c>
      <c r="C140" s="15">
        <v>9469.4781999999996</v>
      </c>
    </row>
    <row r="141" spans="2:3" x14ac:dyDescent="0.35">
      <c r="B141" t="s">
        <v>12466</v>
      </c>
      <c r="C141" s="15">
        <v>9246.1360000000004</v>
      </c>
    </row>
    <row r="142" spans="2:3" x14ac:dyDescent="0.35">
      <c r="B142" t="s">
        <v>9907</v>
      </c>
      <c r="C142" s="15">
        <v>9246.1360000000004</v>
      </c>
    </row>
    <row r="143" spans="2:3" x14ac:dyDescent="0.35">
      <c r="B143" t="s">
        <v>14894</v>
      </c>
      <c r="C143" s="15">
        <v>8489.7099999999991</v>
      </c>
    </row>
    <row r="144" spans="2:3" x14ac:dyDescent="0.35">
      <c r="B144" t="s">
        <v>10987</v>
      </c>
      <c r="C144" s="15">
        <v>8442.2348000000002</v>
      </c>
    </row>
    <row r="145" spans="2:3" x14ac:dyDescent="0.35">
      <c r="B145" t="s">
        <v>13477</v>
      </c>
      <c r="C145" s="15">
        <v>8442.2348000000002</v>
      </c>
    </row>
    <row r="146" spans="2:3" x14ac:dyDescent="0.35">
      <c r="B146" t="s">
        <v>6660</v>
      </c>
      <c r="C146" s="15">
        <v>8442.2348000000002</v>
      </c>
    </row>
    <row r="147" spans="2:3" x14ac:dyDescent="0.35">
      <c r="B147" t="s">
        <v>6450</v>
      </c>
      <c r="C147" s="15">
        <v>8442.2348000000002</v>
      </c>
    </row>
    <row r="148" spans="2:3" x14ac:dyDescent="0.35">
      <c r="B148" t="s">
        <v>7371</v>
      </c>
      <c r="C148" s="15">
        <v>8442.2348000000002</v>
      </c>
    </row>
    <row r="149" spans="2:3" x14ac:dyDescent="0.35">
      <c r="B149" t="s">
        <v>3293</v>
      </c>
      <c r="C149" s="15">
        <v>8442.2348000000002</v>
      </c>
    </row>
    <row r="150" spans="2:3" x14ac:dyDescent="0.35">
      <c r="B150" t="s">
        <v>4371</v>
      </c>
      <c r="C150" s="15">
        <v>8442.2348000000002</v>
      </c>
    </row>
    <row r="151" spans="2:3" x14ac:dyDescent="0.35">
      <c r="B151" t="s">
        <v>1199</v>
      </c>
      <c r="C151" s="15">
        <v>8320.9223999999995</v>
      </c>
    </row>
    <row r="152" spans="2:3" x14ac:dyDescent="0.35">
      <c r="B152" t="s">
        <v>9480</v>
      </c>
      <c r="C152" s="15">
        <v>7896.0159999999996</v>
      </c>
    </row>
    <row r="153" spans="2:3" x14ac:dyDescent="0.35">
      <c r="B153" t="s">
        <v>10853</v>
      </c>
      <c r="C153" s="15">
        <v>7747.8458000000001</v>
      </c>
    </row>
    <row r="154" spans="2:3" x14ac:dyDescent="0.35">
      <c r="B154" t="s">
        <v>8863</v>
      </c>
      <c r="C154" s="15">
        <v>7546.52</v>
      </c>
    </row>
    <row r="155" spans="2:3" x14ac:dyDescent="0.35">
      <c r="B155" t="s">
        <v>754</v>
      </c>
      <c r="C155" s="15">
        <v>7396.7088000000003</v>
      </c>
    </row>
    <row r="156" spans="2:3" x14ac:dyDescent="0.35">
      <c r="B156" t="s">
        <v>17246</v>
      </c>
      <c r="C156" s="15">
        <v>7106.3144000000002</v>
      </c>
    </row>
    <row r="157" spans="2:3" x14ac:dyDescent="0.35">
      <c r="B157" t="s">
        <v>12401</v>
      </c>
      <c r="C157" s="15">
        <v>7034.5290000000005</v>
      </c>
    </row>
    <row r="158" spans="2:3" x14ac:dyDescent="0.35">
      <c r="B158" t="s">
        <v>1370</v>
      </c>
      <c r="C158" s="15">
        <v>7034.5290000000005</v>
      </c>
    </row>
    <row r="159" spans="2:3" x14ac:dyDescent="0.35">
      <c r="B159" t="s">
        <v>1063</v>
      </c>
      <c r="C159" s="15">
        <v>7034.5290000000005</v>
      </c>
    </row>
    <row r="160" spans="2:3" x14ac:dyDescent="0.35">
      <c r="B160" t="s">
        <v>16659</v>
      </c>
      <c r="C160" s="15">
        <v>6886.5295999999998</v>
      </c>
    </row>
    <row r="161" spans="2:3" x14ac:dyDescent="0.35">
      <c r="B161" t="s">
        <v>13134</v>
      </c>
      <c r="C161" s="15">
        <v>6710.9636</v>
      </c>
    </row>
    <row r="162" spans="2:3" x14ac:dyDescent="0.35">
      <c r="B162" t="s">
        <v>2441</v>
      </c>
      <c r="C162" s="15">
        <v>6603.33</v>
      </c>
    </row>
    <row r="163" spans="2:3" x14ac:dyDescent="0.35">
      <c r="B163" t="s">
        <v>14423</v>
      </c>
      <c r="C163" s="15">
        <v>6471.4952000000003</v>
      </c>
    </row>
    <row r="164" spans="2:3" x14ac:dyDescent="0.35">
      <c r="B164" t="s">
        <v>3974</v>
      </c>
      <c r="C164" s="15">
        <v>6316.6127999999999</v>
      </c>
    </row>
    <row r="165" spans="2:3" x14ac:dyDescent="0.35">
      <c r="B165" t="s">
        <v>8909</v>
      </c>
      <c r="C165" s="15">
        <v>5951.3824000000004</v>
      </c>
    </row>
    <row r="166" spans="2:3" x14ac:dyDescent="0.35">
      <c r="B166" t="s">
        <v>11062</v>
      </c>
      <c r="C166" s="15">
        <v>5925.8680000000004</v>
      </c>
    </row>
    <row r="167" spans="2:3" x14ac:dyDescent="0.35">
      <c r="B167" t="s">
        <v>17436</v>
      </c>
      <c r="C167" s="15">
        <v>5922.2619999999997</v>
      </c>
    </row>
    <row r="168" spans="2:3" x14ac:dyDescent="0.35">
      <c r="B168" t="s">
        <v>6321</v>
      </c>
      <c r="C168" s="15">
        <v>5629.5745999999999</v>
      </c>
    </row>
    <row r="169" spans="2:3" x14ac:dyDescent="0.35">
      <c r="B169" t="s">
        <v>15334</v>
      </c>
      <c r="C169" s="15">
        <v>5627.8231999999998</v>
      </c>
    </row>
    <row r="170" spans="2:3" x14ac:dyDescent="0.35">
      <c r="B170" t="s">
        <v>12454</v>
      </c>
      <c r="C170" s="15">
        <v>5627.8231999999998</v>
      </c>
    </row>
    <row r="171" spans="2:3" x14ac:dyDescent="0.35">
      <c r="B171" t="s">
        <v>10420</v>
      </c>
      <c r="C171" s="15">
        <v>5627.8231999999998</v>
      </c>
    </row>
    <row r="172" spans="2:3" x14ac:dyDescent="0.35">
      <c r="B172" t="s">
        <v>12759</v>
      </c>
      <c r="C172" s="15">
        <v>5627.8231999999998</v>
      </c>
    </row>
    <row r="173" spans="2:3" x14ac:dyDescent="0.35">
      <c r="B173" t="s">
        <v>6084</v>
      </c>
      <c r="C173" s="15">
        <v>5627.8231999999998</v>
      </c>
    </row>
    <row r="174" spans="2:3" x14ac:dyDescent="0.35">
      <c r="B174" t="s">
        <v>7937</v>
      </c>
      <c r="C174" s="15">
        <v>5627.8231999999998</v>
      </c>
    </row>
    <row r="175" spans="2:3" x14ac:dyDescent="0.35">
      <c r="B175" t="s">
        <v>18365</v>
      </c>
      <c r="C175" s="15">
        <v>5547.2816000000003</v>
      </c>
    </row>
    <row r="176" spans="2:3" x14ac:dyDescent="0.35">
      <c r="B176" t="s">
        <v>7850</v>
      </c>
      <c r="C176" s="15">
        <v>5547.2816000000003</v>
      </c>
    </row>
    <row r="177" spans="2:3" x14ac:dyDescent="0.35">
      <c r="B177" t="s">
        <v>12463</v>
      </c>
      <c r="C177" s="15">
        <v>5333.2812000000004</v>
      </c>
    </row>
    <row r="178" spans="2:3" x14ac:dyDescent="0.35">
      <c r="B178" t="s">
        <v>6214</v>
      </c>
      <c r="C178" s="15">
        <v>5333.2812000000004</v>
      </c>
    </row>
    <row r="179" spans="2:3" x14ac:dyDescent="0.35">
      <c r="B179" t="s">
        <v>1909</v>
      </c>
      <c r="C179" s="15">
        <v>5333.2812000000004</v>
      </c>
    </row>
    <row r="180" spans="2:3" x14ac:dyDescent="0.35">
      <c r="B180" t="s">
        <v>17229</v>
      </c>
      <c r="C180" s="15">
        <v>5164.8972000000003</v>
      </c>
    </row>
    <row r="181" spans="2:3" x14ac:dyDescent="0.35">
      <c r="B181" t="s">
        <v>14260</v>
      </c>
      <c r="C181" s="15">
        <v>5164.8972000000003</v>
      </c>
    </row>
    <row r="182" spans="2:3" x14ac:dyDescent="0.35">
      <c r="B182" t="s">
        <v>9367</v>
      </c>
      <c r="C182" s="15">
        <v>5132.5604000000003</v>
      </c>
    </row>
    <row r="183" spans="2:3" x14ac:dyDescent="0.35">
      <c r="B183" t="s">
        <v>18961</v>
      </c>
      <c r="C183" s="15">
        <v>5036.9877999999999</v>
      </c>
    </row>
    <row r="184" spans="2:3" x14ac:dyDescent="0.35">
      <c r="B184" t="s">
        <v>13716</v>
      </c>
      <c r="C184" s="15">
        <v>4767.7205000000004</v>
      </c>
    </row>
    <row r="185" spans="2:3" x14ac:dyDescent="0.35">
      <c r="B185" t="s">
        <v>17972</v>
      </c>
      <c r="C185" s="15">
        <v>4715.95</v>
      </c>
    </row>
    <row r="186" spans="2:3" x14ac:dyDescent="0.35">
      <c r="B186" t="s">
        <v>2448</v>
      </c>
      <c r="C186" s="15">
        <v>4715.95</v>
      </c>
    </row>
    <row r="187" spans="2:3" x14ac:dyDescent="0.35">
      <c r="B187" t="s">
        <v>17995</v>
      </c>
      <c r="C187" s="15">
        <v>4623.0680000000002</v>
      </c>
    </row>
    <row r="188" spans="2:3" x14ac:dyDescent="0.35">
      <c r="B188" t="s">
        <v>1228</v>
      </c>
      <c r="C188" s="15">
        <v>4304.5810000000001</v>
      </c>
    </row>
    <row r="189" spans="2:3" x14ac:dyDescent="0.35">
      <c r="B189" t="s">
        <v>4193</v>
      </c>
      <c r="C189" s="15">
        <v>4288.8055000000004</v>
      </c>
    </row>
    <row r="190" spans="2:3" x14ac:dyDescent="0.35">
      <c r="B190" t="s">
        <v>12501</v>
      </c>
      <c r="C190" s="15">
        <v>4221.1174000000001</v>
      </c>
    </row>
    <row r="191" spans="2:3" x14ac:dyDescent="0.35">
      <c r="B191" t="s">
        <v>3170</v>
      </c>
      <c r="C191" s="15">
        <v>4221.1174000000001</v>
      </c>
    </row>
    <row r="192" spans="2:3" x14ac:dyDescent="0.35">
      <c r="B192" t="s">
        <v>8549</v>
      </c>
      <c r="C192" s="15">
        <v>4148.1076000000003</v>
      </c>
    </row>
    <row r="193" spans="2:3" x14ac:dyDescent="0.35">
      <c r="B193" t="s">
        <v>14608</v>
      </c>
      <c r="C193" s="15">
        <v>3697.8544000000002</v>
      </c>
    </row>
    <row r="194" spans="2:3" x14ac:dyDescent="0.35">
      <c r="B194" t="s">
        <v>17261</v>
      </c>
      <c r="C194" s="15">
        <v>3697.8544000000002</v>
      </c>
    </row>
    <row r="195" spans="2:3" x14ac:dyDescent="0.35">
      <c r="B195" t="s">
        <v>17307</v>
      </c>
      <c r="C195" s="15">
        <v>3555.5207999999998</v>
      </c>
    </row>
    <row r="196" spans="2:3" x14ac:dyDescent="0.35">
      <c r="B196" t="s">
        <v>4389</v>
      </c>
      <c r="C196" s="15">
        <v>3555.5207999999998</v>
      </c>
    </row>
    <row r="197" spans="2:3" x14ac:dyDescent="0.35">
      <c r="B197" t="s">
        <v>18460</v>
      </c>
      <c r="C197" s="15">
        <v>3443.2647999999999</v>
      </c>
    </row>
    <row r="198" spans="2:3" x14ac:dyDescent="0.35">
      <c r="B198" t="s">
        <v>16792</v>
      </c>
      <c r="C198" s="15">
        <v>3431.2444</v>
      </c>
    </row>
    <row r="199" spans="2:3" x14ac:dyDescent="0.35">
      <c r="B199" t="s">
        <v>8389</v>
      </c>
      <c r="C199" s="15">
        <v>3259.2274000000002</v>
      </c>
    </row>
    <row r="200" spans="2:3" x14ac:dyDescent="0.35">
      <c r="B200" t="s">
        <v>9387</v>
      </c>
      <c r="C200" s="15">
        <v>2962.9340000000002</v>
      </c>
    </row>
    <row r="201" spans="2:3" x14ac:dyDescent="0.35">
      <c r="B201" t="s">
        <v>12618</v>
      </c>
      <c r="C201" s="15">
        <v>2859.5369999999998</v>
      </c>
    </row>
    <row r="202" spans="2:3" x14ac:dyDescent="0.35">
      <c r="B202" t="s">
        <v>8579</v>
      </c>
      <c r="C202" s="15">
        <v>2814.4115999999999</v>
      </c>
    </row>
    <row r="203" spans="2:3" x14ac:dyDescent="0.35">
      <c r="B203" t="s">
        <v>4344</v>
      </c>
      <c r="C203" s="15">
        <v>2814.4115999999999</v>
      </c>
    </row>
    <row r="204" spans="2:3" x14ac:dyDescent="0.35">
      <c r="B204" t="s">
        <v>10524</v>
      </c>
      <c r="C204" s="15">
        <v>2773.6408000000001</v>
      </c>
    </row>
    <row r="205" spans="2:3" x14ac:dyDescent="0.35">
      <c r="B205" t="s">
        <v>4172</v>
      </c>
      <c r="C205" s="15">
        <v>2773.6408000000001</v>
      </c>
    </row>
    <row r="206" spans="2:3" x14ac:dyDescent="0.35">
      <c r="B206" t="s">
        <v>15464</v>
      </c>
      <c r="C206" s="15">
        <v>2763.4555999999998</v>
      </c>
    </row>
    <row r="207" spans="2:3" x14ac:dyDescent="0.35">
      <c r="B207" t="s">
        <v>14556</v>
      </c>
      <c r="C207" s="15">
        <v>2582.9486000000002</v>
      </c>
    </row>
    <row r="208" spans="2:3" x14ac:dyDescent="0.35">
      <c r="B208" t="s">
        <v>4825</v>
      </c>
      <c r="C208" s="15">
        <v>2370.3472000000002</v>
      </c>
    </row>
    <row r="209" spans="2:3" x14ac:dyDescent="0.35">
      <c r="B209" t="s">
        <v>1783</v>
      </c>
      <c r="C209" s="15">
        <v>2370.3472000000002</v>
      </c>
    </row>
    <row r="210" spans="2:3" x14ac:dyDescent="0.35">
      <c r="B210" t="s">
        <v>7087</v>
      </c>
      <c r="C210" s="15">
        <v>2074.0538000000001</v>
      </c>
    </row>
    <row r="211" spans="2:3" x14ac:dyDescent="0.35">
      <c r="B211" t="s">
        <v>4396</v>
      </c>
      <c r="C211" s="15">
        <v>1973.7539999999999</v>
      </c>
    </row>
    <row r="212" spans="2:3" x14ac:dyDescent="0.35">
      <c r="B212" t="s">
        <v>7896</v>
      </c>
      <c r="C212" s="15">
        <v>1849.4272000000001</v>
      </c>
    </row>
    <row r="213" spans="2:3" x14ac:dyDescent="0.35">
      <c r="B213" t="s">
        <v>4116</v>
      </c>
      <c r="C213" s="15">
        <v>1849.4272000000001</v>
      </c>
    </row>
    <row r="214" spans="2:3" x14ac:dyDescent="0.35">
      <c r="B214" t="s">
        <v>5133</v>
      </c>
      <c r="C214" s="15">
        <v>1777.7603999999999</v>
      </c>
    </row>
    <row r="215" spans="2:3" x14ac:dyDescent="0.35">
      <c r="B215" t="s">
        <v>6054</v>
      </c>
      <c r="C215" s="15">
        <v>1721.6324</v>
      </c>
    </row>
    <row r="216" spans="2:3" x14ac:dyDescent="0.35">
      <c r="B216" t="s">
        <v>18800</v>
      </c>
      <c r="C216" s="15">
        <v>1487.8456000000001</v>
      </c>
    </row>
    <row r="217" spans="2:3" x14ac:dyDescent="0.35">
      <c r="B217" t="s">
        <v>18968</v>
      </c>
      <c r="C217" s="15">
        <v>1481.4670000000001</v>
      </c>
    </row>
    <row r="218" spans="2:3" x14ac:dyDescent="0.35">
      <c r="B218" t="s">
        <v>2085</v>
      </c>
      <c r="C218" s="15">
        <v>1481.4670000000001</v>
      </c>
    </row>
    <row r="219" spans="2:3" x14ac:dyDescent="0.35">
      <c r="B219" t="s">
        <v>4073</v>
      </c>
      <c r="C219" s="15">
        <v>1476.9056</v>
      </c>
    </row>
    <row r="220" spans="2:3" x14ac:dyDescent="0.35">
      <c r="B220" t="s">
        <v>10644</v>
      </c>
      <c r="C220" s="15">
        <v>1406.7058</v>
      </c>
    </row>
    <row r="221" spans="2:3" x14ac:dyDescent="0.35">
      <c r="B221" t="s">
        <v>12551</v>
      </c>
      <c r="C221" s="15">
        <v>1406.7058</v>
      </c>
    </row>
    <row r="222" spans="2:3" x14ac:dyDescent="0.35">
      <c r="B222" t="s">
        <v>9043</v>
      </c>
      <c r="C222" s="15">
        <v>1406.7058</v>
      </c>
    </row>
    <row r="223" spans="2:3" x14ac:dyDescent="0.35">
      <c r="B223" t="s">
        <v>8237</v>
      </c>
      <c r="C223" s="15">
        <v>1406.7058</v>
      </c>
    </row>
    <row r="224" spans="2:3" x14ac:dyDescent="0.35">
      <c r="B224" t="s">
        <v>5601</v>
      </c>
      <c r="C224" s="15">
        <v>1406.7058</v>
      </c>
    </row>
    <row r="225" spans="2:3" x14ac:dyDescent="0.35">
      <c r="B225" t="s">
        <v>3563</v>
      </c>
      <c r="C225" s="15">
        <v>1406.7058</v>
      </c>
    </row>
    <row r="226" spans="2:3" x14ac:dyDescent="0.35">
      <c r="B226" t="s">
        <v>2644</v>
      </c>
      <c r="C226" s="15">
        <v>1406.7058</v>
      </c>
    </row>
    <row r="227" spans="2:3" x14ac:dyDescent="0.35">
      <c r="B227" t="s">
        <v>10159</v>
      </c>
      <c r="C227" s="15">
        <v>1143.4148</v>
      </c>
    </row>
    <row r="228" spans="2:3" x14ac:dyDescent="0.35">
      <c r="B228" t="s">
        <v>1785</v>
      </c>
      <c r="C228" s="15">
        <v>943.19</v>
      </c>
    </row>
    <row r="229" spans="2:3" x14ac:dyDescent="0.35">
      <c r="B229" t="s">
        <v>2352</v>
      </c>
      <c r="C229" s="15">
        <v>943.19</v>
      </c>
    </row>
    <row r="230" spans="2:3" x14ac:dyDescent="0.35">
      <c r="B230" t="s">
        <v>15672</v>
      </c>
      <c r="C230" s="15">
        <v>861.31619999999998</v>
      </c>
    </row>
    <row r="231" spans="2:3" x14ac:dyDescent="0.35">
      <c r="B231" t="s">
        <v>6215</v>
      </c>
      <c r="C231" s="15">
        <v>861.31619999999998</v>
      </c>
    </row>
    <row r="232" spans="2:3" x14ac:dyDescent="0.35">
      <c r="B232" t="s">
        <v>3747</v>
      </c>
      <c r="C232" s="15">
        <v>861.31619999999998</v>
      </c>
    </row>
    <row r="233" spans="2:3" x14ac:dyDescent="0.35">
      <c r="B233" t="s">
        <v>8096</v>
      </c>
      <c r="C233" s="15">
        <v>592.58680000000004</v>
      </c>
    </row>
    <row r="234" spans="2:3" x14ac:dyDescent="0.35">
      <c r="B234" t="s">
        <v>18541</v>
      </c>
      <c r="C234" s="15">
        <v>0</v>
      </c>
    </row>
    <row r="235" spans="2:3" x14ac:dyDescent="0.35">
      <c r="B235" t="s">
        <v>17517</v>
      </c>
      <c r="C235" s="15">
        <v>0</v>
      </c>
    </row>
    <row r="236" spans="2:3" x14ac:dyDescent="0.35">
      <c r="B236" t="s">
        <v>17005</v>
      </c>
      <c r="C236" s="15">
        <v>0</v>
      </c>
    </row>
    <row r="237" spans="2:3" x14ac:dyDescent="0.35">
      <c r="B237" t="s">
        <v>14446</v>
      </c>
      <c r="C237" s="15">
        <v>0</v>
      </c>
    </row>
    <row r="238" spans="2:3" x14ac:dyDescent="0.35">
      <c r="B238" t="s">
        <v>18029</v>
      </c>
      <c r="C238" s="15">
        <v>0</v>
      </c>
    </row>
    <row r="239" spans="2:3" x14ac:dyDescent="0.35">
      <c r="B239" t="s">
        <v>14447</v>
      </c>
      <c r="C239" s="15">
        <v>0</v>
      </c>
    </row>
    <row r="240" spans="2:3" x14ac:dyDescent="0.35">
      <c r="B240" t="s">
        <v>16748</v>
      </c>
      <c r="C240" s="15">
        <v>0</v>
      </c>
    </row>
    <row r="241" spans="2:3" x14ac:dyDescent="0.35">
      <c r="B241" t="s">
        <v>14448</v>
      </c>
      <c r="C241" s="15">
        <v>0</v>
      </c>
    </row>
    <row r="242" spans="2:3" x14ac:dyDescent="0.35">
      <c r="B242" t="s">
        <v>14438</v>
      </c>
      <c r="C242" s="15">
        <v>0</v>
      </c>
    </row>
    <row r="243" spans="2:3" x14ac:dyDescent="0.35">
      <c r="B243" t="s">
        <v>14449</v>
      </c>
      <c r="C243" s="15">
        <v>0</v>
      </c>
    </row>
    <row r="244" spans="2:3" x14ac:dyDescent="0.35">
      <c r="B244" t="s">
        <v>17773</v>
      </c>
      <c r="C244" s="15">
        <v>0</v>
      </c>
    </row>
    <row r="245" spans="2:3" x14ac:dyDescent="0.35">
      <c r="B245" t="s">
        <v>14450</v>
      </c>
      <c r="C245" s="15">
        <v>0</v>
      </c>
    </row>
    <row r="246" spans="2:3" x14ac:dyDescent="0.35">
      <c r="B246" t="s">
        <v>18285</v>
      </c>
      <c r="C246" s="15">
        <v>0</v>
      </c>
    </row>
    <row r="247" spans="2:3" x14ac:dyDescent="0.35">
      <c r="B247" t="s">
        <v>14451</v>
      </c>
      <c r="C247" s="15">
        <v>0</v>
      </c>
    </row>
    <row r="248" spans="2:3" x14ac:dyDescent="0.35">
      <c r="B248" t="s">
        <v>18797</v>
      </c>
      <c r="C248" s="15">
        <v>0</v>
      </c>
    </row>
    <row r="249" spans="2:3" x14ac:dyDescent="0.35">
      <c r="B249" t="s">
        <v>14452</v>
      </c>
      <c r="C249" s="15">
        <v>0</v>
      </c>
    </row>
    <row r="250" spans="2:3" x14ac:dyDescent="0.35">
      <c r="B250" t="s">
        <v>16876</v>
      </c>
      <c r="C250" s="15">
        <v>0</v>
      </c>
    </row>
    <row r="251" spans="2:3" x14ac:dyDescent="0.35">
      <c r="B251" t="s">
        <v>14453</v>
      </c>
      <c r="C251" s="15">
        <v>0</v>
      </c>
    </row>
    <row r="252" spans="2:3" x14ac:dyDescent="0.35">
      <c r="B252" t="s">
        <v>17133</v>
      </c>
      <c r="C252" s="15">
        <v>0</v>
      </c>
    </row>
    <row r="253" spans="2:3" x14ac:dyDescent="0.35">
      <c r="B253" t="s">
        <v>14454</v>
      </c>
      <c r="C253" s="15">
        <v>0</v>
      </c>
    </row>
    <row r="254" spans="2:3" x14ac:dyDescent="0.35">
      <c r="B254" t="s">
        <v>17389</v>
      </c>
      <c r="C254" s="15">
        <v>0</v>
      </c>
    </row>
    <row r="255" spans="2:3" x14ac:dyDescent="0.35">
      <c r="B255" t="s">
        <v>14455</v>
      </c>
      <c r="C255" s="15">
        <v>0</v>
      </c>
    </row>
    <row r="256" spans="2:3" x14ac:dyDescent="0.35">
      <c r="B256" t="s">
        <v>17645</v>
      </c>
      <c r="C256" s="15">
        <v>0</v>
      </c>
    </row>
    <row r="257" spans="2:3" x14ac:dyDescent="0.35">
      <c r="B257" t="s">
        <v>14456</v>
      </c>
      <c r="C257" s="15">
        <v>0</v>
      </c>
    </row>
    <row r="258" spans="2:3" x14ac:dyDescent="0.35">
      <c r="B258" t="s">
        <v>17901</v>
      </c>
      <c r="C258" s="15">
        <v>0</v>
      </c>
    </row>
    <row r="259" spans="2:3" x14ac:dyDescent="0.35">
      <c r="B259" t="s">
        <v>14457</v>
      </c>
      <c r="C259" s="15">
        <v>0</v>
      </c>
    </row>
    <row r="260" spans="2:3" x14ac:dyDescent="0.35">
      <c r="B260" t="s">
        <v>18157</v>
      </c>
      <c r="C260" s="15">
        <v>0</v>
      </c>
    </row>
    <row r="261" spans="2:3" x14ac:dyDescent="0.35">
      <c r="B261" t="s">
        <v>14458</v>
      </c>
      <c r="C261" s="15">
        <v>0</v>
      </c>
    </row>
    <row r="262" spans="2:3" x14ac:dyDescent="0.35">
      <c r="B262" t="s">
        <v>18413</v>
      </c>
      <c r="C262" s="15">
        <v>0</v>
      </c>
    </row>
    <row r="263" spans="2:3" x14ac:dyDescent="0.35">
      <c r="B263" t="s">
        <v>14459</v>
      </c>
      <c r="C263" s="15">
        <v>0</v>
      </c>
    </row>
    <row r="264" spans="2:3" x14ac:dyDescent="0.35">
      <c r="B264" t="s">
        <v>18669</v>
      </c>
      <c r="C264" s="15">
        <v>0</v>
      </c>
    </row>
    <row r="265" spans="2:3" x14ac:dyDescent="0.35">
      <c r="B265" t="s">
        <v>14460</v>
      </c>
      <c r="C265" s="15">
        <v>0</v>
      </c>
    </row>
    <row r="266" spans="2:3" x14ac:dyDescent="0.35">
      <c r="B266" t="s">
        <v>18925</v>
      </c>
      <c r="C266" s="15">
        <v>0</v>
      </c>
    </row>
    <row r="267" spans="2:3" x14ac:dyDescent="0.35">
      <c r="B267" t="s">
        <v>14461</v>
      </c>
      <c r="C267" s="15">
        <v>0</v>
      </c>
    </row>
    <row r="268" spans="2:3" x14ac:dyDescent="0.35">
      <c r="B268" t="s">
        <v>16812</v>
      </c>
      <c r="C268" s="15">
        <v>0</v>
      </c>
    </row>
    <row r="269" spans="2:3" x14ac:dyDescent="0.35">
      <c r="B269" t="s">
        <v>14462</v>
      </c>
      <c r="C269" s="15">
        <v>0</v>
      </c>
    </row>
    <row r="270" spans="2:3" x14ac:dyDescent="0.35">
      <c r="B270" t="s">
        <v>16941</v>
      </c>
      <c r="C270" s="15">
        <v>0</v>
      </c>
    </row>
    <row r="271" spans="2:3" x14ac:dyDescent="0.35">
      <c r="B271" t="s">
        <v>14463</v>
      </c>
      <c r="C271" s="15">
        <v>0</v>
      </c>
    </row>
    <row r="272" spans="2:3" x14ac:dyDescent="0.35">
      <c r="B272" t="s">
        <v>17069</v>
      </c>
      <c r="C272" s="15">
        <v>0</v>
      </c>
    </row>
    <row r="273" spans="2:3" x14ac:dyDescent="0.35">
      <c r="B273" t="s">
        <v>14464</v>
      </c>
      <c r="C273" s="15">
        <v>0</v>
      </c>
    </row>
    <row r="274" spans="2:3" x14ac:dyDescent="0.35">
      <c r="B274" t="s">
        <v>17197</v>
      </c>
      <c r="C274" s="15">
        <v>0</v>
      </c>
    </row>
    <row r="275" spans="2:3" x14ac:dyDescent="0.35">
      <c r="B275" t="s">
        <v>14465</v>
      </c>
      <c r="C275" s="15">
        <v>0</v>
      </c>
    </row>
    <row r="276" spans="2:3" x14ac:dyDescent="0.35">
      <c r="B276" t="s">
        <v>17325</v>
      </c>
      <c r="C276" s="15">
        <v>0</v>
      </c>
    </row>
    <row r="277" spans="2:3" x14ac:dyDescent="0.35">
      <c r="B277" t="s">
        <v>14466</v>
      </c>
      <c r="C277" s="15">
        <v>0</v>
      </c>
    </row>
    <row r="278" spans="2:3" x14ac:dyDescent="0.35">
      <c r="B278" t="s">
        <v>17453</v>
      </c>
      <c r="C278" s="15">
        <v>0</v>
      </c>
    </row>
    <row r="279" spans="2:3" x14ac:dyDescent="0.35">
      <c r="B279" t="s">
        <v>14467</v>
      </c>
      <c r="C279" s="15">
        <v>0</v>
      </c>
    </row>
    <row r="280" spans="2:3" x14ac:dyDescent="0.35">
      <c r="B280" t="s">
        <v>17581</v>
      </c>
      <c r="C280" s="15">
        <v>0</v>
      </c>
    </row>
    <row r="281" spans="2:3" x14ac:dyDescent="0.35">
      <c r="B281" t="s">
        <v>14468</v>
      </c>
      <c r="C281" s="15">
        <v>0</v>
      </c>
    </row>
    <row r="282" spans="2:3" x14ac:dyDescent="0.35">
      <c r="B282" t="s">
        <v>17709</v>
      </c>
      <c r="C282" s="15">
        <v>0</v>
      </c>
    </row>
    <row r="283" spans="2:3" x14ac:dyDescent="0.35">
      <c r="B283" t="s">
        <v>14469</v>
      </c>
      <c r="C283" s="15">
        <v>0</v>
      </c>
    </row>
    <row r="284" spans="2:3" x14ac:dyDescent="0.35">
      <c r="B284" t="s">
        <v>17837</v>
      </c>
      <c r="C284" s="15">
        <v>0</v>
      </c>
    </row>
    <row r="285" spans="2:3" x14ac:dyDescent="0.35">
      <c r="B285" t="s">
        <v>14470</v>
      </c>
      <c r="C285" s="15">
        <v>0</v>
      </c>
    </row>
    <row r="286" spans="2:3" x14ac:dyDescent="0.35">
      <c r="B286" t="s">
        <v>17965</v>
      </c>
      <c r="C286" s="15">
        <v>0</v>
      </c>
    </row>
    <row r="287" spans="2:3" x14ac:dyDescent="0.35">
      <c r="B287" t="s">
        <v>14471</v>
      </c>
      <c r="C287" s="15">
        <v>0</v>
      </c>
    </row>
    <row r="288" spans="2:3" x14ac:dyDescent="0.35">
      <c r="B288" t="s">
        <v>18093</v>
      </c>
      <c r="C288" s="15">
        <v>0</v>
      </c>
    </row>
    <row r="289" spans="2:3" x14ac:dyDescent="0.35">
      <c r="B289" t="s">
        <v>14472</v>
      </c>
      <c r="C289" s="15">
        <v>0</v>
      </c>
    </row>
    <row r="290" spans="2:3" x14ac:dyDescent="0.35">
      <c r="B290" t="s">
        <v>18221</v>
      </c>
      <c r="C290" s="15">
        <v>0</v>
      </c>
    </row>
    <row r="291" spans="2:3" x14ac:dyDescent="0.35">
      <c r="B291" t="s">
        <v>14473</v>
      </c>
      <c r="C291" s="15">
        <v>0</v>
      </c>
    </row>
    <row r="292" spans="2:3" x14ac:dyDescent="0.35">
      <c r="B292" t="s">
        <v>18349</v>
      </c>
      <c r="C292" s="15">
        <v>0</v>
      </c>
    </row>
    <row r="293" spans="2:3" x14ac:dyDescent="0.35">
      <c r="B293" t="s">
        <v>14474</v>
      </c>
      <c r="C293" s="15">
        <v>0</v>
      </c>
    </row>
    <row r="294" spans="2:3" x14ac:dyDescent="0.35">
      <c r="B294" t="s">
        <v>18477</v>
      </c>
      <c r="C294" s="15">
        <v>0</v>
      </c>
    </row>
    <row r="295" spans="2:3" x14ac:dyDescent="0.35">
      <c r="B295" t="s">
        <v>14475</v>
      </c>
      <c r="C295" s="15">
        <v>0</v>
      </c>
    </row>
    <row r="296" spans="2:3" x14ac:dyDescent="0.35">
      <c r="B296" t="s">
        <v>18605</v>
      </c>
      <c r="C296" s="15">
        <v>0</v>
      </c>
    </row>
    <row r="297" spans="2:3" x14ac:dyDescent="0.35">
      <c r="B297" t="s">
        <v>14476</v>
      </c>
      <c r="C297" s="15">
        <v>0</v>
      </c>
    </row>
    <row r="298" spans="2:3" x14ac:dyDescent="0.35">
      <c r="B298" t="s">
        <v>18733</v>
      </c>
      <c r="C298" s="15">
        <v>0</v>
      </c>
    </row>
    <row r="299" spans="2:3" x14ac:dyDescent="0.35">
      <c r="B299" t="s">
        <v>14477</v>
      </c>
      <c r="C299" s="15">
        <v>0</v>
      </c>
    </row>
    <row r="300" spans="2:3" x14ac:dyDescent="0.35">
      <c r="B300" t="s">
        <v>18861</v>
      </c>
      <c r="C300" s="15">
        <v>0</v>
      </c>
    </row>
    <row r="301" spans="2:3" x14ac:dyDescent="0.35">
      <c r="B301" t="s">
        <v>14478</v>
      </c>
      <c r="C301" s="15">
        <v>0</v>
      </c>
    </row>
    <row r="302" spans="2:3" x14ac:dyDescent="0.35">
      <c r="B302" t="s">
        <v>16716</v>
      </c>
      <c r="C302" s="15">
        <v>0</v>
      </c>
    </row>
    <row r="303" spans="2:3" x14ac:dyDescent="0.35">
      <c r="B303" t="s">
        <v>14479</v>
      </c>
      <c r="C303" s="15">
        <v>0</v>
      </c>
    </row>
    <row r="304" spans="2:3" x14ac:dyDescent="0.35">
      <c r="B304" t="s">
        <v>16780</v>
      </c>
      <c r="C304" s="15">
        <v>0</v>
      </c>
    </row>
    <row r="305" spans="2:3" x14ac:dyDescent="0.35">
      <c r="B305" t="s">
        <v>14480</v>
      </c>
      <c r="C305" s="15">
        <v>0</v>
      </c>
    </row>
    <row r="306" spans="2:3" x14ac:dyDescent="0.35">
      <c r="B306" t="s">
        <v>16844</v>
      </c>
      <c r="C306" s="15">
        <v>0</v>
      </c>
    </row>
    <row r="307" spans="2:3" x14ac:dyDescent="0.35">
      <c r="B307" t="s">
        <v>14481</v>
      </c>
      <c r="C307" s="15">
        <v>0</v>
      </c>
    </row>
    <row r="308" spans="2:3" x14ac:dyDescent="0.35">
      <c r="B308" t="s">
        <v>16909</v>
      </c>
      <c r="C308" s="15">
        <v>0</v>
      </c>
    </row>
    <row r="309" spans="2:3" x14ac:dyDescent="0.35">
      <c r="B309" t="s">
        <v>14482</v>
      </c>
      <c r="C309" s="15">
        <v>0</v>
      </c>
    </row>
    <row r="310" spans="2:3" x14ac:dyDescent="0.35">
      <c r="B310" t="s">
        <v>16973</v>
      </c>
      <c r="C310" s="15">
        <v>0</v>
      </c>
    </row>
    <row r="311" spans="2:3" x14ac:dyDescent="0.35">
      <c r="B311" t="s">
        <v>14483</v>
      </c>
      <c r="C311" s="15">
        <v>0</v>
      </c>
    </row>
    <row r="312" spans="2:3" x14ac:dyDescent="0.35">
      <c r="B312" t="s">
        <v>17037</v>
      </c>
      <c r="C312" s="15">
        <v>0</v>
      </c>
    </row>
    <row r="313" spans="2:3" x14ac:dyDescent="0.35">
      <c r="B313" t="s">
        <v>14484</v>
      </c>
      <c r="C313" s="15">
        <v>0</v>
      </c>
    </row>
    <row r="314" spans="2:3" x14ac:dyDescent="0.35">
      <c r="B314" t="s">
        <v>17101</v>
      </c>
      <c r="C314" s="15">
        <v>0</v>
      </c>
    </row>
    <row r="315" spans="2:3" x14ac:dyDescent="0.35">
      <c r="B315" t="s">
        <v>14485</v>
      </c>
      <c r="C315" s="15">
        <v>0</v>
      </c>
    </row>
    <row r="316" spans="2:3" x14ac:dyDescent="0.35">
      <c r="B316" t="s">
        <v>17165</v>
      </c>
      <c r="C316" s="15">
        <v>0</v>
      </c>
    </row>
    <row r="317" spans="2:3" x14ac:dyDescent="0.35">
      <c r="B317" t="s">
        <v>14486</v>
      </c>
      <c r="C317" s="15">
        <v>0</v>
      </c>
    </row>
    <row r="318" spans="2:3" x14ac:dyDescent="0.35">
      <c r="B318" t="s">
        <v>14415</v>
      </c>
      <c r="C318" s="15">
        <v>0</v>
      </c>
    </row>
    <row r="319" spans="2:3" x14ac:dyDescent="0.35">
      <c r="B319" t="s">
        <v>14487</v>
      </c>
      <c r="C319" s="15">
        <v>0</v>
      </c>
    </row>
    <row r="320" spans="2:3" x14ac:dyDescent="0.35">
      <c r="B320" t="s">
        <v>17293</v>
      </c>
      <c r="C320" s="15">
        <v>0</v>
      </c>
    </row>
    <row r="321" spans="2:3" x14ac:dyDescent="0.35">
      <c r="B321" t="s">
        <v>14488</v>
      </c>
      <c r="C321" s="15">
        <v>0</v>
      </c>
    </row>
    <row r="322" spans="2:3" x14ac:dyDescent="0.35">
      <c r="B322" t="s">
        <v>17357</v>
      </c>
      <c r="C322" s="15">
        <v>0</v>
      </c>
    </row>
    <row r="323" spans="2:3" x14ac:dyDescent="0.35">
      <c r="B323" t="s">
        <v>14489</v>
      </c>
      <c r="C323" s="15">
        <v>0</v>
      </c>
    </row>
    <row r="324" spans="2:3" x14ac:dyDescent="0.35">
      <c r="B324" t="s">
        <v>17421</v>
      </c>
      <c r="C324" s="15">
        <v>0</v>
      </c>
    </row>
    <row r="325" spans="2:3" x14ac:dyDescent="0.35">
      <c r="B325" t="s">
        <v>14490</v>
      </c>
      <c r="C325" s="15">
        <v>0</v>
      </c>
    </row>
    <row r="326" spans="2:3" x14ac:dyDescent="0.35">
      <c r="B326" t="s">
        <v>17485</v>
      </c>
      <c r="C326" s="15">
        <v>0</v>
      </c>
    </row>
    <row r="327" spans="2:3" x14ac:dyDescent="0.35">
      <c r="B327" t="s">
        <v>14491</v>
      </c>
      <c r="C327" s="15">
        <v>0</v>
      </c>
    </row>
    <row r="328" spans="2:3" x14ac:dyDescent="0.35">
      <c r="B328" t="s">
        <v>17549</v>
      </c>
      <c r="C328" s="15">
        <v>0</v>
      </c>
    </row>
    <row r="329" spans="2:3" x14ac:dyDescent="0.35">
      <c r="B329" t="s">
        <v>14492</v>
      </c>
      <c r="C329" s="15">
        <v>0</v>
      </c>
    </row>
    <row r="330" spans="2:3" x14ac:dyDescent="0.35">
      <c r="B330" t="s">
        <v>17613</v>
      </c>
      <c r="C330" s="15">
        <v>0</v>
      </c>
    </row>
    <row r="331" spans="2:3" x14ac:dyDescent="0.35">
      <c r="B331" t="s">
        <v>14493</v>
      </c>
      <c r="C331" s="15">
        <v>0</v>
      </c>
    </row>
    <row r="332" spans="2:3" x14ac:dyDescent="0.35">
      <c r="B332" t="s">
        <v>17677</v>
      </c>
      <c r="C332" s="15">
        <v>0</v>
      </c>
    </row>
    <row r="333" spans="2:3" x14ac:dyDescent="0.35">
      <c r="B333" t="s">
        <v>14494</v>
      </c>
      <c r="C333" s="15">
        <v>0</v>
      </c>
    </row>
    <row r="334" spans="2:3" x14ac:dyDescent="0.35">
      <c r="B334" t="s">
        <v>17741</v>
      </c>
      <c r="C334" s="15">
        <v>0</v>
      </c>
    </row>
    <row r="335" spans="2:3" x14ac:dyDescent="0.35">
      <c r="B335" t="s">
        <v>14495</v>
      </c>
      <c r="C335" s="15">
        <v>0</v>
      </c>
    </row>
    <row r="336" spans="2:3" x14ac:dyDescent="0.35">
      <c r="B336" t="s">
        <v>17805</v>
      </c>
      <c r="C336" s="15">
        <v>0</v>
      </c>
    </row>
    <row r="337" spans="2:3" x14ac:dyDescent="0.35">
      <c r="B337" t="s">
        <v>14496</v>
      </c>
      <c r="C337" s="15">
        <v>0</v>
      </c>
    </row>
    <row r="338" spans="2:3" x14ac:dyDescent="0.35">
      <c r="B338" t="s">
        <v>17869</v>
      </c>
      <c r="C338" s="15">
        <v>0</v>
      </c>
    </row>
    <row r="339" spans="2:3" x14ac:dyDescent="0.35">
      <c r="B339" t="s">
        <v>14497</v>
      </c>
      <c r="C339" s="15">
        <v>0</v>
      </c>
    </row>
    <row r="340" spans="2:3" x14ac:dyDescent="0.35">
      <c r="B340" t="s">
        <v>17933</v>
      </c>
      <c r="C340" s="15">
        <v>0</v>
      </c>
    </row>
    <row r="341" spans="2:3" x14ac:dyDescent="0.35">
      <c r="B341" t="s">
        <v>14498</v>
      </c>
      <c r="C341" s="15">
        <v>0</v>
      </c>
    </row>
    <row r="342" spans="2:3" x14ac:dyDescent="0.35">
      <c r="B342" t="s">
        <v>17997</v>
      </c>
      <c r="C342" s="15">
        <v>0</v>
      </c>
    </row>
    <row r="343" spans="2:3" x14ac:dyDescent="0.35">
      <c r="B343" t="s">
        <v>14499</v>
      </c>
      <c r="C343" s="15">
        <v>0</v>
      </c>
    </row>
    <row r="344" spans="2:3" x14ac:dyDescent="0.35">
      <c r="B344" t="s">
        <v>18061</v>
      </c>
      <c r="C344" s="15">
        <v>0</v>
      </c>
    </row>
    <row r="345" spans="2:3" x14ac:dyDescent="0.35">
      <c r="B345" t="s">
        <v>14500</v>
      </c>
      <c r="C345" s="15">
        <v>0</v>
      </c>
    </row>
    <row r="346" spans="2:3" x14ac:dyDescent="0.35">
      <c r="B346" t="s">
        <v>18125</v>
      </c>
      <c r="C346" s="15">
        <v>0</v>
      </c>
    </row>
    <row r="347" spans="2:3" x14ac:dyDescent="0.35">
      <c r="B347" t="s">
        <v>14501</v>
      </c>
      <c r="C347" s="15">
        <v>0</v>
      </c>
    </row>
    <row r="348" spans="2:3" x14ac:dyDescent="0.35">
      <c r="B348" t="s">
        <v>18189</v>
      </c>
      <c r="C348" s="15">
        <v>0</v>
      </c>
    </row>
    <row r="349" spans="2:3" x14ac:dyDescent="0.35">
      <c r="B349" t="s">
        <v>14502</v>
      </c>
      <c r="C349" s="15">
        <v>0</v>
      </c>
    </row>
    <row r="350" spans="2:3" x14ac:dyDescent="0.35">
      <c r="B350" t="s">
        <v>18253</v>
      </c>
      <c r="C350" s="15">
        <v>0</v>
      </c>
    </row>
    <row r="351" spans="2:3" x14ac:dyDescent="0.35">
      <c r="B351" t="s">
        <v>14503</v>
      </c>
      <c r="C351" s="15">
        <v>0</v>
      </c>
    </row>
    <row r="352" spans="2:3" x14ac:dyDescent="0.35">
      <c r="B352" t="s">
        <v>18317</v>
      </c>
      <c r="C352" s="15">
        <v>0</v>
      </c>
    </row>
    <row r="353" spans="2:3" x14ac:dyDescent="0.35">
      <c r="B353" t="s">
        <v>14504</v>
      </c>
      <c r="C353" s="15">
        <v>0</v>
      </c>
    </row>
    <row r="354" spans="2:3" x14ac:dyDescent="0.35">
      <c r="B354" t="s">
        <v>18381</v>
      </c>
      <c r="C354" s="15">
        <v>0</v>
      </c>
    </row>
    <row r="355" spans="2:3" x14ac:dyDescent="0.35">
      <c r="B355" t="s">
        <v>14505</v>
      </c>
      <c r="C355" s="15">
        <v>0</v>
      </c>
    </row>
    <row r="356" spans="2:3" x14ac:dyDescent="0.35">
      <c r="B356" t="s">
        <v>18445</v>
      </c>
      <c r="C356" s="15">
        <v>0</v>
      </c>
    </row>
    <row r="357" spans="2:3" x14ac:dyDescent="0.35">
      <c r="B357" t="s">
        <v>14506</v>
      </c>
      <c r="C357" s="15">
        <v>0</v>
      </c>
    </row>
    <row r="358" spans="2:3" x14ac:dyDescent="0.35">
      <c r="B358" t="s">
        <v>18509</v>
      </c>
      <c r="C358" s="15">
        <v>0</v>
      </c>
    </row>
    <row r="359" spans="2:3" x14ac:dyDescent="0.35">
      <c r="B359" t="s">
        <v>14507</v>
      </c>
      <c r="C359" s="15">
        <v>0</v>
      </c>
    </row>
    <row r="360" spans="2:3" x14ac:dyDescent="0.35">
      <c r="B360" t="s">
        <v>18573</v>
      </c>
      <c r="C360" s="15">
        <v>0</v>
      </c>
    </row>
    <row r="361" spans="2:3" x14ac:dyDescent="0.35">
      <c r="B361" t="s">
        <v>14508</v>
      </c>
      <c r="C361" s="15">
        <v>0</v>
      </c>
    </row>
    <row r="362" spans="2:3" x14ac:dyDescent="0.35">
      <c r="B362" t="s">
        <v>18637</v>
      </c>
      <c r="C362" s="15">
        <v>0</v>
      </c>
    </row>
    <row r="363" spans="2:3" x14ac:dyDescent="0.35">
      <c r="B363" t="s">
        <v>14509</v>
      </c>
      <c r="C363" s="15">
        <v>0</v>
      </c>
    </row>
    <row r="364" spans="2:3" x14ac:dyDescent="0.35">
      <c r="B364" t="s">
        <v>18701</v>
      </c>
      <c r="C364" s="15">
        <v>0</v>
      </c>
    </row>
    <row r="365" spans="2:3" x14ac:dyDescent="0.35">
      <c r="B365" t="s">
        <v>14510</v>
      </c>
      <c r="C365" s="15">
        <v>0</v>
      </c>
    </row>
    <row r="366" spans="2:3" x14ac:dyDescent="0.35">
      <c r="B366" t="s">
        <v>18765</v>
      </c>
      <c r="C366" s="15">
        <v>0</v>
      </c>
    </row>
    <row r="367" spans="2:3" x14ac:dyDescent="0.35">
      <c r="B367" t="s">
        <v>14511</v>
      </c>
      <c r="C367" s="15">
        <v>0</v>
      </c>
    </row>
    <row r="368" spans="2:3" x14ac:dyDescent="0.35">
      <c r="B368" t="s">
        <v>18829</v>
      </c>
      <c r="C368" s="15">
        <v>0</v>
      </c>
    </row>
    <row r="369" spans="2:3" x14ac:dyDescent="0.35">
      <c r="B369" t="s">
        <v>14512</v>
      </c>
      <c r="C369" s="15">
        <v>0</v>
      </c>
    </row>
    <row r="370" spans="2:3" x14ac:dyDescent="0.35">
      <c r="B370" t="s">
        <v>18893</v>
      </c>
      <c r="C370" s="15">
        <v>0</v>
      </c>
    </row>
    <row r="371" spans="2:3" x14ac:dyDescent="0.35">
      <c r="B371" t="s">
        <v>14513</v>
      </c>
      <c r="C371" s="15">
        <v>0</v>
      </c>
    </row>
    <row r="372" spans="2:3" x14ac:dyDescent="0.35">
      <c r="B372" t="s">
        <v>16700</v>
      </c>
      <c r="C372" s="15">
        <v>0</v>
      </c>
    </row>
    <row r="373" spans="2:3" x14ac:dyDescent="0.35">
      <c r="B373" t="s">
        <v>14514</v>
      </c>
      <c r="C373" s="15">
        <v>0</v>
      </c>
    </row>
    <row r="374" spans="2:3" x14ac:dyDescent="0.35">
      <c r="B374" t="s">
        <v>16732</v>
      </c>
      <c r="C374" s="15">
        <v>0</v>
      </c>
    </row>
    <row r="375" spans="2:3" x14ac:dyDescent="0.35">
      <c r="B375" t="s">
        <v>14515</v>
      </c>
      <c r="C375" s="15">
        <v>0</v>
      </c>
    </row>
    <row r="376" spans="2:3" x14ac:dyDescent="0.35">
      <c r="B376" t="s">
        <v>16764</v>
      </c>
      <c r="C376" s="15">
        <v>0</v>
      </c>
    </row>
    <row r="377" spans="2:3" x14ac:dyDescent="0.35">
      <c r="B377" t="s">
        <v>14516</v>
      </c>
      <c r="C377" s="15">
        <v>0</v>
      </c>
    </row>
    <row r="378" spans="2:3" x14ac:dyDescent="0.35">
      <c r="B378" t="s">
        <v>16796</v>
      </c>
      <c r="C378" s="15">
        <v>0</v>
      </c>
    </row>
    <row r="379" spans="2:3" x14ac:dyDescent="0.35">
      <c r="B379" t="s">
        <v>14517</v>
      </c>
      <c r="C379" s="15">
        <v>0</v>
      </c>
    </row>
    <row r="380" spans="2:3" x14ac:dyDescent="0.35">
      <c r="B380" t="s">
        <v>16828</v>
      </c>
      <c r="C380" s="15">
        <v>0</v>
      </c>
    </row>
    <row r="381" spans="2:3" x14ac:dyDescent="0.35">
      <c r="B381" t="s">
        <v>14518</v>
      </c>
      <c r="C381" s="15">
        <v>0</v>
      </c>
    </row>
    <row r="382" spans="2:3" x14ac:dyDescent="0.35">
      <c r="B382" t="s">
        <v>16860</v>
      </c>
      <c r="C382" s="15">
        <v>0</v>
      </c>
    </row>
    <row r="383" spans="2:3" x14ac:dyDescent="0.35">
      <c r="B383" t="s">
        <v>14519</v>
      </c>
      <c r="C383" s="15">
        <v>0</v>
      </c>
    </row>
    <row r="384" spans="2:3" x14ac:dyDescent="0.35">
      <c r="B384" t="s">
        <v>16892</v>
      </c>
      <c r="C384" s="15">
        <v>0</v>
      </c>
    </row>
    <row r="385" spans="2:3" x14ac:dyDescent="0.35">
      <c r="B385" t="s">
        <v>14520</v>
      </c>
      <c r="C385" s="15">
        <v>0</v>
      </c>
    </row>
    <row r="386" spans="2:3" x14ac:dyDescent="0.35">
      <c r="B386" t="s">
        <v>16925</v>
      </c>
      <c r="C386" s="15">
        <v>0</v>
      </c>
    </row>
    <row r="387" spans="2:3" x14ac:dyDescent="0.35">
      <c r="B387" t="s">
        <v>14521</v>
      </c>
      <c r="C387" s="15">
        <v>0</v>
      </c>
    </row>
    <row r="388" spans="2:3" x14ac:dyDescent="0.35">
      <c r="B388" t="s">
        <v>16957</v>
      </c>
      <c r="C388" s="15">
        <v>0</v>
      </c>
    </row>
    <row r="389" spans="2:3" x14ac:dyDescent="0.35">
      <c r="B389" t="s">
        <v>14522</v>
      </c>
      <c r="C389" s="15">
        <v>0</v>
      </c>
    </row>
    <row r="390" spans="2:3" x14ac:dyDescent="0.35">
      <c r="B390" t="s">
        <v>16989</v>
      </c>
      <c r="C390" s="15">
        <v>0</v>
      </c>
    </row>
    <row r="391" spans="2:3" x14ac:dyDescent="0.35">
      <c r="B391" t="s">
        <v>14523</v>
      </c>
      <c r="C391" s="15">
        <v>0</v>
      </c>
    </row>
    <row r="392" spans="2:3" x14ac:dyDescent="0.35">
      <c r="B392" t="s">
        <v>17021</v>
      </c>
      <c r="C392" s="15">
        <v>0</v>
      </c>
    </row>
    <row r="393" spans="2:3" x14ac:dyDescent="0.35">
      <c r="B393" t="s">
        <v>14524</v>
      </c>
      <c r="C393" s="15">
        <v>0</v>
      </c>
    </row>
    <row r="394" spans="2:3" x14ac:dyDescent="0.35">
      <c r="B394" t="s">
        <v>17053</v>
      </c>
      <c r="C394" s="15">
        <v>0</v>
      </c>
    </row>
    <row r="395" spans="2:3" x14ac:dyDescent="0.35">
      <c r="B395" t="s">
        <v>14525</v>
      </c>
      <c r="C395" s="15">
        <v>0</v>
      </c>
    </row>
    <row r="396" spans="2:3" x14ac:dyDescent="0.35">
      <c r="B396" t="s">
        <v>14414</v>
      </c>
      <c r="C396" s="15">
        <v>0</v>
      </c>
    </row>
    <row r="397" spans="2:3" x14ac:dyDescent="0.35">
      <c r="B397" t="s">
        <v>14526</v>
      </c>
      <c r="C397" s="15">
        <v>0</v>
      </c>
    </row>
    <row r="398" spans="2:3" x14ac:dyDescent="0.35">
      <c r="B398" t="s">
        <v>17117</v>
      </c>
      <c r="C398" s="15">
        <v>0</v>
      </c>
    </row>
    <row r="399" spans="2:3" x14ac:dyDescent="0.35">
      <c r="B399" t="s">
        <v>14527</v>
      </c>
      <c r="C399" s="15">
        <v>0</v>
      </c>
    </row>
    <row r="400" spans="2:3" x14ac:dyDescent="0.35">
      <c r="B400" t="s">
        <v>17149</v>
      </c>
      <c r="C400" s="15">
        <v>0</v>
      </c>
    </row>
    <row r="401" spans="2:3" x14ac:dyDescent="0.35">
      <c r="B401" t="s">
        <v>14528</v>
      </c>
      <c r="C401" s="15">
        <v>0</v>
      </c>
    </row>
    <row r="402" spans="2:3" x14ac:dyDescent="0.35">
      <c r="B402" t="s">
        <v>17181</v>
      </c>
      <c r="C402" s="15">
        <v>0</v>
      </c>
    </row>
    <row r="403" spans="2:3" x14ac:dyDescent="0.35">
      <c r="B403" t="s">
        <v>14529</v>
      </c>
      <c r="C403" s="15">
        <v>0</v>
      </c>
    </row>
    <row r="404" spans="2:3" x14ac:dyDescent="0.35">
      <c r="B404" t="s">
        <v>17213</v>
      </c>
      <c r="C404" s="15">
        <v>0</v>
      </c>
    </row>
    <row r="405" spans="2:3" x14ac:dyDescent="0.35">
      <c r="B405" t="s">
        <v>14530</v>
      </c>
      <c r="C405" s="15">
        <v>0</v>
      </c>
    </row>
    <row r="406" spans="2:3" x14ac:dyDescent="0.35">
      <c r="B406" t="s">
        <v>17245</v>
      </c>
      <c r="C406" s="15">
        <v>0</v>
      </c>
    </row>
    <row r="407" spans="2:3" x14ac:dyDescent="0.35">
      <c r="B407" t="s">
        <v>14531</v>
      </c>
      <c r="C407" s="15">
        <v>0</v>
      </c>
    </row>
    <row r="408" spans="2:3" x14ac:dyDescent="0.35">
      <c r="B408" t="s">
        <v>17277</v>
      </c>
      <c r="C408" s="15">
        <v>0</v>
      </c>
    </row>
    <row r="409" spans="2:3" x14ac:dyDescent="0.35">
      <c r="B409" t="s">
        <v>14532</v>
      </c>
      <c r="C409" s="15">
        <v>0</v>
      </c>
    </row>
    <row r="410" spans="2:3" x14ac:dyDescent="0.35">
      <c r="B410" t="s">
        <v>17309</v>
      </c>
      <c r="C410" s="15">
        <v>0</v>
      </c>
    </row>
    <row r="411" spans="2:3" x14ac:dyDescent="0.35">
      <c r="B411" t="s">
        <v>14533</v>
      </c>
      <c r="C411" s="15">
        <v>0</v>
      </c>
    </row>
    <row r="412" spans="2:3" x14ac:dyDescent="0.35">
      <c r="B412" t="s">
        <v>17341</v>
      </c>
      <c r="C412" s="15">
        <v>0</v>
      </c>
    </row>
    <row r="413" spans="2:3" x14ac:dyDescent="0.35">
      <c r="B413" t="s">
        <v>14534</v>
      </c>
      <c r="C413" s="15">
        <v>0</v>
      </c>
    </row>
    <row r="414" spans="2:3" x14ac:dyDescent="0.35">
      <c r="B414" t="s">
        <v>17373</v>
      </c>
      <c r="C414" s="15">
        <v>0</v>
      </c>
    </row>
    <row r="415" spans="2:3" x14ac:dyDescent="0.35">
      <c r="B415" t="s">
        <v>14535</v>
      </c>
      <c r="C415" s="15">
        <v>0</v>
      </c>
    </row>
    <row r="416" spans="2:3" x14ac:dyDescent="0.35">
      <c r="B416" t="s">
        <v>17405</v>
      </c>
      <c r="C416" s="15">
        <v>0</v>
      </c>
    </row>
    <row r="417" spans="2:3" x14ac:dyDescent="0.35">
      <c r="B417" t="s">
        <v>14536</v>
      </c>
      <c r="C417" s="15">
        <v>0</v>
      </c>
    </row>
    <row r="418" spans="2:3" x14ac:dyDescent="0.35">
      <c r="B418" t="s">
        <v>17437</v>
      </c>
      <c r="C418" s="15">
        <v>0</v>
      </c>
    </row>
    <row r="419" spans="2:3" x14ac:dyDescent="0.35">
      <c r="B419" t="s">
        <v>14537</v>
      </c>
      <c r="C419" s="15">
        <v>0</v>
      </c>
    </row>
    <row r="420" spans="2:3" x14ac:dyDescent="0.35">
      <c r="B420" t="s">
        <v>17469</v>
      </c>
      <c r="C420" s="15">
        <v>0</v>
      </c>
    </row>
    <row r="421" spans="2:3" x14ac:dyDescent="0.35">
      <c r="B421" t="s">
        <v>14538</v>
      </c>
      <c r="C421" s="15">
        <v>0</v>
      </c>
    </row>
    <row r="422" spans="2:3" x14ac:dyDescent="0.35">
      <c r="B422" t="s">
        <v>17501</v>
      </c>
      <c r="C422" s="15">
        <v>0</v>
      </c>
    </row>
    <row r="423" spans="2:3" x14ac:dyDescent="0.35">
      <c r="B423" t="s">
        <v>14539</v>
      </c>
      <c r="C423" s="15">
        <v>0</v>
      </c>
    </row>
    <row r="424" spans="2:3" x14ac:dyDescent="0.35">
      <c r="B424" t="s">
        <v>17533</v>
      </c>
      <c r="C424" s="15">
        <v>0</v>
      </c>
    </row>
    <row r="425" spans="2:3" x14ac:dyDescent="0.35">
      <c r="B425" t="s">
        <v>14540</v>
      </c>
      <c r="C425" s="15">
        <v>0</v>
      </c>
    </row>
    <row r="426" spans="2:3" x14ac:dyDescent="0.35">
      <c r="B426" t="s">
        <v>17565</v>
      </c>
      <c r="C426" s="15">
        <v>0</v>
      </c>
    </row>
    <row r="427" spans="2:3" x14ac:dyDescent="0.35">
      <c r="B427" t="s">
        <v>14541</v>
      </c>
      <c r="C427" s="15">
        <v>0</v>
      </c>
    </row>
    <row r="428" spans="2:3" x14ac:dyDescent="0.35">
      <c r="B428" t="s">
        <v>17597</v>
      </c>
      <c r="C428" s="15">
        <v>0</v>
      </c>
    </row>
    <row r="429" spans="2:3" x14ac:dyDescent="0.35">
      <c r="B429" t="s">
        <v>14542</v>
      </c>
      <c r="C429" s="15">
        <v>0</v>
      </c>
    </row>
    <row r="430" spans="2:3" x14ac:dyDescent="0.35">
      <c r="B430" t="s">
        <v>17629</v>
      </c>
      <c r="C430" s="15">
        <v>0</v>
      </c>
    </row>
    <row r="431" spans="2:3" x14ac:dyDescent="0.35">
      <c r="B431" t="s">
        <v>14543</v>
      </c>
      <c r="C431" s="15">
        <v>0</v>
      </c>
    </row>
    <row r="432" spans="2:3" x14ac:dyDescent="0.35">
      <c r="B432" t="s">
        <v>17661</v>
      </c>
      <c r="C432" s="15">
        <v>0</v>
      </c>
    </row>
    <row r="433" spans="2:3" x14ac:dyDescent="0.35">
      <c r="B433" t="s">
        <v>14544</v>
      </c>
      <c r="C433" s="15">
        <v>0</v>
      </c>
    </row>
    <row r="434" spans="2:3" x14ac:dyDescent="0.35">
      <c r="B434" t="s">
        <v>17693</v>
      </c>
      <c r="C434" s="15">
        <v>0</v>
      </c>
    </row>
    <row r="435" spans="2:3" x14ac:dyDescent="0.35">
      <c r="B435" t="s">
        <v>14545</v>
      </c>
      <c r="C435" s="15">
        <v>0</v>
      </c>
    </row>
    <row r="436" spans="2:3" x14ac:dyDescent="0.35">
      <c r="B436" t="s">
        <v>17725</v>
      </c>
      <c r="C436" s="15">
        <v>0</v>
      </c>
    </row>
    <row r="437" spans="2:3" x14ac:dyDescent="0.35">
      <c r="B437" t="s">
        <v>14546</v>
      </c>
      <c r="C437" s="15">
        <v>0</v>
      </c>
    </row>
    <row r="438" spans="2:3" x14ac:dyDescent="0.35">
      <c r="B438" t="s">
        <v>17757</v>
      </c>
      <c r="C438" s="15">
        <v>0</v>
      </c>
    </row>
    <row r="439" spans="2:3" x14ac:dyDescent="0.35">
      <c r="B439" t="s">
        <v>14547</v>
      </c>
      <c r="C439" s="15">
        <v>0</v>
      </c>
    </row>
    <row r="440" spans="2:3" x14ac:dyDescent="0.35">
      <c r="B440" t="s">
        <v>17789</v>
      </c>
      <c r="C440" s="15">
        <v>0</v>
      </c>
    </row>
    <row r="441" spans="2:3" x14ac:dyDescent="0.35">
      <c r="B441" t="s">
        <v>14548</v>
      </c>
      <c r="C441" s="15">
        <v>0</v>
      </c>
    </row>
    <row r="442" spans="2:3" x14ac:dyDescent="0.35">
      <c r="B442" t="s">
        <v>17821</v>
      </c>
      <c r="C442" s="15">
        <v>0</v>
      </c>
    </row>
    <row r="443" spans="2:3" x14ac:dyDescent="0.35">
      <c r="B443" t="s">
        <v>14549</v>
      </c>
      <c r="C443" s="15">
        <v>0</v>
      </c>
    </row>
    <row r="444" spans="2:3" x14ac:dyDescent="0.35">
      <c r="B444" t="s">
        <v>17853</v>
      </c>
      <c r="C444" s="15">
        <v>0</v>
      </c>
    </row>
    <row r="445" spans="2:3" x14ac:dyDescent="0.35">
      <c r="B445" t="s">
        <v>14550</v>
      </c>
      <c r="C445" s="15">
        <v>0</v>
      </c>
    </row>
    <row r="446" spans="2:3" x14ac:dyDescent="0.35">
      <c r="B446" t="s">
        <v>17885</v>
      </c>
      <c r="C446" s="15">
        <v>0</v>
      </c>
    </row>
    <row r="447" spans="2:3" x14ac:dyDescent="0.35">
      <c r="B447" t="s">
        <v>14551</v>
      </c>
      <c r="C447" s="15">
        <v>0</v>
      </c>
    </row>
    <row r="448" spans="2:3" x14ac:dyDescent="0.35">
      <c r="B448" t="s">
        <v>17917</v>
      </c>
      <c r="C448" s="15">
        <v>0</v>
      </c>
    </row>
    <row r="449" spans="2:3" x14ac:dyDescent="0.35">
      <c r="B449" t="s">
        <v>14552</v>
      </c>
      <c r="C449" s="15">
        <v>0</v>
      </c>
    </row>
    <row r="450" spans="2:3" x14ac:dyDescent="0.35">
      <c r="B450" t="s">
        <v>17949</v>
      </c>
      <c r="C450" s="15">
        <v>0</v>
      </c>
    </row>
    <row r="451" spans="2:3" x14ac:dyDescent="0.35">
      <c r="B451" t="s">
        <v>14553</v>
      </c>
      <c r="C451" s="15">
        <v>0</v>
      </c>
    </row>
    <row r="452" spans="2:3" x14ac:dyDescent="0.35">
      <c r="B452" t="s">
        <v>17981</v>
      </c>
      <c r="C452" s="15">
        <v>0</v>
      </c>
    </row>
    <row r="453" spans="2:3" x14ac:dyDescent="0.35">
      <c r="B453" t="s">
        <v>14554</v>
      </c>
      <c r="C453" s="15">
        <v>0</v>
      </c>
    </row>
    <row r="454" spans="2:3" x14ac:dyDescent="0.35">
      <c r="B454" t="s">
        <v>18013</v>
      </c>
      <c r="C454" s="15">
        <v>0</v>
      </c>
    </row>
    <row r="455" spans="2:3" x14ac:dyDescent="0.35">
      <c r="B455" t="s">
        <v>14555</v>
      </c>
      <c r="C455" s="15">
        <v>0</v>
      </c>
    </row>
    <row r="456" spans="2:3" x14ac:dyDescent="0.35">
      <c r="B456" t="s">
        <v>18045</v>
      </c>
      <c r="C456" s="15">
        <v>0</v>
      </c>
    </row>
    <row r="457" spans="2:3" x14ac:dyDescent="0.35">
      <c r="B457" t="s">
        <v>14398</v>
      </c>
      <c r="C457" s="15">
        <v>0</v>
      </c>
    </row>
    <row r="458" spans="2:3" x14ac:dyDescent="0.35">
      <c r="B458" t="s">
        <v>18077</v>
      </c>
      <c r="C458" s="15">
        <v>0</v>
      </c>
    </row>
    <row r="459" spans="2:3" x14ac:dyDescent="0.35">
      <c r="B459" t="s">
        <v>14557</v>
      </c>
      <c r="C459" s="15">
        <v>0</v>
      </c>
    </row>
    <row r="460" spans="2:3" x14ac:dyDescent="0.35">
      <c r="B460" t="s">
        <v>18109</v>
      </c>
      <c r="C460" s="15">
        <v>0</v>
      </c>
    </row>
    <row r="461" spans="2:3" x14ac:dyDescent="0.35">
      <c r="B461" t="s">
        <v>14558</v>
      </c>
      <c r="C461" s="15">
        <v>0</v>
      </c>
    </row>
    <row r="462" spans="2:3" x14ac:dyDescent="0.35">
      <c r="B462" t="s">
        <v>18141</v>
      </c>
      <c r="C462" s="15">
        <v>0</v>
      </c>
    </row>
    <row r="463" spans="2:3" x14ac:dyDescent="0.35">
      <c r="B463" t="s">
        <v>14559</v>
      </c>
      <c r="C463" s="15">
        <v>0</v>
      </c>
    </row>
    <row r="464" spans="2:3" x14ac:dyDescent="0.35">
      <c r="B464" t="s">
        <v>18173</v>
      </c>
      <c r="C464" s="15">
        <v>0</v>
      </c>
    </row>
    <row r="465" spans="2:3" x14ac:dyDescent="0.35">
      <c r="B465" t="s">
        <v>14560</v>
      </c>
      <c r="C465" s="15">
        <v>0</v>
      </c>
    </row>
    <row r="466" spans="2:3" x14ac:dyDescent="0.35">
      <c r="B466" t="s">
        <v>18205</v>
      </c>
      <c r="C466" s="15">
        <v>0</v>
      </c>
    </row>
    <row r="467" spans="2:3" x14ac:dyDescent="0.35">
      <c r="B467" t="s">
        <v>14561</v>
      </c>
      <c r="C467" s="15">
        <v>0</v>
      </c>
    </row>
    <row r="468" spans="2:3" x14ac:dyDescent="0.35">
      <c r="B468" t="s">
        <v>18237</v>
      </c>
      <c r="C468" s="15">
        <v>0</v>
      </c>
    </row>
    <row r="469" spans="2:3" x14ac:dyDescent="0.35">
      <c r="B469" t="s">
        <v>14562</v>
      </c>
      <c r="C469" s="15">
        <v>0</v>
      </c>
    </row>
    <row r="470" spans="2:3" x14ac:dyDescent="0.35">
      <c r="B470" t="s">
        <v>18269</v>
      </c>
      <c r="C470" s="15">
        <v>0</v>
      </c>
    </row>
    <row r="471" spans="2:3" x14ac:dyDescent="0.35">
      <c r="B471" t="s">
        <v>14563</v>
      </c>
      <c r="C471" s="15">
        <v>0</v>
      </c>
    </row>
    <row r="472" spans="2:3" x14ac:dyDescent="0.35">
      <c r="B472" t="s">
        <v>18301</v>
      </c>
      <c r="C472" s="15">
        <v>0</v>
      </c>
    </row>
    <row r="473" spans="2:3" x14ac:dyDescent="0.35">
      <c r="B473" t="s">
        <v>14564</v>
      </c>
      <c r="C473" s="15">
        <v>0</v>
      </c>
    </row>
    <row r="474" spans="2:3" x14ac:dyDescent="0.35">
      <c r="B474" t="s">
        <v>18333</v>
      </c>
      <c r="C474" s="15">
        <v>0</v>
      </c>
    </row>
    <row r="475" spans="2:3" x14ac:dyDescent="0.35">
      <c r="B475" t="s">
        <v>14565</v>
      </c>
      <c r="C475" s="15">
        <v>0</v>
      </c>
    </row>
    <row r="476" spans="2:3" x14ac:dyDescent="0.35">
      <c r="B476" t="s">
        <v>14397</v>
      </c>
      <c r="C476" s="15">
        <v>0</v>
      </c>
    </row>
    <row r="477" spans="2:3" x14ac:dyDescent="0.35">
      <c r="B477" t="s">
        <v>14566</v>
      </c>
      <c r="C477" s="15">
        <v>0</v>
      </c>
    </row>
    <row r="478" spans="2:3" x14ac:dyDescent="0.35">
      <c r="B478" t="s">
        <v>18397</v>
      </c>
      <c r="C478" s="15">
        <v>0</v>
      </c>
    </row>
    <row r="479" spans="2:3" x14ac:dyDescent="0.35">
      <c r="B479" t="s">
        <v>14567</v>
      </c>
      <c r="C479" s="15">
        <v>0</v>
      </c>
    </row>
    <row r="480" spans="2:3" x14ac:dyDescent="0.35">
      <c r="B480" t="s">
        <v>18429</v>
      </c>
      <c r="C480" s="15">
        <v>0</v>
      </c>
    </row>
    <row r="481" spans="2:3" x14ac:dyDescent="0.35">
      <c r="B481" t="s">
        <v>14568</v>
      </c>
      <c r="C481" s="15">
        <v>0</v>
      </c>
    </row>
    <row r="482" spans="2:3" x14ac:dyDescent="0.35">
      <c r="B482" t="s">
        <v>18461</v>
      </c>
      <c r="C482" s="15">
        <v>0</v>
      </c>
    </row>
    <row r="483" spans="2:3" x14ac:dyDescent="0.35">
      <c r="B483" t="s">
        <v>14569</v>
      </c>
      <c r="C483" s="15">
        <v>0</v>
      </c>
    </row>
    <row r="484" spans="2:3" x14ac:dyDescent="0.35">
      <c r="B484" t="s">
        <v>18493</v>
      </c>
      <c r="C484" s="15">
        <v>0</v>
      </c>
    </row>
    <row r="485" spans="2:3" x14ac:dyDescent="0.35">
      <c r="B485" t="s">
        <v>14570</v>
      </c>
      <c r="C485" s="15">
        <v>0</v>
      </c>
    </row>
    <row r="486" spans="2:3" x14ac:dyDescent="0.35">
      <c r="B486" t="s">
        <v>18525</v>
      </c>
      <c r="C486" s="15">
        <v>0</v>
      </c>
    </row>
    <row r="487" spans="2:3" x14ac:dyDescent="0.35">
      <c r="B487" t="s">
        <v>14571</v>
      </c>
      <c r="C487" s="15">
        <v>0</v>
      </c>
    </row>
    <row r="488" spans="2:3" x14ac:dyDescent="0.35">
      <c r="B488" t="s">
        <v>18557</v>
      </c>
      <c r="C488" s="15">
        <v>0</v>
      </c>
    </row>
    <row r="489" spans="2:3" x14ac:dyDescent="0.35">
      <c r="B489" t="s">
        <v>14572</v>
      </c>
      <c r="C489" s="15">
        <v>0</v>
      </c>
    </row>
    <row r="490" spans="2:3" x14ac:dyDescent="0.35">
      <c r="B490" t="s">
        <v>18589</v>
      </c>
      <c r="C490" s="15">
        <v>0</v>
      </c>
    </row>
    <row r="491" spans="2:3" x14ac:dyDescent="0.35">
      <c r="B491" t="s">
        <v>14573</v>
      </c>
      <c r="C491" s="15">
        <v>0</v>
      </c>
    </row>
    <row r="492" spans="2:3" x14ac:dyDescent="0.35">
      <c r="B492" t="s">
        <v>18621</v>
      </c>
      <c r="C492" s="15">
        <v>0</v>
      </c>
    </row>
    <row r="493" spans="2:3" x14ac:dyDescent="0.35">
      <c r="B493" t="s">
        <v>14574</v>
      </c>
      <c r="C493" s="15">
        <v>0</v>
      </c>
    </row>
    <row r="494" spans="2:3" x14ac:dyDescent="0.35">
      <c r="B494" t="s">
        <v>18653</v>
      </c>
      <c r="C494" s="15">
        <v>0</v>
      </c>
    </row>
    <row r="495" spans="2:3" x14ac:dyDescent="0.35">
      <c r="B495" t="s">
        <v>14575</v>
      </c>
      <c r="C495" s="15">
        <v>0</v>
      </c>
    </row>
    <row r="496" spans="2:3" x14ac:dyDescent="0.35">
      <c r="B496" t="s">
        <v>18685</v>
      </c>
      <c r="C496" s="15">
        <v>0</v>
      </c>
    </row>
    <row r="497" spans="2:3" x14ac:dyDescent="0.35">
      <c r="B497" t="s">
        <v>14576</v>
      </c>
      <c r="C497" s="15">
        <v>0</v>
      </c>
    </row>
    <row r="498" spans="2:3" x14ac:dyDescent="0.35">
      <c r="B498" t="s">
        <v>18717</v>
      </c>
      <c r="C498" s="15">
        <v>0</v>
      </c>
    </row>
    <row r="499" spans="2:3" x14ac:dyDescent="0.35">
      <c r="B499" t="s">
        <v>14577</v>
      </c>
      <c r="C499" s="15">
        <v>0</v>
      </c>
    </row>
    <row r="500" spans="2:3" x14ac:dyDescent="0.35">
      <c r="B500" t="s">
        <v>18749</v>
      </c>
      <c r="C500" s="15">
        <v>0</v>
      </c>
    </row>
    <row r="501" spans="2:3" x14ac:dyDescent="0.35">
      <c r="B501" t="s">
        <v>14578</v>
      </c>
      <c r="C501" s="15">
        <v>0</v>
      </c>
    </row>
    <row r="502" spans="2:3" x14ac:dyDescent="0.35">
      <c r="B502" t="s">
        <v>18781</v>
      </c>
      <c r="C502" s="15">
        <v>0</v>
      </c>
    </row>
    <row r="503" spans="2:3" x14ac:dyDescent="0.35">
      <c r="B503" t="s">
        <v>14579</v>
      </c>
      <c r="C503" s="15">
        <v>0</v>
      </c>
    </row>
    <row r="504" spans="2:3" x14ac:dyDescent="0.35">
      <c r="B504" t="s">
        <v>18813</v>
      </c>
      <c r="C504" s="15">
        <v>0</v>
      </c>
    </row>
    <row r="505" spans="2:3" x14ac:dyDescent="0.35">
      <c r="B505" t="s">
        <v>14580</v>
      </c>
      <c r="C505" s="15">
        <v>0</v>
      </c>
    </row>
    <row r="506" spans="2:3" x14ac:dyDescent="0.35">
      <c r="B506" t="s">
        <v>18845</v>
      </c>
      <c r="C506" s="15">
        <v>0</v>
      </c>
    </row>
    <row r="507" spans="2:3" x14ac:dyDescent="0.35">
      <c r="B507" t="s">
        <v>14581</v>
      </c>
      <c r="C507" s="15">
        <v>0</v>
      </c>
    </row>
    <row r="508" spans="2:3" x14ac:dyDescent="0.35">
      <c r="B508" t="s">
        <v>18877</v>
      </c>
      <c r="C508" s="15">
        <v>0</v>
      </c>
    </row>
    <row r="509" spans="2:3" x14ac:dyDescent="0.35">
      <c r="B509" t="s">
        <v>14582</v>
      </c>
      <c r="C509" s="15">
        <v>0</v>
      </c>
    </row>
    <row r="510" spans="2:3" x14ac:dyDescent="0.35">
      <c r="B510" t="s">
        <v>18909</v>
      </c>
      <c r="C510" s="15">
        <v>0</v>
      </c>
    </row>
    <row r="511" spans="2:3" x14ac:dyDescent="0.35">
      <c r="B511" t="s">
        <v>14583</v>
      </c>
      <c r="C511" s="15">
        <v>0</v>
      </c>
    </row>
    <row r="512" spans="2:3" x14ac:dyDescent="0.35">
      <c r="B512" t="s">
        <v>18952</v>
      </c>
      <c r="C512" s="15">
        <v>0</v>
      </c>
    </row>
    <row r="513" spans="2:3" x14ac:dyDescent="0.35">
      <c r="B513" t="s">
        <v>14584</v>
      </c>
      <c r="C513" s="15">
        <v>0</v>
      </c>
    </row>
    <row r="514" spans="2:3" x14ac:dyDescent="0.35">
      <c r="B514" t="s">
        <v>16708</v>
      </c>
      <c r="C514" s="15">
        <v>0</v>
      </c>
    </row>
    <row r="515" spans="2:3" x14ac:dyDescent="0.35">
      <c r="B515" t="s">
        <v>14585</v>
      </c>
      <c r="C515" s="15">
        <v>0</v>
      </c>
    </row>
    <row r="516" spans="2:3" x14ac:dyDescent="0.35">
      <c r="B516" t="s">
        <v>16724</v>
      </c>
      <c r="C516" s="15">
        <v>0</v>
      </c>
    </row>
    <row r="517" spans="2:3" x14ac:dyDescent="0.35">
      <c r="B517" t="s">
        <v>14586</v>
      </c>
      <c r="C517" s="15">
        <v>0</v>
      </c>
    </row>
    <row r="518" spans="2:3" x14ac:dyDescent="0.35">
      <c r="B518" t="s">
        <v>16740</v>
      </c>
      <c r="C518" s="15">
        <v>0</v>
      </c>
    </row>
    <row r="519" spans="2:3" x14ac:dyDescent="0.35">
      <c r="B519" t="s">
        <v>14587</v>
      </c>
      <c r="C519" s="15">
        <v>0</v>
      </c>
    </row>
    <row r="520" spans="2:3" x14ac:dyDescent="0.35">
      <c r="B520" t="s">
        <v>16756</v>
      </c>
      <c r="C520" s="15">
        <v>0</v>
      </c>
    </row>
    <row r="521" spans="2:3" x14ac:dyDescent="0.35">
      <c r="B521" t="s">
        <v>14588</v>
      </c>
      <c r="C521" s="15">
        <v>0</v>
      </c>
    </row>
    <row r="522" spans="2:3" x14ac:dyDescent="0.35">
      <c r="B522" t="s">
        <v>16772</v>
      </c>
      <c r="C522" s="15">
        <v>0</v>
      </c>
    </row>
    <row r="523" spans="2:3" x14ac:dyDescent="0.35">
      <c r="B523" t="s">
        <v>14589</v>
      </c>
      <c r="C523" s="15">
        <v>0</v>
      </c>
    </row>
    <row r="524" spans="2:3" x14ac:dyDescent="0.35">
      <c r="B524" t="s">
        <v>16788</v>
      </c>
      <c r="C524" s="15">
        <v>0</v>
      </c>
    </row>
    <row r="525" spans="2:3" x14ac:dyDescent="0.35">
      <c r="B525" t="s">
        <v>14590</v>
      </c>
      <c r="C525" s="15">
        <v>0</v>
      </c>
    </row>
    <row r="526" spans="2:3" x14ac:dyDescent="0.35">
      <c r="B526" t="s">
        <v>16804</v>
      </c>
      <c r="C526" s="15">
        <v>0</v>
      </c>
    </row>
    <row r="527" spans="2:3" x14ac:dyDescent="0.35">
      <c r="B527" t="s">
        <v>14591</v>
      </c>
      <c r="C527" s="15">
        <v>0</v>
      </c>
    </row>
    <row r="528" spans="2:3" x14ac:dyDescent="0.35">
      <c r="B528" t="s">
        <v>16820</v>
      </c>
      <c r="C528" s="15">
        <v>0</v>
      </c>
    </row>
    <row r="529" spans="2:3" x14ac:dyDescent="0.35">
      <c r="B529" t="s">
        <v>14592</v>
      </c>
      <c r="C529" s="15">
        <v>0</v>
      </c>
    </row>
    <row r="530" spans="2:3" x14ac:dyDescent="0.35">
      <c r="B530" t="s">
        <v>16836</v>
      </c>
      <c r="C530" s="15">
        <v>0</v>
      </c>
    </row>
    <row r="531" spans="2:3" x14ac:dyDescent="0.35">
      <c r="B531" t="s">
        <v>14593</v>
      </c>
      <c r="C531" s="15">
        <v>0</v>
      </c>
    </row>
    <row r="532" spans="2:3" x14ac:dyDescent="0.35">
      <c r="B532" t="s">
        <v>16852</v>
      </c>
      <c r="C532" s="15">
        <v>0</v>
      </c>
    </row>
    <row r="533" spans="2:3" x14ac:dyDescent="0.35">
      <c r="B533" t="s">
        <v>14594</v>
      </c>
      <c r="C533" s="15">
        <v>0</v>
      </c>
    </row>
    <row r="534" spans="2:3" x14ac:dyDescent="0.35">
      <c r="B534" t="s">
        <v>16868</v>
      </c>
      <c r="C534" s="15">
        <v>0</v>
      </c>
    </row>
    <row r="535" spans="2:3" x14ac:dyDescent="0.35">
      <c r="B535" t="s">
        <v>14595</v>
      </c>
      <c r="C535" s="15">
        <v>0</v>
      </c>
    </row>
    <row r="536" spans="2:3" x14ac:dyDescent="0.35">
      <c r="B536" t="s">
        <v>16884</v>
      </c>
      <c r="C536" s="15">
        <v>0</v>
      </c>
    </row>
    <row r="537" spans="2:3" x14ac:dyDescent="0.35">
      <c r="B537" t="s">
        <v>14596</v>
      </c>
      <c r="C537" s="15">
        <v>0</v>
      </c>
    </row>
    <row r="538" spans="2:3" x14ac:dyDescent="0.35">
      <c r="B538" t="s">
        <v>16900</v>
      </c>
      <c r="C538" s="15">
        <v>0</v>
      </c>
    </row>
    <row r="539" spans="2:3" x14ac:dyDescent="0.35">
      <c r="B539" t="s">
        <v>14597</v>
      </c>
      <c r="C539" s="15">
        <v>0</v>
      </c>
    </row>
    <row r="540" spans="2:3" x14ac:dyDescent="0.35">
      <c r="B540" t="s">
        <v>16917</v>
      </c>
      <c r="C540" s="15">
        <v>0</v>
      </c>
    </row>
    <row r="541" spans="2:3" x14ac:dyDescent="0.35">
      <c r="B541" t="s">
        <v>14598</v>
      </c>
      <c r="C541" s="15">
        <v>0</v>
      </c>
    </row>
    <row r="542" spans="2:3" x14ac:dyDescent="0.35">
      <c r="B542" t="s">
        <v>16933</v>
      </c>
      <c r="C542" s="15">
        <v>0</v>
      </c>
    </row>
    <row r="543" spans="2:3" x14ac:dyDescent="0.35">
      <c r="B543" t="s">
        <v>14599</v>
      </c>
      <c r="C543" s="15">
        <v>0</v>
      </c>
    </row>
    <row r="544" spans="2:3" x14ac:dyDescent="0.35">
      <c r="B544" t="s">
        <v>16949</v>
      </c>
      <c r="C544" s="15">
        <v>0</v>
      </c>
    </row>
    <row r="545" spans="2:3" x14ac:dyDescent="0.35">
      <c r="B545" t="s">
        <v>14600</v>
      </c>
      <c r="C545" s="15">
        <v>0</v>
      </c>
    </row>
    <row r="546" spans="2:3" x14ac:dyDescent="0.35">
      <c r="B546" t="s">
        <v>16965</v>
      </c>
      <c r="C546" s="15">
        <v>0</v>
      </c>
    </row>
    <row r="547" spans="2:3" x14ac:dyDescent="0.35">
      <c r="B547" t="s">
        <v>14601</v>
      </c>
      <c r="C547" s="15">
        <v>0</v>
      </c>
    </row>
    <row r="548" spans="2:3" x14ac:dyDescent="0.35">
      <c r="B548" t="s">
        <v>16981</v>
      </c>
      <c r="C548" s="15">
        <v>0</v>
      </c>
    </row>
    <row r="549" spans="2:3" x14ac:dyDescent="0.35">
      <c r="B549" t="s">
        <v>14602</v>
      </c>
      <c r="C549" s="15">
        <v>0</v>
      </c>
    </row>
    <row r="550" spans="2:3" x14ac:dyDescent="0.35">
      <c r="B550" t="s">
        <v>16997</v>
      </c>
      <c r="C550" s="15">
        <v>0</v>
      </c>
    </row>
    <row r="551" spans="2:3" x14ac:dyDescent="0.35">
      <c r="B551" t="s">
        <v>14603</v>
      </c>
      <c r="C551" s="15">
        <v>0</v>
      </c>
    </row>
    <row r="552" spans="2:3" x14ac:dyDescent="0.35">
      <c r="B552" t="s">
        <v>17013</v>
      </c>
      <c r="C552" s="15">
        <v>0</v>
      </c>
    </row>
    <row r="553" spans="2:3" x14ac:dyDescent="0.35">
      <c r="B553" t="s">
        <v>14604</v>
      </c>
      <c r="C553" s="15">
        <v>0</v>
      </c>
    </row>
    <row r="554" spans="2:3" x14ac:dyDescent="0.35">
      <c r="B554" t="s">
        <v>17029</v>
      </c>
      <c r="C554" s="15">
        <v>0</v>
      </c>
    </row>
    <row r="555" spans="2:3" x14ac:dyDescent="0.35">
      <c r="B555" t="s">
        <v>14605</v>
      </c>
      <c r="C555" s="15">
        <v>0</v>
      </c>
    </row>
    <row r="556" spans="2:3" x14ac:dyDescent="0.35">
      <c r="B556" t="s">
        <v>17045</v>
      </c>
      <c r="C556" s="15">
        <v>0</v>
      </c>
    </row>
    <row r="557" spans="2:3" x14ac:dyDescent="0.35">
      <c r="B557" t="s">
        <v>14606</v>
      </c>
      <c r="C557" s="15">
        <v>0</v>
      </c>
    </row>
    <row r="558" spans="2:3" x14ac:dyDescent="0.35">
      <c r="B558" t="s">
        <v>17061</v>
      </c>
      <c r="C558" s="15">
        <v>0</v>
      </c>
    </row>
    <row r="559" spans="2:3" x14ac:dyDescent="0.35">
      <c r="B559" t="s">
        <v>14607</v>
      </c>
      <c r="C559" s="15">
        <v>0</v>
      </c>
    </row>
    <row r="560" spans="2:3" x14ac:dyDescent="0.35">
      <c r="B560" t="s">
        <v>17077</v>
      </c>
      <c r="C560" s="15">
        <v>0</v>
      </c>
    </row>
    <row r="561" spans="2:3" x14ac:dyDescent="0.35">
      <c r="B561" t="s">
        <v>14435</v>
      </c>
      <c r="C561" s="15">
        <v>0</v>
      </c>
    </row>
    <row r="562" spans="2:3" x14ac:dyDescent="0.35">
      <c r="B562" t="s">
        <v>17093</v>
      </c>
      <c r="C562" s="15">
        <v>0</v>
      </c>
    </row>
    <row r="563" spans="2:3" x14ac:dyDescent="0.35">
      <c r="B563" t="s">
        <v>14609</v>
      </c>
      <c r="C563" s="15">
        <v>0</v>
      </c>
    </row>
    <row r="564" spans="2:3" x14ac:dyDescent="0.35">
      <c r="B564" t="s">
        <v>17109</v>
      </c>
      <c r="C564" s="15">
        <v>0</v>
      </c>
    </row>
    <row r="565" spans="2:3" x14ac:dyDescent="0.35">
      <c r="B565" t="s">
        <v>14610</v>
      </c>
      <c r="C565" s="15">
        <v>0</v>
      </c>
    </row>
    <row r="566" spans="2:3" x14ac:dyDescent="0.35">
      <c r="B566" t="s">
        <v>17125</v>
      </c>
      <c r="C566" s="15">
        <v>0</v>
      </c>
    </row>
    <row r="567" spans="2:3" x14ac:dyDescent="0.35">
      <c r="B567" t="s">
        <v>14611</v>
      </c>
      <c r="C567" s="15">
        <v>0</v>
      </c>
    </row>
    <row r="568" spans="2:3" x14ac:dyDescent="0.35">
      <c r="B568" t="s">
        <v>17141</v>
      </c>
      <c r="C568" s="15">
        <v>0</v>
      </c>
    </row>
    <row r="569" spans="2:3" x14ac:dyDescent="0.35">
      <c r="B569" t="s">
        <v>14612</v>
      </c>
      <c r="C569" s="15">
        <v>0</v>
      </c>
    </row>
    <row r="570" spans="2:3" x14ac:dyDescent="0.35">
      <c r="B570" t="s">
        <v>17157</v>
      </c>
      <c r="C570" s="15">
        <v>0</v>
      </c>
    </row>
    <row r="571" spans="2:3" x14ac:dyDescent="0.35">
      <c r="B571" t="s">
        <v>14613</v>
      </c>
      <c r="C571" s="15">
        <v>0</v>
      </c>
    </row>
    <row r="572" spans="2:3" x14ac:dyDescent="0.35">
      <c r="B572" t="s">
        <v>17173</v>
      </c>
      <c r="C572" s="15">
        <v>0</v>
      </c>
    </row>
    <row r="573" spans="2:3" x14ac:dyDescent="0.35">
      <c r="B573" t="s">
        <v>14614</v>
      </c>
      <c r="C573" s="15">
        <v>0</v>
      </c>
    </row>
    <row r="574" spans="2:3" x14ac:dyDescent="0.35">
      <c r="B574" t="s">
        <v>17189</v>
      </c>
      <c r="C574" s="15">
        <v>0</v>
      </c>
    </row>
    <row r="575" spans="2:3" x14ac:dyDescent="0.35">
      <c r="B575" t="s">
        <v>14615</v>
      </c>
      <c r="C575" s="15">
        <v>0</v>
      </c>
    </row>
    <row r="576" spans="2:3" x14ac:dyDescent="0.35">
      <c r="B576" t="s">
        <v>17205</v>
      </c>
      <c r="C576" s="15">
        <v>0</v>
      </c>
    </row>
    <row r="577" spans="2:3" x14ac:dyDescent="0.35">
      <c r="B577" t="s">
        <v>14616</v>
      </c>
      <c r="C577" s="15">
        <v>0</v>
      </c>
    </row>
    <row r="578" spans="2:3" x14ac:dyDescent="0.35">
      <c r="B578" t="s">
        <v>17221</v>
      </c>
      <c r="C578" s="15">
        <v>0</v>
      </c>
    </row>
    <row r="579" spans="2:3" x14ac:dyDescent="0.35">
      <c r="B579" t="s">
        <v>14617</v>
      </c>
      <c r="C579" s="15">
        <v>0</v>
      </c>
    </row>
    <row r="580" spans="2:3" x14ac:dyDescent="0.35">
      <c r="B580" t="s">
        <v>17237</v>
      </c>
      <c r="C580" s="15">
        <v>0</v>
      </c>
    </row>
    <row r="581" spans="2:3" x14ac:dyDescent="0.35">
      <c r="B581" t="s">
        <v>14618</v>
      </c>
      <c r="C581" s="15">
        <v>0</v>
      </c>
    </row>
    <row r="582" spans="2:3" x14ac:dyDescent="0.35">
      <c r="B582" t="s">
        <v>17253</v>
      </c>
      <c r="C582" s="15">
        <v>0</v>
      </c>
    </row>
    <row r="583" spans="2:3" x14ac:dyDescent="0.35">
      <c r="B583" t="s">
        <v>14619</v>
      </c>
      <c r="C583" s="15">
        <v>0</v>
      </c>
    </row>
    <row r="584" spans="2:3" x14ac:dyDescent="0.35">
      <c r="B584" t="s">
        <v>17269</v>
      </c>
      <c r="C584" s="15">
        <v>0</v>
      </c>
    </row>
    <row r="585" spans="2:3" x14ac:dyDescent="0.35">
      <c r="B585" t="s">
        <v>14620</v>
      </c>
      <c r="C585" s="15">
        <v>0</v>
      </c>
    </row>
    <row r="586" spans="2:3" x14ac:dyDescent="0.35">
      <c r="B586" t="s">
        <v>17285</v>
      </c>
      <c r="C586" s="15">
        <v>0</v>
      </c>
    </row>
    <row r="587" spans="2:3" x14ac:dyDescent="0.35">
      <c r="B587" t="s">
        <v>14621</v>
      </c>
      <c r="C587" s="15">
        <v>0</v>
      </c>
    </row>
    <row r="588" spans="2:3" x14ac:dyDescent="0.35">
      <c r="B588" t="s">
        <v>17301</v>
      </c>
      <c r="C588" s="15">
        <v>0</v>
      </c>
    </row>
    <row r="589" spans="2:3" x14ac:dyDescent="0.35">
      <c r="B589" t="s">
        <v>14622</v>
      </c>
      <c r="C589" s="15">
        <v>0</v>
      </c>
    </row>
    <row r="590" spans="2:3" x14ac:dyDescent="0.35">
      <c r="B590" t="s">
        <v>17317</v>
      </c>
      <c r="C590" s="15">
        <v>0</v>
      </c>
    </row>
    <row r="591" spans="2:3" x14ac:dyDescent="0.35">
      <c r="B591" t="s">
        <v>14623</v>
      </c>
      <c r="C591" s="15">
        <v>0</v>
      </c>
    </row>
    <row r="592" spans="2:3" x14ac:dyDescent="0.35">
      <c r="B592" t="s">
        <v>17333</v>
      </c>
      <c r="C592" s="15">
        <v>0</v>
      </c>
    </row>
    <row r="593" spans="2:3" x14ac:dyDescent="0.35">
      <c r="B593" t="s">
        <v>14624</v>
      </c>
      <c r="C593" s="15">
        <v>0</v>
      </c>
    </row>
    <row r="594" spans="2:3" x14ac:dyDescent="0.35">
      <c r="B594" t="s">
        <v>17349</v>
      </c>
      <c r="C594" s="15">
        <v>0</v>
      </c>
    </row>
    <row r="595" spans="2:3" x14ac:dyDescent="0.35">
      <c r="B595" t="s">
        <v>14625</v>
      </c>
      <c r="C595" s="15">
        <v>0</v>
      </c>
    </row>
    <row r="596" spans="2:3" x14ac:dyDescent="0.35">
      <c r="B596" t="s">
        <v>17365</v>
      </c>
      <c r="C596" s="15">
        <v>0</v>
      </c>
    </row>
    <row r="597" spans="2:3" x14ac:dyDescent="0.35">
      <c r="B597" t="s">
        <v>14626</v>
      </c>
      <c r="C597" s="15">
        <v>0</v>
      </c>
    </row>
    <row r="598" spans="2:3" x14ac:dyDescent="0.35">
      <c r="B598" t="s">
        <v>17381</v>
      </c>
      <c r="C598" s="15">
        <v>0</v>
      </c>
    </row>
    <row r="599" spans="2:3" x14ac:dyDescent="0.35">
      <c r="B599" t="s">
        <v>14627</v>
      </c>
      <c r="C599" s="15">
        <v>0</v>
      </c>
    </row>
    <row r="600" spans="2:3" x14ac:dyDescent="0.35">
      <c r="B600" t="s">
        <v>17397</v>
      </c>
      <c r="C600" s="15">
        <v>0</v>
      </c>
    </row>
    <row r="601" spans="2:3" x14ac:dyDescent="0.35">
      <c r="B601" t="s">
        <v>14628</v>
      </c>
      <c r="C601" s="15">
        <v>0</v>
      </c>
    </row>
    <row r="602" spans="2:3" x14ac:dyDescent="0.35">
      <c r="B602" t="s">
        <v>17413</v>
      </c>
      <c r="C602" s="15">
        <v>0</v>
      </c>
    </row>
    <row r="603" spans="2:3" x14ac:dyDescent="0.35">
      <c r="B603" t="s">
        <v>14629</v>
      </c>
      <c r="C603" s="15">
        <v>0</v>
      </c>
    </row>
    <row r="604" spans="2:3" x14ac:dyDescent="0.35">
      <c r="B604" t="s">
        <v>17429</v>
      </c>
      <c r="C604" s="15">
        <v>0</v>
      </c>
    </row>
    <row r="605" spans="2:3" x14ac:dyDescent="0.35">
      <c r="B605" t="s">
        <v>14630</v>
      </c>
      <c r="C605" s="15">
        <v>0</v>
      </c>
    </row>
    <row r="606" spans="2:3" x14ac:dyDescent="0.35">
      <c r="B606" t="s">
        <v>17445</v>
      </c>
      <c r="C606" s="15">
        <v>0</v>
      </c>
    </row>
    <row r="607" spans="2:3" x14ac:dyDescent="0.35">
      <c r="B607" t="s">
        <v>14631</v>
      </c>
      <c r="C607" s="15">
        <v>0</v>
      </c>
    </row>
    <row r="608" spans="2:3" x14ac:dyDescent="0.35">
      <c r="B608" t="s">
        <v>17461</v>
      </c>
      <c r="C608" s="15">
        <v>0</v>
      </c>
    </row>
    <row r="609" spans="2:3" x14ac:dyDescent="0.35">
      <c r="B609" t="s">
        <v>14632</v>
      </c>
      <c r="C609" s="15">
        <v>0</v>
      </c>
    </row>
    <row r="610" spans="2:3" x14ac:dyDescent="0.35">
      <c r="B610" t="s">
        <v>17477</v>
      </c>
      <c r="C610" s="15">
        <v>0</v>
      </c>
    </row>
    <row r="611" spans="2:3" x14ac:dyDescent="0.35">
      <c r="B611" t="s">
        <v>14633</v>
      </c>
      <c r="C611" s="15">
        <v>0</v>
      </c>
    </row>
    <row r="612" spans="2:3" x14ac:dyDescent="0.35">
      <c r="B612" t="s">
        <v>17493</v>
      </c>
      <c r="C612" s="15">
        <v>0</v>
      </c>
    </row>
    <row r="613" spans="2:3" x14ac:dyDescent="0.35">
      <c r="B613" t="s">
        <v>14634</v>
      </c>
      <c r="C613" s="15">
        <v>0</v>
      </c>
    </row>
    <row r="614" spans="2:3" x14ac:dyDescent="0.35">
      <c r="B614" t="s">
        <v>17509</v>
      </c>
      <c r="C614" s="15">
        <v>0</v>
      </c>
    </row>
    <row r="615" spans="2:3" x14ac:dyDescent="0.35">
      <c r="B615" t="s">
        <v>14635</v>
      </c>
      <c r="C615" s="15">
        <v>0</v>
      </c>
    </row>
    <row r="616" spans="2:3" x14ac:dyDescent="0.35">
      <c r="B616" t="s">
        <v>17525</v>
      </c>
      <c r="C616" s="15">
        <v>0</v>
      </c>
    </row>
    <row r="617" spans="2:3" x14ac:dyDescent="0.35">
      <c r="B617" t="s">
        <v>14636</v>
      </c>
      <c r="C617" s="15">
        <v>0</v>
      </c>
    </row>
    <row r="618" spans="2:3" x14ac:dyDescent="0.35">
      <c r="B618" t="s">
        <v>17541</v>
      </c>
      <c r="C618" s="15">
        <v>0</v>
      </c>
    </row>
    <row r="619" spans="2:3" x14ac:dyDescent="0.35">
      <c r="B619" t="s">
        <v>14637</v>
      </c>
      <c r="C619" s="15">
        <v>0</v>
      </c>
    </row>
    <row r="620" spans="2:3" x14ac:dyDescent="0.35">
      <c r="B620" t="s">
        <v>17557</v>
      </c>
      <c r="C620" s="15">
        <v>0</v>
      </c>
    </row>
    <row r="621" spans="2:3" x14ac:dyDescent="0.35">
      <c r="B621" t="s">
        <v>14638</v>
      </c>
      <c r="C621" s="15">
        <v>0</v>
      </c>
    </row>
    <row r="622" spans="2:3" x14ac:dyDescent="0.35">
      <c r="B622" t="s">
        <v>17573</v>
      </c>
      <c r="C622" s="15">
        <v>0</v>
      </c>
    </row>
    <row r="623" spans="2:3" x14ac:dyDescent="0.35">
      <c r="B623" t="s">
        <v>14639</v>
      </c>
      <c r="C623" s="15">
        <v>0</v>
      </c>
    </row>
    <row r="624" spans="2:3" x14ac:dyDescent="0.35">
      <c r="B624" t="s">
        <v>17589</v>
      </c>
      <c r="C624" s="15">
        <v>0</v>
      </c>
    </row>
    <row r="625" spans="2:3" x14ac:dyDescent="0.35">
      <c r="B625" t="s">
        <v>14640</v>
      </c>
      <c r="C625" s="15">
        <v>0</v>
      </c>
    </row>
    <row r="626" spans="2:3" x14ac:dyDescent="0.35">
      <c r="B626" t="s">
        <v>17605</v>
      </c>
      <c r="C626" s="15">
        <v>0</v>
      </c>
    </row>
    <row r="627" spans="2:3" x14ac:dyDescent="0.35">
      <c r="B627" t="s">
        <v>14641</v>
      </c>
      <c r="C627" s="15">
        <v>0</v>
      </c>
    </row>
    <row r="628" spans="2:3" x14ac:dyDescent="0.35">
      <c r="B628" t="s">
        <v>17621</v>
      </c>
      <c r="C628" s="15">
        <v>0</v>
      </c>
    </row>
    <row r="629" spans="2:3" x14ac:dyDescent="0.35">
      <c r="B629" t="s">
        <v>14642</v>
      </c>
      <c r="C629" s="15">
        <v>0</v>
      </c>
    </row>
    <row r="630" spans="2:3" x14ac:dyDescent="0.35">
      <c r="B630" t="s">
        <v>17637</v>
      </c>
      <c r="C630" s="15">
        <v>0</v>
      </c>
    </row>
    <row r="631" spans="2:3" x14ac:dyDescent="0.35">
      <c r="B631" t="s">
        <v>14643</v>
      </c>
      <c r="C631" s="15">
        <v>0</v>
      </c>
    </row>
    <row r="632" spans="2:3" x14ac:dyDescent="0.35">
      <c r="B632" t="s">
        <v>17653</v>
      </c>
      <c r="C632" s="15">
        <v>0</v>
      </c>
    </row>
    <row r="633" spans="2:3" x14ac:dyDescent="0.35">
      <c r="B633" t="s">
        <v>14644</v>
      </c>
      <c r="C633" s="15">
        <v>0</v>
      </c>
    </row>
    <row r="634" spans="2:3" x14ac:dyDescent="0.35">
      <c r="B634" t="s">
        <v>17669</v>
      </c>
      <c r="C634" s="15">
        <v>0</v>
      </c>
    </row>
    <row r="635" spans="2:3" x14ac:dyDescent="0.35">
      <c r="B635" t="s">
        <v>14645</v>
      </c>
      <c r="C635" s="15">
        <v>0</v>
      </c>
    </row>
    <row r="636" spans="2:3" x14ac:dyDescent="0.35">
      <c r="B636" t="s">
        <v>17685</v>
      </c>
      <c r="C636" s="15">
        <v>0</v>
      </c>
    </row>
    <row r="637" spans="2:3" x14ac:dyDescent="0.35">
      <c r="B637" t="s">
        <v>14646</v>
      </c>
      <c r="C637" s="15">
        <v>0</v>
      </c>
    </row>
    <row r="638" spans="2:3" x14ac:dyDescent="0.35">
      <c r="B638" t="s">
        <v>17701</v>
      </c>
      <c r="C638" s="15">
        <v>0</v>
      </c>
    </row>
    <row r="639" spans="2:3" x14ac:dyDescent="0.35">
      <c r="B639" t="s">
        <v>14647</v>
      </c>
      <c r="C639" s="15">
        <v>0</v>
      </c>
    </row>
    <row r="640" spans="2:3" x14ac:dyDescent="0.35">
      <c r="B640" t="s">
        <v>17717</v>
      </c>
      <c r="C640" s="15">
        <v>0</v>
      </c>
    </row>
    <row r="641" spans="2:3" x14ac:dyDescent="0.35">
      <c r="B641" t="s">
        <v>14648</v>
      </c>
      <c r="C641" s="15">
        <v>0</v>
      </c>
    </row>
    <row r="642" spans="2:3" x14ac:dyDescent="0.35">
      <c r="B642" t="s">
        <v>17733</v>
      </c>
      <c r="C642" s="15">
        <v>0</v>
      </c>
    </row>
    <row r="643" spans="2:3" x14ac:dyDescent="0.35">
      <c r="B643" t="s">
        <v>14649</v>
      </c>
      <c r="C643" s="15">
        <v>0</v>
      </c>
    </row>
    <row r="644" spans="2:3" x14ac:dyDescent="0.35">
      <c r="B644" t="s">
        <v>17749</v>
      </c>
      <c r="C644" s="15">
        <v>0</v>
      </c>
    </row>
    <row r="645" spans="2:3" x14ac:dyDescent="0.35">
      <c r="B645" t="s">
        <v>14650</v>
      </c>
      <c r="C645" s="15">
        <v>0</v>
      </c>
    </row>
    <row r="646" spans="2:3" x14ac:dyDescent="0.35">
      <c r="B646" t="s">
        <v>17765</v>
      </c>
      <c r="C646" s="15">
        <v>0</v>
      </c>
    </row>
    <row r="647" spans="2:3" x14ac:dyDescent="0.35">
      <c r="B647" t="s">
        <v>14651</v>
      </c>
      <c r="C647" s="15">
        <v>0</v>
      </c>
    </row>
    <row r="648" spans="2:3" x14ac:dyDescent="0.35">
      <c r="B648" t="s">
        <v>17781</v>
      </c>
      <c r="C648" s="15">
        <v>0</v>
      </c>
    </row>
    <row r="649" spans="2:3" x14ac:dyDescent="0.35">
      <c r="B649" t="s">
        <v>14652</v>
      </c>
      <c r="C649" s="15">
        <v>0</v>
      </c>
    </row>
    <row r="650" spans="2:3" x14ac:dyDescent="0.35">
      <c r="B650" t="s">
        <v>17797</v>
      </c>
      <c r="C650" s="15">
        <v>0</v>
      </c>
    </row>
    <row r="651" spans="2:3" x14ac:dyDescent="0.35">
      <c r="B651" t="s">
        <v>14653</v>
      </c>
      <c r="C651" s="15">
        <v>0</v>
      </c>
    </row>
    <row r="652" spans="2:3" x14ac:dyDescent="0.35">
      <c r="B652" t="s">
        <v>17813</v>
      </c>
      <c r="C652" s="15">
        <v>0</v>
      </c>
    </row>
    <row r="653" spans="2:3" x14ac:dyDescent="0.35">
      <c r="B653" t="s">
        <v>14654</v>
      </c>
      <c r="C653" s="15">
        <v>0</v>
      </c>
    </row>
    <row r="654" spans="2:3" x14ac:dyDescent="0.35">
      <c r="B654" t="s">
        <v>17829</v>
      </c>
      <c r="C654" s="15">
        <v>0</v>
      </c>
    </row>
    <row r="655" spans="2:3" x14ac:dyDescent="0.35">
      <c r="B655" t="s">
        <v>14655</v>
      </c>
      <c r="C655" s="15">
        <v>0</v>
      </c>
    </row>
    <row r="656" spans="2:3" x14ac:dyDescent="0.35">
      <c r="B656" t="s">
        <v>17845</v>
      </c>
      <c r="C656" s="15">
        <v>0</v>
      </c>
    </row>
    <row r="657" spans="2:3" x14ac:dyDescent="0.35">
      <c r="B657" t="s">
        <v>14656</v>
      </c>
      <c r="C657" s="15">
        <v>0</v>
      </c>
    </row>
    <row r="658" spans="2:3" x14ac:dyDescent="0.35">
      <c r="B658" t="s">
        <v>17861</v>
      </c>
      <c r="C658" s="15">
        <v>0</v>
      </c>
    </row>
    <row r="659" spans="2:3" x14ac:dyDescent="0.35">
      <c r="B659" t="s">
        <v>14657</v>
      </c>
      <c r="C659" s="15">
        <v>0</v>
      </c>
    </row>
    <row r="660" spans="2:3" x14ac:dyDescent="0.35">
      <c r="B660" t="s">
        <v>17877</v>
      </c>
      <c r="C660" s="15">
        <v>0</v>
      </c>
    </row>
    <row r="661" spans="2:3" x14ac:dyDescent="0.35">
      <c r="B661" t="s">
        <v>14658</v>
      </c>
      <c r="C661" s="15">
        <v>0</v>
      </c>
    </row>
    <row r="662" spans="2:3" x14ac:dyDescent="0.35">
      <c r="B662" t="s">
        <v>17893</v>
      </c>
      <c r="C662" s="15">
        <v>0</v>
      </c>
    </row>
    <row r="663" spans="2:3" x14ac:dyDescent="0.35">
      <c r="B663" t="s">
        <v>14659</v>
      </c>
      <c r="C663" s="15">
        <v>0</v>
      </c>
    </row>
    <row r="664" spans="2:3" x14ac:dyDescent="0.35">
      <c r="B664" t="s">
        <v>17909</v>
      </c>
      <c r="C664" s="15">
        <v>0</v>
      </c>
    </row>
    <row r="665" spans="2:3" x14ac:dyDescent="0.35">
      <c r="B665" t="s">
        <v>14660</v>
      </c>
      <c r="C665" s="15">
        <v>0</v>
      </c>
    </row>
    <row r="666" spans="2:3" x14ac:dyDescent="0.35">
      <c r="B666" t="s">
        <v>17925</v>
      </c>
      <c r="C666" s="15">
        <v>0</v>
      </c>
    </row>
    <row r="667" spans="2:3" x14ac:dyDescent="0.35">
      <c r="B667" t="s">
        <v>14661</v>
      </c>
      <c r="C667" s="15">
        <v>0</v>
      </c>
    </row>
    <row r="668" spans="2:3" x14ac:dyDescent="0.35">
      <c r="B668" t="s">
        <v>17941</v>
      </c>
      <c r="C668" s="15">
        <v>0</v>
      </c>
    </row>
    <row r="669" spans="2:3" x14ac:dyDescent="0.35">
      <c r="B669" t="s">
        <v>14662</v>
      </c>
      <c r="C669" s="15">
        <v>0</v>
      </c>
    </row>
    <row r="670" spans="2:3" x14ac:dyDescent="0.35">
      <c r="B670" t="s">
        <v>17957</v>
      </c>
      <c r="C670" s="15">
        <v>0</v>
      </c>
    </row>
    <row r="671" spans="2:3" x14ac:dyDescent="0.35">
      <c r="B671" t="s">
        <v>14663</v>
      </c>
      <c r="C671" s="15">
        <v>0</v>
      </c>
    </row>
    <row r="672" spans="2:3" x14ac:dyDescent="0.35">
      <c r="B672" t="s">
        <v>17973</v>
      </c>
      <c r="C672" s="15">
        <v>0</v>
      </c>
    </row>
    <row r="673" spans="2:3" x14ac:dyDescent="0.35">
      <c r="B673" t="s">
        <v>14664</v>
      </c>
      <c r="C673" s="15">
        <v>0</v>
      </c>
    </row>
    <row r="674" spans="2:3" x14ac:dyDescent="0.35">
      <c r="B674" t="s">
        <v>17989</v>
      </c>
      <c r="C674" s="15">
        <v>0</v>
      </c>
    </row>
    <row r="675" spans="2:3" x14ac:dyDescent="0.35">
      <c r="B675" t="s">
        <v>14665</v>
      </c>
      <c r="C675" s="15">
        <v>0</v>
      </c>
    </row>
    <row r="676" spans="2:3" x14ac:dyDescent="0.35">
      <c r="B676" t="s">
        <v>18005</v>
      </c>
      <c r="C676" s="15">
        <v>0</v>
      </c>
    </row>
    <row r="677" spans="2:3" x14ac:dyDescent="0.35">
      <c r="B677" t="s">
        <v>14666</v>
      </c>
      <c r="C677" s="15">
        <v>0</v>
      </c>
    </row>
    <row r="678" spans="2:3" x14ac:dyDescent="0.35">
      <c r="B678" t="s">
        <v>18021</v>
      </c>
      <c r="C678" s="15">
        <v>0</v>
      </c>
    </row>
    <row r="679" spans="2:3" x14ac:dyDescent="0.35">
      <c r="B679" t="s">
        <v>14667</v>
      </c>
      <c r="C679" s="15">
        <v>0</v>
      </c>
    </row>
    <row r="680" spans="2:3" x14ac:dyDescent="0.35">
      <c r="B680" t="s">
        <v>18037</v>
      </c>
      <c r="C680" s="15">
        <v>0</v>
      </c>
    </row>
    <row r="681" spans="2:3" x14ac:dyDescent="0.35">
      <c r="B681" t="s">
        <v>14668</v>
      </c>
      <c r="C681" s="15">
        <v>0</v>
      </c>
    </row>
    <row r="682" spans="2:3" x14ac:dyDescent="0.35">
      <c r="B682" t="s">
        <v>18053</v>
      </c>
      <c r="C682" s="15">
        <v>0</v>
      </c>
    </row>
    <row r="683" spans="2:3" x14ac:dyDescent="0.35">
      <c r="B683" t="s">
        <v>14669</v>
      </c>
      <c r="C683" s="15">
        <v>0</v>
      </c>
    </row>
    <row r="684" spans="2:3" x14ac:dyDescent="0.35">
      <c r="B684" t="s">
        <v>18069</v>
      </c>
      <c r="C684" s="15">
        <v>0</v>
      </c>
    </row>
    <row r="685" spans="2:3" x14ac:dyDescent="0.35">
      <c r="B685" t="s">
        <v>14670</v>
      </c>
      <c r="C685" s="15">
        <v>0</v>
      </c>
    </row>
    <row r="686" spans="2:3" x14ac:dyDescent="0.35">
      <c r="B686" t="s">
        <v>18085</v>
      </c>
      <c r="C686" s="15">
        <v>0</v>
      </c>
    </row>
    <row r="687" spans="2:3" x14ac:dyDescent="0.35">
      <c r="B687" t="s">
        <v>14671</v>
      </c>
      <c r="C687" s="15">
        <v>0</v>
      </c>
    </row>
    <row r="688" spans="2:3" x14ac:dyDescent="0.35">
      <c r="B688" t="s">
        <v>18101</v>
      </c>
      <c r="C688" s="15">
        <v>0</v>
      </c>
    </row>
    <row r="689" spans="2:3" x14ac:dyDescent="0.35">
      <c r="B689" t="s">
        <v>14672</v>
      </c>
      <c r="C689" s="15">
        <v>0</v>
      </c>
    </row>
    <row r="690" spans="2:3" x14ac:dyDescent="0.35">
      <c r="B690" t="s">
        <v>18117</v>
      </c>
      <c r="C690" s="15">
        <v>0</v>
      </c>
    </row>
    <row r="691" spans="2:3" x14ac:dyDescent="0.35">
      <c r="B691" t="s">
        <v>14673</v>
      </c>
      <c r="C691" s="15">
        <v>0</v>
      </c>
    </row>
    <row r="692" spans="2:3" x14ac:dyDescent="0.35">
      <c r="B692" t="s">
        <v>18133</v>
      </c>
      <c r="C692" s="15">
        <v>0</v>
      </c>
    </row>
    <row r="693" spans="2:3" x14ac:dyDescent="0.35">
      <c r="B693" t="s">
        <v>14674</v>
      </c>
      <c r="C693" s="15">
        <v>0</v>
      </c>
    </row>
    <row r="694" spans="2:3" x14ac:dyDescent="0.35">
      <c r="B694" t="s">
        <v>18149</v>
      </c>
      <c r="C694" s="15">
        <v>0</v>
      </c>
    </row>
    <row r="695" spans="2:3" x14ac:dyDescent="0.35">
      <c r="B695" t="s">
        <v>14675</v>
      </c>
      <c r="C695" s="15">
        <v>0</v>
      </c>
    </row>
    <row r="696" spans="2:3" x14ac:dyDescent="0.35">
      <c r="B696" t="s">
        <v>18165</v>
      </c>
      <c r="C696" s="15">
        <v>0</v>
      </c>
    </row>
    <row r="697" spans="2:3" x14ac:dyDescent="0.35">
      <c r="B697" t="s">
        <v>14676</v>
      </c>
      <c r="C697" s="15">
        <v>0</v>
      </c>
    </row>
    <row r="698" spans="2:3" x14ac:dyDescent="0.35">
      <c r="B698" t="s">
        <v>18181</v>
      </c>
      <c r="C698" s="15">
        <v>0</v>
      </c>
    </row>
    <row r="699" spans="2:3" x14ac:dyDescent="0.35">
      <c r="B699" t="s">
        <v>14677</v>
      </c>
      <c r="C699" s="15">
        <v>0</v>
      </c>
    </row>
    <row r="700" spans="2:3" x14ac:dyDescent="0.35">
      <c r="B700" t="s">
        <v>18197</v>
      </c>
      <c r="C700" s="15">
        <v>0</v>
      </c>
    </row>
    <row r="701" spans="2:3" x14ac:dyDescent="0.35">
      <c r="B701" t="s">
        <v>14678</v>
      </c>
      <c r="C701" s="15">
        <v>0</v>
      </c>
    </row>
    <row r="702" spans="2:3" x14ac:dyDescent="0.35">
      <c r="B702" t="s">
        <v>18213</v>
      </c>
      <c r="C702" s="15">
        <v>0</v>
      </c>
    </row>
    <row r="703" spans="2:3" x14ac:dyDescent="0.35">
      <c r="B703" t="s">
        <v>14679</v>
      </c>
      <c r="C703" s="15">
        <v>0</v>
      </c>
    </row>
    <row r="704" spans="2:3" x14ac:dyDescent="0.35">
      <c r="B704" t="s">
        <v>18229</v>
      </c>
      <c r="C704" s="15">
        <v>0</v>
      </c>
    </row>
    <row r="705" spans="2:3" x14ac:dyDescent="0.35">
      <c r="B705" t="s">
        <v>14680</v>
      </c>
      <c r="C705" s="15">
        <v>0</v>
      </c>
    </row>
    <row r="706" spans="2:3" x14ac:dyDescent="0.35">
      <c r="B706" t="s">
        <v>18245</v>
      </c>
      <c r="C706" s="15">
        <v>0</v>
      </c>
    </row>
    <row r="707" spans="2:3" x14ac:dyDescent="0.35">
      <c r="B707" t="s">
        <v>14681</v>
      </c>
      <c r="C707" s="15">
        <v>0</v>
      </c>
    </row>
    <row r="708" spans="2:3" x14ac:dyDescent="0.35">
      <c r="B708" t="s">
        <v>18261</v>
      </c>
      <c r="C708" s="15">
        <v>0</v>
      </c>
    </row>
    <row r="709" spans="2:3" x14ac:dyDescent="0.35">
      <c r="B709" t="s">
        <v>14682</v>
      </c>
      <c r="C709" s="15">
        <v>0</v>
      </c>
    </row>
    <row r="710" spans="2:3" x14ac:dyDescent="0.35">
      <c r="B710" t="s">
        <v>18277</v>
      </c>
      <c r="C710" s="15">
        <v>0</v>
      </c>
    </row>
    <row r="711" spans="2:3" x14ac:dyDescent="0.35">
      <c r="B711" t="s">
        <v>14683</v>
      </c>
      <c r="C711" s="15">
        <v>0</v>
      </c>
    </row>
    <row r="712" spans="2:3" x14ac:dyDescent="0.35">
      <c r="B712" t="s">
        <v>18293</v>
      </c>
      <c r="C712" s="15">
        <v>0</v>
      </c>
    </row>
    <row r="713" spans="2:3" x14ac:dyDescent="0.35">
      <c r="B713" t="s">
        <v>14684</v>
      </c>
      <c r="C713" s="15">
        <v>0</v>
      </c>
    </row>
    <row r="714" spans="2:3" x14ac:dyDescent="0.35">
      <c r="B714" t="s">
        <v>18309</v>
      </c>
      <c r="C714" s="15">
        <v>0</v>
      </c>
    </row>
    <row r="715" spans="2:3" x14ac:dyDescent="0.35">
      <c r="B715" t="s">
        <v>14685</v>
      </c>
      <c r="C715" s="15">
        <v>0</v>
      </c>
    </row>
    <row r="716" spans="2:3" x14ac:dyDescent="0.35">
      <c r="B716" t="s">
        <v>18325</v>
      </c>
      <c r="C716" s="15">
        <v>0</v>
      </c>
    </row>
    <row r="717" spans="2:3" x14ac:dyDescent="0.35">
      <c r="B717" t="s">
        <v>14686</v>
      </c>
      <c r="C717" s="15">
        <v>0</v>
      </c>
    </row>
    <row r="718" spans="2:3" x14ac:dyDescent="0.35">
      <c r="B718" t="s">
        <v>18341</v>
      </c>
      <c r="C718" s="15">
        <v>0</v>
      </c>
    </row>
    <row r="719" spans="2:3" x14ac:dyDescent="0.35">
      <c r="B719" t="s">
        <v>14687</v>
      </c>
      <c r="C719" s="15">
        <v>0</v>
      </c>
    </row>
    <row r="720" spans="2:3" x14ac:dyDescent="0.35">
      <c r="B720" t="s">
        <v>18357</v>
      </c>
      <c r="C720" s="15">
        <v>0</v>
      </c>
    </row>
    <row r="721" spans="2:3" x14ac:dyDescent="0.35">
      <c r="B721" t="s">
        <v>14688</v>
      </c>
      <c r="C721" s="15">
        <v>0</v>
      </c>
    </row>
    <row r="722" spans="2:3" x14ac:dyDescent="0.35">
      <c r="B722" t="s">
        <v>18373</v>
      </c>
      <c r="C722" s="15">
        <v>0</v>
      </c>
    </row>
    <row r="723" spans="2:3" x14ac:dyDescent="0.35">
      <c r="B723" t="s">
        <v>14689</v>
      </c>
      <c r="C723" s="15">
        <v>0</v>
      </c>
    </row>
    <row r="724" spans="2:3" x14ac:dyDescent="0.35">
      <c r="B724" t="s">
        <v>18389</v>
      </c>
      <c r="C724" s="15">
        <v>0</v>
      </c>
    </row>
    <row r="725" spans="2:3" x14ac:dyDescent="0.35">
      <c r="B725" t="s">
        <v>14690</v>
      </c>
      <c r="C725" s="15">
        <v>0</v>
      </c>
    </row>
    <row r="726" spans="2:3" x14ac:dyDescent="0.35">
      <c r="B726" t="s">
        <v>18405</v>
      </c>
      <c r="C726" s="15">
        <v>0</v>
      </c>
    </row>
    <row r="727" spans="2:3" x14ac:dyDescent="0.35">
      <c r="B727" t="s">
        <v>14691</v>
      </c>
      <c r="C727" s="15">
        <v>0</v>
      </c>
    </row>
    <row r="728" spans="2:3" x14ac:dyDescent="0.35">
      <c r="B728" t="s">
        <v>18421</v>
      </c>
      <c r="C728" s="15">
        <v>0</v>
      </c>
    </row>
    <row r="729" spans="2:3" x14ac:dyDescent="0.35">
      <c r="B729" t="s">
        <v>14692</v>
      </c>
      <c r="C729" s="15">
        <v>0</v>
      </c>
    </row>
    <row r="730" spans="2:3" x14ac:dyDescent="0.35">
      <c r="B730" t="s">
        <v>18437</v>
      </c>
      <c r="C730" s="15">
        <v>0</v>
      </c>
    </row>
    <row r="731" spans="2:3" x14ac:dyDescent="0.35">
      <c r="B731" t="s">
        <v>14693</v>
      </c>
      <c r="C731" s="15">
        <v>0</v>
      </c>
    </row>
    <row r="732" spans="2:3" x14ac:dyDescent="0.35">
      <c r="B732" t="s">
        <v>18453</v>
      </c>
      <c r="C732" s="15">
        <v>0</v>
      </c>
    </row>
    <row r="733" spans="2:3" x14ac:dyDescent="0.35">
      <c r="B733" t="s">
        <v>14694</v>
      </c>
      <c r="C733" s="15">
        <v>0</v>
      </c>
    </row>
    <row r="734" spans="2:3" x14ac:dyDescent="0.35">
      <c r="B734" t="s">
        <v>18469</v>
      </c>
      <c r="C734" s="15">
        <v>0</v>
      </c>
    </row>
    <row r="735" spans="2:3" x14ac:dyDescent="0.35">
      <c r="B735" t="s">
        <v>14695</v>
      </c>
      <c r="C735" s="15">
        <v>0</v>
      </c>
    </row>
    <row r="736" spans="2:3" x14ac:dyDescent="0.35">
      <c r="B736" t="s">
        <v>18485</v>
      </c>
      <c r="C736" s="15">
        <v>0</v>
      </c>
    </row>
    <row r="737" spans="2:3" x14ac:dyDescent="0.35">
      <c r="B737" t="s">
        <v>14696</v>
      </c>
      <c r="C737" s="15">
        <v>0</v>
      </c>
    </row>
    <row r="738" spans="2:3" x14ac:dyDescent="0.35">
      <c r="B738" t="s">
        <v>18501</v>
      </c>
      <c r="C738" s="15">
        <v>0</v>
      </c>
    </row>
    <row r="739" spans="2:3" x14ac:dyDescent="0.35">
      <c r="B739" t="s">
        <v>14697</v>
      </c>
      <c r="C739" s="15">
        <v>0</v>
      </c>
    </row>
    <row r="740" spans="2:3" x14ac:dyDescent="0.35">
      <c r="B740" t="s">
        <v>18517</v>
      </c>
      <c r="C740" s="15">
        <v>0</v>
      </c>
    </row>
    <row r="741" spans="2:3" x14ac:dyDescent="0.35">
      <c r="B741" t="s">
        <v>14698</v>
      </c>
      <c r="C741" s="15">
        <v>0</v>
      </c>
    </row>
    <row r="742" spans="2:3" x14ac:dyDescent="0.35">
      <c r="B742" t="s">
        <v>18533</v>
      </c>
      <c r="C742" s="15">
        <v>0</v>
      </c>
    </row>
    <row r="743" spans="2:3" x14ac:dyDescent="0.35">
      <c r="B743" t="s">
        <v>14699</v>
      </c>
      <c r="C743" s="15">
        <v>0</v>
      </c>
    </row>
    <row r="744" spans="2:3" x14ac:dyDescent="0.35">
      <c r="B744" t="s">
        <v>18549</v>
      </c>
      <c r="C744" s="15">
        <v>0</v>
      </c>
    </row>
    <row r="745" spans="2:3" x14ac:dyDescent="0.35">
      <c r="B745" t="s">
        <v>14700</v>
      </c>
      <c r="C745" s="15">
        <v>0</v>
      </c>
    </row>
    <row r="746" spans="2:3" x14ac:dyDescent="0.35">
      <c r="B746" t="s">
        <v>18565</v>
      </c>
      <c r="C746" s="15">
        <v>0</v>
      </c>
    </row>
    <row r="747" spans="2:3" x14ac:dyDescent="0.35">
      <c r="B747" t="s">
        <v>14701</v>
      </c>
      <c r="C747" s="15">
        <v>0</v>
      </c>
    </row>
    <row r="748" spans="2:3" x14ac:dyDescent="0.35">
      <c r="B748" t="s">
        <v>18581</v>
      </c>
      <c r="C748" s="15">
        <v>0</v>
      </c>
    </row>
    <row r="749" spans="2:3" x14ac:dyDescent="0.35">
      <c r="B749" t="s">
        <v>14702</v>
      </c>
      <c r="C749" s="15">
        <v>0</v>
      </c>
    </row>
    <row r="750" spans="2:3" x14ac:dyDescent="0.35">
      <c r="B750" t="s">
        <v>18597</v>
      </c>
      <c r="C750" s="15">
        <v>0</v>
      </c>
    </row>
    <row r="751" spans="2:3" x14ac:dyDescent="0.35">
      <c r="B751" t="s">
        <v>14703</v>
      </c>
      <c r="C751" s="15">
        <v>0</v>
      </c>
    </row>
    <row r="752" spans="2:3" x14ac:dyDescent="0.35">
      <c r="B752" t="s">
        <v>18613</v>
      </c>
      <c r="C752" s="15">
        <v>0</v>
      </c>
    </row>
    <row r="753" spans="2:3" x14ac:dyDescent="0.35">
      <c r="B753" t="s">
        <v>14704</v>
      </c>
      <c r="C753" s="15">
        <v>0</v>
      </c>
    </row>
    <row r="754" spans="2:3" x14ac:dyDescent="0.35">
      <c r="B754" t="s">
        <v>18629</v>
      </c>
      <c r="C754" s="15">
        <v>0</v>
      </c>
    </row>
    <row r="755" spans="2:3" x14ac:dyDescent="0.35">
      <c r="B755" t="s">
        <v>14705</v>
      </c>
      <c r="C755" s="15">
        <v>0</v>
      </c>
    </row>
    <row r="756" spans="2:3" x14ac:dyDescent="0.35">
      <c r="B756" t="s">
        <v>18645</v>
      </c>
      <c r="C756" s="15">
        <v>0</v>
      </c>
    </row>
    <row r="757" spans="2:3" x14ac:dyDescent="0.35">
      <c r="B757" t="s">
        <v>14706</v>
      </c>
      <c r="C757" s="15">
        <v>0</v>
      </c>
    </row>
    <row r="758" spans="2:3" x14ac:dyDescent="0.35">
      <c r="B758" t="s">
        <v>18661</v>
      </c>
      <c r="C758" s="15">
        <v>0</v>
      </c>
    </row>
    <row r="759" spans="2:3" x14ac:dyDescent="0.35">
      <c r="B759" t="s">
        <v>14707</v>
      </c>
      <c r="C759" s="15">
        <v>0</v>
      </c>
    </row>
    <row r="760" spans="2:3" x14ac:dyDescent="0.35">
      <c r="B760" t="s">
        <v>18677</v>
      </c>
      <c r="C760" s="15">
        <v>0</v>
      </c>
    </row>
    <row r="761" spans="2:3" x14ac:dyDescent="0.35">
      <c r="B761" t="s">
        <v>14708</v>
      </c>
      <c r="C761" s="15">
        <v>0</v>
      </c>
    </row>
    <row r="762" spans="2:3" x14ac:dyDescent="0.35">
      <c r="B762" t="s">
        <v>18693</v>
      </c>
      <c r="C762" s="15">
        <v>0</v>
      </c>
    </row>
    <row r="763" spans="2:3" x14ac:dyDescent="0.35">
      <c r="B763" t="s">
        <v>14709</v>
      </c>
      <c r="C763" s="15">
        <v>0</v>
      </c>
    </row>
    <row r="764" spans="2:3" x14ac:dyDescent="0.35">
      <c r="B764" t="s">
        <v>18709</v>
      </c>
      <c r="C764" s="15">
        <v>0</v>
      </c>
    </row>
    <row r="765" spans="2:3" x14ac:dyDescent="0.35">
      <c r="B765" t="s">
        <v>14710</v>
      </c>
      <c r="C765" s="15">
        <v>0</v>
      </c>
    </row>
    <row r="766" spans="2:3" x14ac:dyDescent="0.35">
      <c r="B766" t="s">
        <v>18725</v>
      </c>
      <c r="C766" s="15">
        <v>0</v>
      </c>
    </row>
    <row r="767" spans="2:3" x14ac:dyDescent="0.35">
      <c r="B767" t="s">
        <v>14711</v>
      </c>
      <c r="C767" s="15">
        <v>0</v>
      </c>
    </row>
    <row r="768" spans="2:3" x14ac:dyDescent="0.35">
      <c r="B768" t="s">
        <v>18741</v>
      </c>
      <c r="C768" s="15">
        <v>0</v>
      </c>
    </row>
    <row r="769" spans="2:3" x14ac:dyDescent="0.35">
      <c r="B769" t="s">
        <v>14712</v>
      </c>
      <c r="C769" s="15">
        <v>0</v>
      </c>
    </row>
    <row r="770" spans="2:3" x14ac:dyDescent="0.35">
      <c r="B770" t="s">
        <v>18757</v>
      </c>
      <c r="C770" s="15">
        <v>0</v>
      </c>
    </row>
    <row r="771" spans="2:3" x14ac:dyDescent="0.35">
      <c r="B771" t="s">
        <v>14713</v>
      </c>
      <c r="C771" s="15">
        <v>0</v>
      </c>
    </row>
    <row r="772" spans="2:3" x14ac:dyDescent="0.35">
      <c r="B772" t="s">
        <v>18773</v>
      </c>
      <c r="C772" s="15">
        <v>0</v>
      </c>
    </row>
    <row r="773" spans="2:3" x14ac:dyDescent="0.35">
      <c r="B773" t="s">
        <v>14714</v>
      </c>
      <c r="C773" s="15">
        <v>0</v>
      </c>
    </row>
    <row r="774" spans="2:3" x14ac:dyDescent="0.35">
      <c r="B774" t="s">
        <v>18789</v>
      </c>
      <c r="C774" s="15">
        <v>0</v>
      </c>
    </row>
    <row r="775" spans="2:3" x14ac:dyDescent="0.35">
      <c r="B775" t="s">
        <v>14715</v>
      </c>
      <c r="C775" s="15">
        <v>0</v>
      </c>
    </row>
    <row r="776" spans="2:3" x14ac:dyDescent="0.35">
      <c r="B776" t="s">
        <v>18805</v>
      </c>
      <c r="C776" s="15">
        <v>0</v>
      </c>
    </row>
    <row r="777" spans="2:3" x14ac:dyDescent="0.35">
      <c r="B777" t="s">
        <v>14716</v>
      </c>
      <c r="C777" s="15">
        <v>0</v>
      </c>
    </row>
    <row r="778" spans="2:3" x14ac:dyDescent="0.35">
      <c r="B778" t="s">
        <v>18821</v>
      </c>
      <c r="C778" s="15">
        <v>0</v>
      </c>
    </row>
    <row r="779" spans="2:3" x14ac:dyDescent="0.35">
      <c r="B779" t="s">
        <v>14717</v>
      </c>
      <c r="C779" s="15">
        <v>0</v>
      </c>
    </row>
    <row r="780" spans="2:3" x14ac:dyDescent="0.35">
      <c r="B780" t="s">
        <v>18837</v>
      </c>
      <c r="C780" s="15">
        <v>0</v>
      </c>
    </row>
    <row r="781" spans="2:3" x14ac:dyDescent="0.35">
      <c r="B781" t="s">
        <v>14718</v>
      </c>
      <c r="C781" s="15">
        <v>0</v>
      </c>
    </row>
    <row r="782" spans="2:3" x14ac:dyDescent="0.35">
      <c r="B782" t="s">
        <v>18853</v>
      </c>
      <c r="C782" s="15">
        <v>0</v>
      </c>
    </row>
    <row r="783" spans="2:3" x14ac:dyDescent="0.35">
      <c r="B783" t="s">
        <v>14719</v>
      </c>
      <c r="C783" s="15">
        <v>0</v>
      </c>
    </row>
    <row r="784" spans="2:3" x14ac:dyDescent="0.35">
      <c r="B784" t="s">
        <v>18869</v>
      </c>
      <c r="C784" s="15">
        <v>0</v>
      </c>
    </row>
    <row r="785" spans="2:3" x14ac:dyDescent="0.35">
      <c r="B785" t="s">
        <v>14720</v>
      </c>
      <c r="C785" s="15">
        <v>0</v>
      </c>
    </row>
    <row r="786" spans="2:3" x14ac:dyDescent="0.35">
      <c r="B786" t="s">
        <v>18885</v>
      </c>
      <c r="C786" s="15">
        <v>0</v>
      </c>
    </row>
    <row r="787" spans="2:3" x14ac:dyDescent="0.35">
      <c r="B787" t="s">
        <v>14721</v>
      </c>
      <c r="C787" s="15">
        <v>0</v>
      </c>
    </row>
    <row r="788" spans="2:3" x14ac:dyDescent="0.35">
      <c r="B788" t="s">
        <v>18901</v>
      </c>
      <c r="C788" s="15">
        <v>0</v>
      </c>
    </row>
    <row r="789" spans="2:3" x14ac:dyDescent="0.35">
      <c r="B789" t="s">
        <v>14722</v>
      </c>
      <c r="C789" s="15">
        <v>0</v>
      </c>
    </row>
    <row r="790" spans="2:3" x14ac:dyDescent="0.35">
      <c r="B790" t="s">
        <v>18917</v>
      </c>
      <c r="C790" s="15">
        <v>0</v>
      </c>
    </row>
    <row r="791" spans="2:3" x14ac:dyDescent="0.35">
      <c r="B791" t="s">
        <v>14723</v>
      </c>
      <c r="C791" s="15">
        <v>0</v>
      </c>
    </row>
    <row r="792" spans="2:3" x14ac:dyDescent="0.35">
      <c r="B792" t="s">
        <v>18944</v>
      </c>
      <c r="C792" s="15">
        <v>0</v>
      </c>
    </row>
    <row r="793" spans="2:3" x14ac:dyDescent="0.35">
      <c r="B793" t="s">
        <v>14724</v>
      </c>
      <c r="C793" s="15">
        <v>0</v>
      </c>
    </row>
    <row r="794" spans="2:3" x14ac:dyDescent="0.35">
      <c r="B794" t="s">
        <v>14433</v>
      </c>
      <c r="C794" s="15">
        <v>0</v>
      </c>
    </row>
    <row r="795" spans="2:3" x14ac:dyDescent="0.35">
      <c r="B795" t="s">
        <v>14725</v>
      </c>
      <c r="C795" s="15">
        <v>0</v>
      </c>
    </row>
    <row r="796" spans="2:3" x14ac:dyDescent="0.35">
      <c r="B796" t="s">
        <v>16704</v>
      </c>
      <c r="C796" s="15">
        <v>0</v>
      </c>
    </row>
    <row r="797" spans="2:3" x14ac:dyDescent="0.35">
      <c r="B797" t="s">
        <v>14726</v>
      </c>
      <c r="C797" s="15">
        <v>0</v>
      </c>
    </row>
    <row r="798" spans="2:3" x14ac:dyDescent="0.35">
      <c r="B798" t="s">
        <v>16712</v>
      </c>
      <c r="C798" s="15">
        <v>0</v>
      </c>
    </row>
    <row r="799" spans="2:3" x14ac:dyDescent="0.35">
      <c r="B799" t="s">
        <v>14727</v>
      </c>
      <c r="C799" s="15">
        <v>0</v>
      </c>
    </row>
    <row r="800" spans="2:3" x14ac:dyDescent="0.35">
      <c r="B800" t="s">
        <v>16720</v>
      </c>
      <c r="C800" s="15">
        <v>0</v>
      </c>
    </row>
    <row r="801" spans="2:3" x14ac:dyDescent="0.35">
      <c r="B801" t="s">
        <v>14728</v>
      </c>
      <c r="C801" s="15">
        <v>0</v>
      </c>
    </row>
    <row r="802" spans="2:3" x14ac:dyDescent="0.35">
      <c r="B802" t="s">
        <v>16728</v>
      </c>
      <c r="C802" s="15">
        <v>0</v>
      </c>
    </row>
    <row r="803" spans="2:3" x14ac:dyDescent="0.35">
      <c r="B803" t="s">
        <v>14729</v>
      </c>
      <c r="C803" s="15">
        <v>0</v>
      </c>
    </row>
    <row r="804" spans="2:3" x14ac:dyDescent="0.35">
      <c r="B804" t="s">
        <v>16736</v>
      </c>
      <c r="C804" s="15">
        <v>0</v>
      </c>
    </row>
    <row r="805" spans="2:3" x14ac:dyDescent="0.35">
      <c r="B805" t="s">
        <v>14730</v>
      </c>
      <c r="C805" s="15">
        <v>0</v>
      </c>
    </row>
    <row r="806" spans="2:3" x14ac:dyDescent="0.35">
      <c r="B806" t="s">
        <v>16744</v>
      </c>
      <c r="C806" s="15">
        <v>0</v>
      </c>
    </row>
    <row r="807" spans="2:3" x14ac:dyDescent="0.35">
      <c r="B807" t="s">
        <v>14731</v>
      </c>
      <c r="C807" s="15">
        <v>0</v>
      </c>
    </row>
    <row r="808" spans="2:3" x14ac:dyDescent="0.35">
      <c r="B808" t="s">
        <v>16752</v>
      </c>
      <c r="C808" s="15">
        <v>0</v>
      </c>
    </row>
    <row r="809" spans="2:3" x14ac:dyDescent="0.35">
      <c r="B809" t="s">
        <v>14732</v>
      </c>
      <c r="C809" s="15">
        <v>0</v>
      </c>
    </row>
    <row r="810" spans="2:3" x14ac:dyDescent="0.35">
      <c r="B810" t="s">
        <v>16760</v>
      </c>
      <c r="C810" s="15">
        <v>0</v>
      </c>
    </row>
    <row r="811" spans="2:3" x14ac:dyDescent="0.35">
      <c r="B811" t="s">
        <v>14733</v>
      </c>
      <c r="C811" s="15">
        <v>0</v>
      </c>
    </row>
    <row r="812" spans="2:3" x14ac:dyDescent="0.35">
      <c r="B812" t="s">
        <v>16768</v>
      </c>
      <c r="C812" s="15">
        <v>0</v>
      </c>
    </row>
    <row r="813" spans="2:3" x14ac:dyDescent="0.35">
      <c r="B813" t="s">
        <v>14734</v>
      </c>
      <c r="C813" s="15">
        <v>0</v>
      </c>
    </row>
    <row r="814" spans="2:3" x14ac:dyDescent="0.35">
      <c r="B814" t="s">
        <v>16776</v>
      </c>
      <c r="C814" s="15">
        <v>0</v>
      </c>
    </row>
    <row r="815" spans="2:3" x14ac:dyDescent="0.35">
      <c r="B815" t="s">
        <v>14735</v>
      </c>
      <c r="C815" s="15">
        <v>0</v>
      </c>
    </row>
    <row r="816" spans="2:3" x14ac:dyDescent="0.35">
      <c r="B816" t="s">
        <v>16784</v>
      </c>
      <c r="C816" s="15">
        <v>0</v>
      </c>
    </row>
    <row r="817" spans="2:3" x14ac:dyDescent="0.35">
      <c r="B817" t="s">
        <v>14736</v>
      </c>
      <c r="C817" s="15">
        <v>0</v>
      </c>
    </row>
    <row r="818" spans="2:3" x14ac:dyDescent="0.35">
      <c r="B818" t="s">
        <v>14437</v>
      </c>
      <c r="C818" s="15">
        <v>0</v>
      </c>
    </row>
    <row r="819" spans="2:3" x14ac:dyDescent="0.35">
      <c r="B819" t="s">
        <v>14737</v>
      </c>
      <c r="C819" s="15">
        <v>0</v>
      </c>
    </row>
    <row r="820" spans="2:3" x14ac:dyDescent="0.35">
      <c r="B820" t="s">
        <v>16800</v>
      </c>
      <c r="C820" s="15">
        <v>0</v>
      </c>
    </row>
    <row r="821" spans="2:3" x14ac:dyDescent="0.35">
      <c r="B821" t="s">
        <v>14738</v>
      </c>
      <c r="C821" s="15">
        <v>0</v>
      </c>
    </row>
    <row r="822" spans="2:3" x14ac:dyDescent="0.35">
      <c r="B822" t="s">
        <v>16808</v>
      </c>
      <c r="C822" s="15">
        <v>0</v>
      </c>
    </row>
    <row r="823" spans="2:3" x14ac:dyDescent="0.35">
      <c r="B823" t="s">
        <v>14739</v>
      </c>
      <c r="C823" s="15">
        <v>0</v>
      </c>
    </row>
    <row r="824" spans="2:3" x14ac:dyDescent="0.35">
      <c r="B824" t="s">
        <v>16816</v>
      </c>
      <c r="C824" s="15">
        <v>0</v>
      </c>
    </row>
    <row r="825" spans="2:3" x14ac:dyDescent="0.35">
      <c r="B825" t="s">
        <v>14740</v>
      </c>
      <c r="C825" s="15">
        <v>0</v>
      </c>
    </row>
    <row r="826" spans="2:3" x14ac:dyDescent="0.35">
      <c r="B826" t="s">
        <v>16824</v>
      </c>
      <c r="C826" s="15">
        <v>0</v>
      </c>
    </row>
    <row r="827" spans="2:3" x14ac:dyDescent="0.35">
      <c r="B827" t="s">
        <v>14741</v>
      </c>
      <c r="C827" s="15">
        <v>0</v>
      </c>
    </row>
    <row r="828" spans="2:3" x14ac:dyDescent="0.35">
      <c r="B828" t="s">
        <v>16832</v>
      </c>
      <c r="C828" s="15">
        <v>0</v>
      </c>
    </row>
    <row r="829" spans="2:3" x14ac:dyDescent="0.35">
      <c r="B829" t="s">
        <v>14742</v>
      </c>
      <c r="C829" s="15">
        <v>0</v>
      </c>
    </row>
    <row r="830" spans="2:3" x14ac:dyDescent="0.35">
      <c r="B830" t="s">
        <v>16840</v>
      </c>
      <c r="C830" s="15">
        <v>0</v>
      </c>
    </row>
    <row r="831" spans="2:3" x14ac:dyDescent="0.35">
      <c r="B831" t="s">
        <v>14743</v>
      </c>
      <c r="C831" s="15">
        <v>0</v>
      </c>
    </row>
    <row r="832" spans="2:3" x14ac:dyDescent="0.35">
      <c r="B832" t="s">
        <v>16848</v>
      </c>
      <c r="C832" s="15">
        <v>0</v>
      </c>
    </row>
    <row r="833" spans="2:3" x14ac:dyDescent="0.35">
      <c r="B833" t="s">
        <v>14744</v>
      </c>
      <c r="C833" s="15">
        <v>0</v>
      </c>
    </row>
    <row r="834" spans="2:3" x14ac:dyDescent="0.35">
      <c r="B834" t="s">
        <v>16856</v>
      </c>
      <c r="C834" s="15">
        <v>0</v>
      </c>
    </row>
    <row r="835" spans="2:3" x14ac:dyDescent="0.35">
      <c r="B835" t="s">
        <v>14745</v>
      </c>
      <c r="C835" s="15">
        <v>0</v>
      </c>
    </row>
    <row r="836" spans="2:3" x14ac:dyDescent="0.35">
      <c r="B836" t="s">
        <v>16864</v>
      </c>
      <c r="C836" s="15">
        <v>0</v>
      </c>
    </row>
    <row r="837" spans="2:3" x14ac:dyDescent="0.35">
      <c r="B837" t="s">
        <v>14746</v>
      </c>
      <c r="C837" s="15">
        <v>0</v>
      </c>
    </row>
    <row r="838" spans="2:3" x14ac:dyDescent="0.35">
      <c r="B838" t="s">
        <v>16872</v>
      </c>
      <c r="C838" s="15">
        <v>0</v>
      </c>
    </row>
    <row r="839" spans="2:3" x14ac:dyDescent="0.35">
      <c r="B839" t="s">
        <v>14747</v>
      </c>
      <c r="C839" s="15">
        <v>0</v>
      </c>
    </row>
    <row r="840" spans="2:3" x14ac:dyDescent="0.35">
      <c r="B840" t="s">
        <v>16880</v>
      </c>
      <c r="C840" s="15">
        <v>0</v>
      </c>
    </row>
    <row r="841" spans="2:3" x14ac:dyDescent="0.35">
      <c r="B841" t="s">
        <v>14748</v>
      </c>
      <c r="C841" s="15">
        <v>0</v>
      </c>
    </row>
    <row r="842" spans="2:3" x14ac:dyDescent="0.35">
      <c r="B842" t="s">
        <v>16888</v>
      </c>
      <c r="C842" s="15">
        <v>0</v>
      </c>
    </row>
    <row r="843" spans="2:3" x14ac:dyDescent="0.35">
      <c r="B843" t="s">
        <v>14749</v>
      </c>
      <c r="C843" s="15">
        <v>0</v>
      </c>
    </row>
    <row r="844" spans="2:3" x14ac:dyDescent="0.35">
      <c r="B844" t="s">
        <v>16896</v>
      </c>
      <c r="C844" s="15">
        <v>0</v>
      </c>
    </row>
    <row r="845" spans="2:3" x14ac:dyDescent="0.35">
      <c r="B845" t="s">
        <v>14750</v>
      </c>
      <c r="C845" s="15">
        <v>0</v>
      </c>
    </row>
    <row r="846" spans="2:3" x14ac:dyDescent="0.35">
      <c r="B846" t="s">
        <v>16905</v>
      </c>
      <c r="C846" s="15">
        <v>0</v>
      </c>
    </row>
    <row r="847" spans="2:3" x14ac:dyDescent="0.35">
      <c r="B847" t="s">
        <v>14751</v>
      </c>
      <c r="C847" s="15">
        <v>0</v>
      </c>
    </row>
    <row r="848" spans="2:3" x14ac:dyDescent="0.35">
      <c r="B848" t="s">
        <v>16913</v>
      </c>
      <c r="C848" s="15">
        <v>0</v>
      </c>
    </row>
    <row r="849" spans="2:3" x14ac:dyDescent="0.35">
      <c r="B849" t="s">
        <v>14752</v>
      </c>
      <c r="C849" s="15">
        <v>0</v>
      </c>
    </row>
    <row r="850" spans="2:3" x14ac:dyDescent="0.35">
      <c r="B850" t="s">
        <v>16921</v>
      </c>
      <c r="C850" s="15">
        <v>0</v>
      </c>
    </row>
    <row r="851" spans="2:3" x14ac:dyDescent="0.35">
      <c r="B851" t="s">
        <v>14753</v>
      </c>
      <c r="C851" s="15">
        <v>0</v>
      </c>
    </row>
    <row r="852" spans="2:3" x14ac:dyDescent="0.35">
      <c r="B852" t="s">
        <v>16929</v>
      </c>
      <c r="C852" s="15">
        <v>0</v>
      </c>
    </row>
    <row r="853" spans="2:3" x14ac:dyDescent="0.35">
      <c r="B853" t="s">
        <v>14754</v>
      </c>
      <c r="C853" s="15">
        <v>0</v>
      </c>
    </row>
    <row r="854" spans="2:3" x14ac:dyDescent="0.35">
      <c r="B854" t="s">
        <v>16937</v>
      </c>
      <c r="C854" s="15">
        <v>0</v>
      </c>
    </row>
    <row r="855" spans="2:3" x14ac:dyDescent="0.35">
      <c r="B855" t="s">
        <v>14755</v>
      </c>
      <c r="C855" s="15">
        <v>0</v>
      </c>
    </row>
    <row r="856" spans="2:3" x14ac:dyDescent="0.35">
      <c r="B856" t="s">
        <v>16945</v>
      </c>
      <c r="C856" s="15">
        <v>0</v>
      </c>
    </row>
    <row r="857" spans="2:3" x14ac:dyDescent="0.35">
      <c r="B857" t="s">
        <v>14756</v>
      </c>
      <c r="C857" s="15">
        <v>0</v>
      </c>
    </row>
    <row r="858" spans="2:3" x14ac:dyDescent="0.35">
      <c r="B858" t="s">
        <v>16953</v>
      </c>
      <c r="C858" s="15">
        <v>0</v>
      </c>
    </row>
    <row r="859" spans="2:3" x14ac:dyDescent="0.35">
      <c r="B859" t="s">
        <v>14757</v>
      </c>
      <c r="C859" s="15">
        <v>0</v>
      </c>
    </row>
    <row r="860" spans="2:3" x14ac:dyDescent="0.35">
      <c r="B860" t="s">
        <v>16961</v>
      </c>
      <c r="C860" s="15">
        <v>0</v>
      </c>
    </row>
    <row r="861" spans="2:3" x14ac:dyDescent="0.35">
      <c r="B861" t="s">
        <v>14758</v>
      </c>
      <c r="C861" s="15">
        <v>0</v>
      </c>
    </row>
    <row r="862" spans="2:3" x14ac:dyDescent="0.35">
      <c r="B862" t="s">
        <v>16969</v>
      </c>
      <c r="C862" s="15">
        <v>0</v>
      </c>
    </row>
    <row r="863" spans="2:3" x14ac:dyDescent="0.35">
      <c r="B863" t="s">
        <v>14759</v>
      </c>
      <c r="C863" s="15">
        <v>0</v>
      </c>
    </row>
    <row r="864" spans="2:3" x14ac:dyDescent="0.35">
      <c r="B864" t="s">
        <v>16977</v>
      </c>
      <c r="C864" s="15">
        <v>0</v>
      </c>
    </row>
    <row r="865" spans="2:3" x14ac:dyDescent="0.35">
      <c r="B865" t="s">
        <v>14760</v>
      </c>
      <c r="C865" s="15">
        <v>0</v>
      </c>
    </row>
    <row r="866" spans="2:3" x14ac:dyDescent="0.35">
      <c r="B866" t="s">
        <v>16985</v>
      </c>
      <c r="C866" s="15">
        <v>0</v>
      </c>
    </row>
    <row r="867" spans="2:3" x14ac:dyDescent="0.35">
      <c r="B867" t="s">
        <v>14761</v>
      </c>
      <c r="C867" s="15">
        <v>0</v>
      </c>
    </row>
    <row r="868" spans="2:3" x14ac:dyDescent="0.35">
      <c r="B868" t="s">
        <v>16993</v>
      </c>
      <c r="C868" s="15">
        <v>0</v>
      </c>
    </row>
    <row r="869" spans="2:3" x14ac:dyDescent="0.35">
      <c r="B869" t="s">
        <v>14762</v>
      </c>
      <c r="C869" s="15">
        <v>0</v>
      </c>
    </row>
    <row r="870" spans="2:3" x14ac:dyDescent="0.35">
      <c r="B870" t="s">
        <v>17001</v>
      </c>
      <c r="C870" s="15">
        <v>0</v>
      </c>
    </row>
    <row r="871" spans="2:3" x14ac:dyDescent="0.35">
      <c r="B871" t="s">
        <v>14763</v>
      </c>
      <c r="C871" s="15">
        <v>0</v>
      </c>
    </row>
    <row r="872" spans="2:3" x14ac:dyDescent="0.35">
      <c r="B872" t="s">
        <v>17009</v>
      </c>
      <c r="C872" s="15">
        <v>0</v>
      </c>
    </row>
    <row r="873" spans="2:3" x14ac:dyDescent="0.35">
      <c r="B873" t="s">
        <v>14764</v>
      </c>
      <c r="C873" s="15">
        <v>0</v>
      </c>
    </row>
    <row r="874" spans="2:3" x14ac:dyDescent="0.35">
      <c r="B874" t="s">
        <v>17017</v>
      </c>
      <c r="C874" s="15">
        <v>0</v>
      </c>
    </row>
    <row r="875" spans="2:3" x14ac:dyDescent="0.35">
      <c r="B875" t="s">
        <v>14765</v>
      </c>
      <c r="C875" s="15">
        <v>0</v>
      </c>
    </row>
    <row r="876" spans="2:3" x14ac:dyDescent="0.35">
      <c r="B876" t="s">
        <v>17025</v>
      </c>
      <c r="C876" s="15">
        <v>0</v>
      </c>
    </row>
    <row r="877" spans="2:3" x14ac:dyDescent="0.35">
      <c r="B877" t="s">
        <v>14766</v>
      </c>
      <c r="C877" s="15">
        <v>0</v>
      </c>
    </row>
    <row r="878" spans="2:3" x14ac:dyDescent="0.35">
      <c r="B878" t="s">
        <v>17033</v>
      </c>
      <c r="C878" s="15">
        <v>0</v>
      </c>
    </row>
    <row r="879" spans="2:3" x14ac:dyDescent="0.35">
      <c r="B879" t="s">
        <v>14767</v>
      </c>
      <c r="C879" s="15">
        <v>0</v>
      </c>
    </row>
    <row r="880" spans="2:3" x14ac:dyDescent="0.35">
      <c r="B880" t="s">
        <v>17041</v>
      </c>
      <c r="C880" s="15">
        <v>0</v>
      </c>
    </row>
    <row r="881" spans="2:3" x14ac:dyDescent="0.35">
      <c r="B881" t="s">
        <v>14768</v>
      </c>
      <c r="C881" s="15">
        <v>0</v>
      </c>
    </row>
    <row r="882" spans="2:3" x14ac:dyDescent="0.35">
      <c r="B882" t="s">
        <v>17049</v>
      </c>
      <c r="C882" s="15">
        <v>0</v>
      </c>
    </row>
    <row r="883" spans="2:3" x14ac:dyDescent="0.35">
      <c r="B883" t="s">
        <v>14769</v>
      </c>
      <c r="C883" s="15">
        <v>0</v>
      </c>
    </row>
    <row r="884" spans="2:3" x14ac:dyDescent="0.35">
      <c r="B884" t="s">
        <v>17057</v>
      </c>
      <c r="C884" s="15">
        <v>0</v>
      </c>
    </row>
    <row r="885" spans="2:3" x14ac:dyDescent="0.35">
      <c r="B885" t="s">
        <v>14770</v>
      </c>
      <c r="C885" s="15">
        <v>0</v>
      </c>
    </row>
    <row r="886" spans="2:3" x14ac:dyDescent="0.35">
      <c r="B886" t="s">
        <v>17065</v>
      </c>
      <c r="C886" s="15">
        <v>0</v>
      </c>
    </row>
    <row r="887" spans="2:3" x14ac:dyDescent="0.35">
      <c r="B887" t="s">
        <v>14771</v>
      </c>
      <c r="C887" s="15">
        <v>0</v>
      </c>
    </row>
    <row r="888" spans="2:3" x14ac:dyDescent="0.35">
      <c r="B888" t="s">
        <v>17073</v>
      </c>
      <c r="C888" s="15">
        <v>0</v>
      </c>
    </row>
    <row r="889" spans="2:3" x14ac:dyDescent="0.35">
      <c r="B889" t="s">
        <v>14772</v>
      </c>
      <c r="C889" s="15">
        <v>0</v>
      </c>
    </row>
    <row r="890" spans="2:3" x14ac:dyDescent="0.35">
      <c r="B890" t="s">
        <v>17081</v>
      </c>
      <c r="C890" s="15">
        <v>0</v>
      </c>
    </row>
    <row r="891" spans="2:3" x14ac:dyDescent="0.35">
      <c r="B891" t="s">
        <v>14773</v>
      </c>
      <c r="C891" s="15">
        <v>0</v>
      </c>
    </row>
    <row r="892" spans="2:3" x14ac:dyDescent="0.35">
      <c r="B892" t="s">
        <v>17089</v>
      </c>
      <c r="C892" s="15">
        <v>0</v>
      </c>
    </row>
    <row r="893" spans="2:3" x14ac:dyDescent="0.35">
      <c r="B893" t="s">
        <v>14774</v>
      </c>
      <c r="C893" s="15">
        <v>0</v>
      </c>
    </row>
    <row r="894" spans="2:3" x14ac:dyDescent="0.35">
      <c r="B894" t="s">
        <v>17097</v>
      </c>
      <c r="C894" s="15">
        <v>0</v>
      </c>
    </row>
    <row r="895" spans="2:3" x14ac:dyDescent="0.35">
      <c r="B895" t="s">
        <v>14775</v>
      </c>
      <c r="C895" s="15">
        <v>0</v>
      </c>
    </row>
    <row r="896" spans="2:3" x14ac:dyDescent="0.35">
      <c r="B896" t="s">
        <v>17105</v>
      </c>
      <c r="C896" s="15">
        <v>0</v>
      </c>
    </row>
    <row r="897" spans="2:3" x14ac:dyDescent="0.35">
      <c r="B897" t="s">
        <v>14776</v>
      </c>
      <c r="C897" s="15">
        <v>0</v>
      </c>
    </row>
    <row r="898" spans="2:3" x14ac:dyDescent="0.35">
      <c r="B898" t="s">
        <v>17113</v>
      </c>
      <c r="C898" s="15">
        <v>0</v>
      </c>
    </row>
    <row r="899" spans="2:3" x14ac:dyDescent="0.35">
      <c r="B899" t="s">
        <v>14777</v>
      </c>
      <c r="C899" s="15">
        <v>0</v>
      </c>
    </row>
    <row r="900" spans="2:3" x14ac:dyDescent="0.35">
      <c r="B900" t="s">
        <v>17121</v>
      </c>
      <c r="C900" s="15">
        <v>0</v>
      </c>
    </row>
    <row r="901" spans="2:3" x14ac:dyDescent="0.35">
      <c r="B901" t="s">
        <v>14778</v>
      </c>
      <c r="C901" s="15">
        <v>0</v>
      </c>
    </row>
    <row r="902" spans="2:3" x14ac:dyDescent="0.35">
      <c r="B902" t="s">
        <v>17129</v>
      </c>
      <c r="C902" s="15">
        <v>0</v>
      </c>
    </row>
    <row r="903" spans="2:3" x14ac:dyDescent="0.35">
      <c r="B903" t="s">
        <v>14779</v>
      </c>
      <c r="C903" s="15">
        <v>0</v>
      </c>
    </row>
    <row r="904" spans="2:3" x14ac:dyDescent="0.35">
      <c r="B904" t="s">
        <v>17137</v>
      </c>
      <c r="C904" s="15">
        <v>0</v>
      </c>
    </row>
    <row r="905" spans="2:3" x14ac:dyDescent="0.35">
      <c r="B905" t="s">
        <v>14780</v>
      </c>
      <c r="C905" s="15">
        <v>0</v>
      </c>
    </row>
    <row r="906" spans="2:3" x14ac:dyDescent="0.35">
      <c r="B906" t="s">
        <v>17145</v>
      </c>
      <c r="C906" s="15">
        <v>0</v>
      </c>
    </row>
    <row r="907" spans="2:3" x14ac:dyDescent="0.35">
      <c r="B907" t="s">
        <v>14781</v>
      </c>
      <c r="C907" s="15">
        <v>0</v>
      </c>
    </row>
    <row r="908" spans="2:3" x14ac:dyDescent="0.35">
      <c r="B908" t="s">
        <v>17153</v>
      </c>
      <c r="C908" s="15">
        <v>0</v>
      </c>
    </row>
    <row r="909" spans="2:3" x14ac:dyDescent="0.35">
      <c r="B909" t="s">
        <v>14782</v>
      </c>
      <c r="C909" s="15">
        <v>0</v>
      </c>
    </row>
    <row r="910" spans="2:3" x14ac:dyDescent="0.35">
      <c r="B910" t="s">
        <v>17161</v>
      </c>
      <c r="C910" s="15">
        <v>0</v>
      </c>
    </row>
    <row r="911" spans="2:3" x14ac:dyDescent="0.35">
      <c r="B911" t="s">
        <v>14783</v>
      </c>
      <c r="C911" s="15">
        <v>0</v>
      </c>
    </row>
    <row r="912" spans="2:3" x14ac:dyDescent="0.35">
      <c r="B912" t="s">
        <v>17169</v>
      </c>
      <c r="C912" s="15">
        <v>0</v>
      </c>
    </row>
    <row r="913" spans="2:3" x14ac:dyDescent="0.35">
      <c r="B913" t="s">
        <v>14784</v>
      </c>
      <c r="C913" s="15">
        <v>0</v>
      </c>
    </row>
    <row r="914" spans="2:3" x14ac:dyDescent="0.35">
      <c r="B914" t="s">
        <v>17177</v>
      </c>
      <c r="C914" s="15">
        <v>0</v>
      </c>
    </row>
    <row r="915" spans="2:3" x14ac:dyDescent="0.35">
      <c r="B915" t="s">
        <v>14785</v>
      </c>
      <c r="C915" s="15">
        <v>0</v>
      </c>
    </row>
    <row r="916" spans="2:3" x14ac:dyDescent="0.35">
      <c r="B916" t="s">
        <v>17185</v>
      </c>
      <c r="C916" s="15">
        <v>0</v>
      </c>
    </row>
    <row r="917" spans="2:3" x14ac:dyDescent="0.35">
      <c r="B917" t="s">
        <v>14786</v>
      </c>
      <c r="C917" s="15">
        <v>0</v>
      </c>
    </row>
    <row r="918" spans="2:3" x14ac:dyDescent="0.35">
      <c r="B918" t="s">
        <v>17193</v>
      </c>
      <c r="C918" s="15">
        <v>0</v>
      </c>
    </row>
    <row r="919" spans="2:3" x14ac:dyDescent="0.35">
      <c r="B919" t="s">
        <v>14787</v>
      </c>
      <c r="C919" s="15">
        <v>0</v>
      </c>
    </row>
    <row r="920" spans="2:3" x14ac:dyDescent="0.35">
      <c r="B920" t="s">
        <v>17201</v>
      </c>
      <c r="C920" s="15">
        <v>0</v>
      </c>
    </row>
    <row r="921" spans="2:3" x14ac:dyDescent="0.35">
      <c r="B921" t="s">
        <v>14788</v>
      </c>
      <c r="C921" s="15">
        <v>0</v>
      </c>
    </row>
    <row r="922" spans="2:3" x14ac:dyDescent="0.35">
      <c r="B922" t="s">
        <v>17209</v>
      </c>
      <c r="C922" s="15">
        <v>0</v>
      </c>
    </row>
    <row r="923" spans="2:3" x14ac:dyDescent="0.35">
      <c r="B923" t="s">
        <v>14789</v>
      </c>
      <c r="C923" s="15">
        <v>0</v>
      </c>
    </row>
    <row r="924" spans="2:3" x14ac:dyDescent="0.35">
      <c r="B924" t="s">
        <v>17217</v>
      </c>
      <c r="C924" s="15">
        <v>0</v>
      </c>
    </row>
    <row r="925" spans="2:3" x14ac:dyDescent="0.35">
      <c r="B925" t="s">
        <v>14790</v>
      </c>
      <c r="C925" s="15">
        <v>0</v>
      </c>
    </row>
    <row r="926" spans="2:3" x14ac:dyDescent="0.35">
      <c r="B926" t="s">
        <v>17225</v>
      </c>
      <c r="C926" s="15">
        <v>0</v>
      </c>
    </row>
    <row r="927" spans="2:3" x14ac:dyDescent="0.35">
      <c r="B927" t="s">
        <v>14791</v>
      </c>
      <c r="C927" s="15">
        <v>0</v>
      </c>
    </row>
    <row r="928" spans="2:3" x14ac:dyDescent="0.35">
      <c r="B928" t="s">
        <v>17233</v>
      </c>
      <c r="C928" s="15">
        <v>0</v>
      </c>
    </row>
    <row r="929" spans="2:3" x14ac:dyDescent="0.35">
      <c r="B929" t="s">
        <v>14792</v>
      </c>
      <c r="C929" s="15">
        <v>0</v>
      </c>
    </row>
    <row r="930" spans="2:3" x14ac:dyDescent="0.35">
      <c r="B930" t="s">
        <v>17241</v>
      </c>
      <c r="C930" s="15">
        <v>0</v>
      </c>
    </row>
    <row r="931" spans="2:3" x14ac:dyDescent="0.35">
      <c r="B931" t="s">
        <v>14793</v>
      </c>
      <c r="C931" s="15">
        <v>0</v>
      </c>
    </row>
    <row r="932" spans="2:3" x14ac:dyDescent="0.35">
      <c r="B932" t="s">
        <v>17249</v>
      </c>
      <c r="C932" s="15">
        <v>0</v>
      </c>
    </row>
    <row r="933" spans="2:3" x14ac:dyDescent="0.35">
      <c r="B933" t="s">
        <v>14794</v>
      </c>
      <c r="C933" s="15">
        <v>0</v>
      </c>
    </row>
    <row r="934" spans="2:3" x14ac:dyDescent="0.35">
      <c r="B934" t="s">
        <v>17257</v>
      </c>
      <c r="C934" s="15">
        <v>0</v>
      </c>
    </row>
    <row r="935" spans="2:3" x14ac:dyDescent="0.35">
      <c r="B935" t="s">
        <v>14795</v>
      </c>
      <c r="C935" s="15">
        <v>0</v>
      </c>
    </row>
    <row r="936" spans="2:3" x14ac:dyDescent="0.35">
      <c r="B936" t="s">
        <v>17265</v>
      </c>
      <c r="C936" s="15">
        <v>0</v>
      </c>
    </row>
    <row r="937" spans="2:3" x14ac:dyDescent="0.35">
      <c r="B937" t="s">
        <v>14796</v>
      </c>
      <c r="C937" s="15">
        <v>0</v>
      </c>
    </row>
    <row r="938" spans="2:3" x14ac:dyDescent="0.35">
      <c r="B938" t="s">
        <v>17273</v>
      </c>
      <c r="C938" s="15">
        <v>0</v>
      </c>
    </row>
    <row r="939" spans="2:3" x14ac:dyDescent="0.35">
      <c r="B939" t="s">
        <v>14797</v>
      </c>
      <c r="C939" s="15">
        <v>0</v>
      </c>
    </row>
    <row r="940" spans="2:3" x14ac:dyDescent="0.35">
      <c r="B940" t="s">
        <v>17281</v>
      </c>
      <c r="C940" s="15">
        <v>0</v>
      </c>
    </row>
    <row r="941" spans="2:3" x14ac:dyDescent="0.35">
      <c r="B941" t="s">
        <v>14798</v>
      </c>
      <c r="C941" s="15">
        <v>0</v>
      </c>
    </row>
    <row r="942" spans="2:3" x14ac:dyDescent="0.35">
      <c r="B942" t="s">
        <v>17289</v>
      </c>
      <c r="C942" s="15">
        <v>0</v>
      </c>
    </row>
    <row r="943" spans="2:3" x14ac:dyDescent="0.35">
      <c r="B943" t="s">
        <v>14799</v>
      </c>
      <c r="C943" s="15">
        <v>0</v>
      </c>
    </row>
    <row r="944" spans="2:3" x14ac:dyDescent="0.35">
      <c r="B944" t="s">
        <v>17297</v>
      </c>
      <c r="C944" s="15">
        <v>0</v>
      </c>
    </row>
    <row r="945" spans="2:3" x14ac:dyDescent="0.35">
      <c r="B945" t="s">
        <v>14800</v>
      </c>
      <c r="C945" s="15">
        <v>0</v>
      </c>
    </row>
    <row r="946" spans="2:3" x14ac:dyDescent="0.35">
      <c r="B946" t="s">
        <v>17305</v>
      </c>
      <c r="C946" s="15">
        <v>0</v>
      </c>
    </row>
    <row r="947" spans="2:3" x14ac:dyDescent="0.35">
      <c r="B947" t="s">
        <v>14801</v>
      </c>
      <c r="C947" s="15">
        <v>0</v>
      </c>
    </row>
    <row r="948" spans="2:3" x14ac:dyDescent="0.35">
      <c r="B948" t="s">
        <v>17313</v>
      </c>
      <c r="C948" s="15">
        <v>0</v>
      </c>
    </row>
    <row r="949" spans="2:3" x14ac:dyDescent="0.35">
      <c r="B949" t="s">
        <v>14802</v>
      </c>
      <c r="C949" s="15">
        <v>0</v>
      </c>
    </row>
    <row r="950" spans="2:3" x14ac:dyDescent="0.35">
      <c r="B950" t="s">
        <v>17321</v>
      </c>
      <c r="C950" s="15">
        <v>0</v>
      </c>
    </row>
    <row r="951" spans="2:3" x14ac:dyDescent="0.35">
      <c r="B951" t="s">
        <v>14803</v>
      </c>
      <c r="C951" s="15">
        <v>0</v>
      </c>
    </row>
    <row r="952" spans="2:3" x14ac:dyDescent="0.35">
      <c r="B952" t="s">
        <v>17329</v>
      </c>
      <c r="C952" s="15">
        <v>0</v>
      </c>
    </row>
    <row r="953" spans="2:3" x14ac:dyDescent="0.35">
      <c r="B953" t="s">
        <v>14804</v>
      </c>
      <c r="C953" s="15">
        <v>0</v>
      </c>
    </row>
    <row r="954" spans="2:3" x14ac:dyDescent="0.35">
      <c r="B954" t="s">
        <v>17337</v>
      </c>
      <c r="C954" s="15">
        <v>0</v>
      </c>
    </row>
    <row r="955" spans="2:3" x14ac:dyDescent="0.35">
      <c r="B955" t="s">
        <v>14805</v>
      </c>
      <c r="C955" s="15">
        <v>0</v>
      </c>
    </row>
    <row r="956" spans="2:3" x14ac:dyDescent="0.35">
      <c r="B956" t="s">
        <v>17345</v>
      </c>
      <c r="C956" s="15">
        <v>0</v>
      </c>
    </row>
    <row r="957" spans="2:3" x14ac:dyDescent="0.35">
      <c r="B957" t="s">
        <v>14806</v>
      </c>
      <c r="C957" s="15">
        <v>0</v>
      </c>
    </row>
    <row r="958" spans="2:3" x14ac:dyDescent="0.35">
      <c r="B958" t="s">
        <v>17353</v>
      </c>
      <c r="C958" s="15">
        <v>0</v>
      </c>
    </row>
    <row r="959" spans="2:3" x14ac:dyDescent="0.35">
      <c r="B959" t="s">
        <v>14807</v>
      </c>
      <c r="C959" s="15">
        <v>0</v>
      </c>
    </row>
    <row r="960" spans="2:3" x14ac:dyDescent="0.35">
      <c r="B960" t="s">
        <v>17361</v>
      </c>
      <c r="C960" s="15">
        <v>0</v>
      </c>
    </row>
    <row r="961" spans="2:3" x14ac:dyDescent="0.35">
      <c r="B961" t="s">
        <v>14808</v>
      </c>
      <c r="C961" s="15">
        <v>0</v>
      </c>
    </row>
    <row r="962" spans="2:3" x14ac:dyDescent="0.35">
      <c r="B962" t="s">
        <v>17369</v>
      </c>
      <c r="C962" s="15">
        <v>0</v>
      </c>
    </row>
    <row r="963" spans="2:3" x14ac:dyDescent="0.35">
      <c r="B963" t="s">
        <v>14809</v>
      </c>
      <c r="C963" s="15">
        <v>0</v>
      </c>
    </row>
    <row r="964" spans="2:3" x14ac:dyDescent="0.35">
      <c r="B964" t="s">
        <v>17377</v>
      </c>
      <c r="C964" s="15">
        <v>0</v>
      </c>
    </row>
    <row r="965" spans="2:3" x14ac:dyDescent="0.35">
      <c r="B965" t="s">
        <v>14810</v>
      </c>
      <c r="C965" s="15">
        <v>0</v>
      </c>
    </row>
    <row r="966" spans="2:3" x14ac:dyDescent="0.35">
      <c r="B966" t="s">
        <v>17385</v>
      </c>
      <c r="C966" s="15">
        <v>0</v>
      </c>
    </row>
    <row r="967" spans="2:3" x14ac:dyDescent="0.35">
      <c r="B967" t="s">
        <v>14811</v>
      </c>
      <c r="C967" s="15">
        <v>0</v>
      </c>
    </row>
    <row r="968" spans="2:3" x14ac:dyDescent="0.35">
      <c r="B968" t="s">
        <v>17393</v>
      </c>
      <c r="C968" s="15">
        <v>0</v>
      </c>
    </row>
    <row r="969" spans="2:3" x14ac:dyDescent="0.35">
      <c r="B969" t="s">
        <v>14812</v>
      </c>
      <c r="C969" s="15">
        <v>0</v>
      </c>
    </row>
    <row r="970" spans="2:3" x14ac:dyDescent="0.35">
      <c r="B970" t="s">
        <v>17401</v>
      </c>
      <c r="C970" s="15">
        <v>0</v>
      </c>
    </row>
    <row r="971" spans="2:3" x14ac:dyDescent="0.35">
      <c r="B971" t="s">
        <v>14813</v>
      </c>
      <c r="C971" s="15">
        <v>0</v>
      </c>
    </row>
    <row r="972" spans="2:3" x14ac:dyDescent="0.35">
      <c r="B972" t="s">
        <v>17409</v>
      </c>
      <c r="C972" s="15">
        <v>0</v>
      </c>
    </row>
    <row r="973" spans="2:3" x14ac:dyDescent="0.35">
      <c r="B973" t="s">
        <v>14814</v>
      </c>
      <c r="C973" s="15">
        <v>0</v>
      </c>
    </row>
    <row r="974" spans="2:3" x14ac:dyDescent="0.35">
      <c r="B974" t="s">
        <v>17417</v>
      </c>
      <c r="C974" s="15">
        <v>0</v>
      </c>
    </row>
    <row r="975" spans="2:3" x14ac:dyDescent="0.35">
      <c r="B975" t="s">
        <v>14815</v>
      </c>
      <c r="C975" s="15">
        <v>0</v>
      </c>
    </row>
    <row r="976" spans="2:3" x14ac:dyDescent="0.35">
      <c r="B976" t="s">
        <v>17425</v>
      </c>
      <c r="C976" s="15">
        <v>0</v>
      </c>
    </row>
    <row r="977" spans="2:3" x14ac:dyDescent="0.35">
      <c r="B977" t="s">
        <v>14816</v>
      </c>
      <c r="C977" s="15">
        <v>0</v>
      </c>
    </row>
    <row r="978" spans="2:3" x14ac:dyDescent="0.35">
      <c r="B978" t="s">
        <v>17433</v>
      </c>
      <c r="C978" s="15">
        <v>0</v>
      </c>
    </row>
    <row r="979" spans="2:3" x14ac:dyDescent="0.35">
      <c r="B979" t="s">
        <v>14817</v>
      </c>
      <c r="C979" s="15">
        <v>0</v>
      </c>
    </row>
    <row r="980" spans="2:3" x14ac:dyDescent="0.35">
      <c r="B980" t="s">
        <v>17441</v>
      </c>
      <c r="C980" s="15">
        <v>0</v>
      </c>
    </row>
    <row r="981" spans="2:3" x14ac:dyDescent="0.35">
      <c r="B981" t="s">
        <v>14818</v>
      </c>
      <c r="C981" s="15">
        <v>0</v>
      </c>
    </row>
    <row r="982" spans="2:3" x14ac:dyDescent="0.35">
      <c r="B982" t="s">
        <v>17449</v>
      </c>
      <c r="C982" s="15">
        <v>0</v>
      </c>
    </row>
    <row r="983" spans="2:3" x14ac:dyDescent="0.35">
      <c r="B983" t="s">
        <v>14819</v>
      </c>
      <c r="C983" s="15">
        <v>0</v>
      </c>
    </row>
    <row r="984" spans="2:3" x14ac:dyDescent="0.35">
      <c r="B984" t="s">
        <v>17457</v>
      </c>
      <c r="C984" s="15">
        <v>0</v>
      </c>
    </row>
    <row r="985" spans="2:3" x14ac:dyDescent="0.35">
      <c r="B985" t="s">
        <v>14820</v>
      </c>
      <c r="C985" s="15">
        <v>0</v>
      </c>
    </row>
    <row r="986" spans="2:3" x14ac:dyDescent="0.35">
      <c r="B986" t="s">
        <v>17465</v>
      </c>
      <c r="C986" s="15">
        <v>0</v>
      </c>
    </row>
    <row r="987" spans="2:3" x14ac:dyDescent="0.35">
      <c r="B987" t="s">
        <v>14821</v>
      </c>
      <c r="C987" s="15">
        <v>0</v>
      </c>
    </row>
    <row r="988" spans="2:3" x14ac:dyDescent="0.35">
      <c r="B988" t="s">
        <v>17473</v>
      </c>
      <c r="C988" s="15">
        <v>0</v>
      </c>
    </row>
    <row r="989" spans="2:3" x14ac:dyDescent="0.35">
      <c r="B989" t="s">
        <v>14822</v>
      </c>
      <c r="C989" s="15">
        <v>0</v>
      </c>
    </row>
    <row r="990" spans="2:3" x14ac:dyDescent="0.35">
      <c r="B990" t="s">
        <v>17481</v>
      </c>
      <c r="C990" s="15">
        <v>0</v>
      </c>
    </row>
    <row r="991" spans="2:3" x14ac:dyDescent="0.35">
      <c r="B991" t="s">
        <v>14823</v>
      </c>
      <c r="C991" s="15">
        <v>0</v>
      </c>
    </row>
    <row r="992" spans="2:3" x14ac:dyDescent="0.35">
      <c r="B992" t="s">
        <v>17489</v>
      </c>
      <c r="C992" s="15">
        <v>0</v>
      </c>
    </row>
    <row r="993" spans="2:3" x14ac:dyDescent="0.35">
      <c r="B993" t="s">
        <v>14824</v>
      </c>
      <c r="C993" s="15">
        <v>0</v>
      </c>
    </row>
    <row r="994" spans="2:3" x14ac:dyDescent="0.35">
      <c r="B994" t="s">
        <v>17497</v>
      </c>
      <c r="C994" s="15">
        <v>0</v>
      </c>
    </row>
    <row r="995" spans="2:3" x14ac:dyDescent="0.35">
      <c r="B995" t="s">
        <v>14825</v>
      </c>
      <c r="C995" s="15">
        <v>0</v>
      </c>
    </row>
    <row r="996" spans="2:3" x14ac:dyDescent="0.35">
      <c r="B996" t="s">
        <v>17505</v>
      </c>
      <c r="C996" s="15">
        <v>0</v>
      </c>
    </row>
    <row r="997" spans="2:3" x14ac:dyDescent="0.35">
      <c r="B997" t="s">
        <v>14826</v>
      </c>
      <c r="C997" s="15">
        <v>0</v>
      </c>
    </row>
    <row r="998" spans="2:3" x14ac:dyDescent="0.35">
      <c r="B998" t="s">
        <v>17513</v>
      </c>
      <c r="C998" s="15">
        <v>0</v>
      </c>
    </row>
    <row r="999" spans="2:3" x14ac:dyDescent="0.35">
      <c r="B999" t="s">
        <v>14827</v>
      </c>
      <c r="C999" s="15">
        <v>0</v>
      </c>
    </row>
    <row r="1000" spans="2:3" x14ac:dyDescent="0.35">
      <c r="B1000" t="s">
        <v>17521</v>
      </c>
      <c r="C1000" s="15">
        <v>0</v>
      </c>
    </row>
    <row r="1001" spans="2:3" x14ac:dyDescent="0.35">
      <c r="B1001" t="s">
        <v>14828</v>
      </c>
      <c r="C1001" s="15">
        <v>0</v>
      </c>
    </row>
    <row r="1002" spans="2:3" x14ac:dyDescent="0.35">
      <c r="B1002" t="s">
        <v>17529</v>
      </c>
      <c r="C1002" s="15">
        <v>0</v>
      </c>
    </row>
    <row r="1003" spans="2:3" x14ac:dyDescent="0.35">
      <c r="B1003" t="s">
        <v>14829</v>
      </c>
      <c r="C1003" s="15">
        <v>0</v>
      </c>
    </row>
    <row r="1004" spans="2:3" x14ac:dyDescent="0.35">
      <c r="B1004" t="s">
        <v>17537</v>
      </c>
      <c r="C1004" s="15">
        <v>0</v>
      </c>
    </row>
    <row r="1005" spans="2:3" x14ac:dyDescent="0.35">
      <c r="B1005" t="s">
        <v>14830</v>
      </c>
      <c r="C1005" s="15">
        <v>0</v>
      </c>
    </row>
    <row r="1006" spans="2:3" x14ac:dyDescent="0.35">
      <c r="B1006" t="s">
        <v>17545</v>
      </c>
      <c r="C1006" s="15">
        <v>0</v>
      </c>
    </row>
    <row r="1007" spans="2:3" x14ac:dyDescent="0.35">
      <c r="B1007" t="s">
        <v>14831</v>
      </c>
      <c r="C1007" s="15">
        <v>0</v>
      </c>
    </row>
    <row r="1008" spans="2:3" x14ac:dyDescent="0.35">
      <c r="B1008" t="s">
        <v>17553</v>
      </c>
      <c r="C1008" s="15">
        <v>0</v>
      </c>
    </row>
    <row r="1009" spans="2:3" x14ac:dyDescent="0.35">
      <c r="B1009" t="s">
        <v>14832</v>
      </c>
      <c r="C1009" s="15">
        <v>0</v>
      </c>
    </row>
    <row r="1010" spans="2:3" x14ac:dyDescent="0.35">
      <c r="B1010" t="s">
        <v>17561</v>
      </c>
      <c r="C1010" s="15">
        <v>0</v>
      </c>
    </row>
    <row r="1011" spans="2:3" x14ac:dyDescent="0.35">
      <c r="B1011" t="s">
        <v>14833</v>
      </c>
      <c r="C1011" s="15">
        <v>0</v>
      </c>
    </row>
    <row r="1012" spans="2:3" x14ac:dyDescent="0.35">
      <c r="B1012" t="s">
        <v>17569</v>
      </c>
      <c r="C1012" s="15">
        <v>0</v>
      </c>
    </row>
    <row r="1013" spans="2:3" x14ac:dyDescent="0.35">
      <c r="B1013" t="s">
        <v>14834</v>
      </c>
      <c r="C1013" s="15">
        <v>0</v>
      </c>
    </row>
    <row r="1014" spans="2:3" x14ac:dyDescent="0.35">
      <c r="B1014" t="s">
        <v>17577</v>
      </c>
      <c r="C1014" s="15">
        <v>0</v>
      </c>
    </row>
    <row r="1015" spans="2:3" x14ac:dyDescent="0.35">
      <c r="B1015" t="s">
        <v>14835</v>
      </c>
      <c r="C1015" s="15">
        <v>0</v>
      </c>
    </row>
    <row r="1016" spans="2:3" x14ac:dyDescent="0.35">
      <c r="B1016" t="s">
        <v>17585</v>
      </c>
      <c r="C1016" s="15">
        <v>0</v>
      </c>
    </row>
    <row r="1017" spans="2:3" x14ac:dyDescent="0.35">
      <c r="B1017" t="s">
        <v>14836</v>
      </c>
      <c r="C1017" s="15">
        <v>0</v>
      </c>
    </row>
    <row r="1018" spans="2:3" x14ac:dyDescent="0.35">
      <c r="B1018" t="s">
        <v>17593</v>
      </c>
      <c r="C1018" s="15">
        <v>0</v>
      </c>
    </row>
    <row r="1019" spans="2:3" x14ac:dyDescent="0.35">
      <c r="B1019" t="s">
        <v>14837</v>
      </c>
      <c r="C1019" s="15">
        <v>0</v>
      </c>
    </row>
    <row r="1020" spans="2:3" x14ac:dyDescent="0.35">
      <c r="B1020" t="s">
        <v>17601</v>
      </c>
      <c r="C1020" s="15">
        <v>0</v>
      </c>
    </row>
    <row r="1021" spans="2:3" x14ac:dyDescent="0.35">
      <c r="B1021" t="s">
        <v>14838</v>
      </c>
      <c r="C1021" s="15">
        <v>0</v>
      </c>
    </row>
    <row r="1022" spans="2:3" x14ac:dyDescent="0.35">
      <c r="B1022" t="s">
        <v>17609</v>
      </c>
      <c r="C1022" s="15">
        <v>0</v>
      </c>
    </row>
    <row r="1023" spans="2:3" x14ac:dyDescent="0.35">
      <c r="B1023" t="s">
        <v>14839</v>
      </c>
      <c r="C1023" s="15">
        <v>0</v>
      </c>
    </row>
    <row r="1024" spans="2:3" x14ac:dyDescent="0.35">
      <c r="B1024" t="s">
        <v>17617</v>
      </c>
      <c r="C1024" s="15">
        <v>0</v>
      </c>
    </row>
    <row r="1025" spans="2:3" x14ac:dyDescent="0.35">
      <c r="B1025" t="s">
        <v>14840</v>
      </c>
      <c r="C1025" s="15">
        <v>0</v>
      </c>
    </row>
    <row r="1026" spans="2:3" x14ac:dyDescent="0.35">
      <c r="B1026" t="s">
        <v>17625</v>
      </c>
      <c r="C1026" s="15">
        <v>0</v>
      </c>
    </row>
    <row r="1027" spans="2:3" x14ac:dyDescent="0.35">
      <c r="B1027" t="s">
        <v>14841</v>
      </c>
      <c r="C1027" s="15">
        <v>0</v>
      </c>
    </row>
    <row r="1028" spans="2:3" x14ac:dyDescent="0.35">
      <c r="B1028" t="s">
        <v>17633</v>
      </c>
      <c r="C1028" s="15">
        <v>0</v>
      </c>
    </row>
    <row r="1029" spans="2:3" x14ac:dyDescent="0.35">
      <c r="B1029" t="s">
        <v>14842</v>
      </c>
      <c r="C1029" s="15">
        <v>0</v>
      </c>
    </row>
    <row r="1030" spans="2:3" x14ac:dyDescent="0.35">
      <c r="B1030" t="s">
        <v>17641</v>
      </c>
      <c r="C1030" s="15">
        <v>0</v>
      </c>
    </row>
    <row r="1031" spans="2:3" x14ac:dyDescent="0.35">
      <c r="B1031" t="s">
        <v>14843</v>
      </c>
      <c r="C1031" s="15">
        <v>0</v>
      </c>
    </row>
    <row r="1032" spans="2:3" x14ac:dyDescent="0.35">
      <c r="B1032" t="s">
        <v>17649</v>
      </c>
      <c r="C1032" s="15">
        <v>0</v>
      </c>
    </row>
    <row r="1033" spans="2:3" x14ac:dyDescent="0.35">
      <c r="B1033" t="s">
        <v>14844</v>
      </c>
      <c r="C1033" s="15">
        <v>0</v>
      </c>
    </row>
    <row r="1034" spans="2:3" x14ac:dyDescent="0.35">
      <c r="B1034" t="s">
        <v>17657</v>
      </c>
      <c r="C1034" s="15">
        <v>0</v>
      </c>
    </row>
    <row r="1035" spans="2:3" x14ac:dyDescent="0.35">
      <c r="B1035" t="s">
        <v>14845</v>
      </c>
      <c r="C1035" s="15">
        <v>0</v>
      </c>
    </row>
    <row r="1036" spans="2:3" x14ac:dyDescent="0.35">
      <c r="B1036" t="s">
        <v>17665</v>
      </c>
      <c r="C1036" s="15">
        <v>0</v>
      </c>
    </row>
    <row r="1037" spans="2:3" x14ac:dyDescent="0.35">
      <c r="B1037" t="s">
        <v>14846</v>
      </c>
      <c r="C1037" s="15">
        <v>0</v>
      </c>
    </row>
    <row r="1038" spans="2:3" x14ac:dyDescent="0.35">
      <c r="B1038" t="s">
        <v>17673</v>
      </c>
      <c r="C1038" s="15">
        <v>0</v>
      </c>
    </row>
    <row r="1039" spans="2:3" x14ac:dyDescent="0.35">
      <c r="B1039" t="s">
        <v>14847</v>
      </c>
      <c r="C1039" s="15">
        <v>0</v>
      </c>
    </row>
    <row r="1040" spans="2:3" x14ac:dyDescent="0.35">
      <c r="B1040" t="s">
        <v>17681</v>
      </c>
      <c r="C1040" s="15">
        <v>0</v>
      </c>
    </row>
    <row r="1041" spans="2:3" x14ac:dyDescent="0.35">
      <c r="B1041" t="s">
        <v>14848</v>
      </c>
      <c r="C1041" s="15">
        <v>0</v>
      </c>
    </row>
    <row r="1042" spans="2:3" x14ac:dyDescent="0.35">
      <c r="B1042" t="s">
        <v>17689</v>
      </c>
      <c r="C1042" s="15">
        <v>0</v>
      </c>
    </row>
    <row r="1043" spans="2:3" x14ac:dyDescent="0.35">
      <c r="B1043" t="s">
        <v>14849</v>
      </c>
      <c r="C1043" s="15">
        <v>0</v>
      </c>
    </row>
    <row r="1044" spans="2:3" x14ac:dyDescent="0.35">
      <c r="B1044" t="s">
        <v>17697</v>
      </c>
      <c r="C1044" s="15">
        <v>0</v>
      </c>
    </row>
    <row r="1045" spans="2:3" x14ac:dyDescent="0.35">
      <c r="B1045" t="s">
        <v>14850</v>
      </c>
      <c r="C1045" s="15">
        <v>0</v>
      </c>
    </row>
    <row r="1046" spans="2:3" x14ac:dyDescent="0.35">
      <c r="B1046" t="s">
        <v>17705</v>
      </c>
      <c r="C1046" s="15">
        <v>0</v>
      </c>
    </row>
    <row r="1047" spans="2:3" x14ac:dyDescent="0.35">
      <c r="B1047" t="s">
        <v>14851</v>
      </c>
      <c r="C1047" s="15">
        <v>0</v>
      </c>
    </row>
    <row r="1048" spans="2:3" x14ac:dyDescent="0.35">
      <c r="B1048" t="s">
        <v>17713</v>
      </c>
      <c r="C1048" s="15">
        <v>0</v>
      </c>
    </row>
    <row r="1049" spans="2:3" x14ac:dyDescent="0.35">
      <c r="B1049" t="s">
        <v>14852</v>
      </c>
      <c r="C1049" s="15">
        <v>0</v>
      </c>
    </row>
    <row r="1050" spans="2:3" x14ac:dyDescent="0.35">
      <c r="B1050" t="s">
        <v>17721</v>
      </c>
      <c r="C1050" s="15">
        <v>0</v>
      </c>
    </row>
    <row r="1051" spans="2:3" x14ac:dyDescent="0.35">
      <c r="B1051" t="s">
        <v>14853</v>
      </c>
      <c r="C1051" s="15">
        <v>0</v>
      </c>
    </row>
    <row r="1052" spans="2:3" x14ac:dyDescent="0.35">
      <c r="B1052" t="s">
        <v>17729</v>
      </c>
      <c r="C1052" s="15">
        <v>0</v>
      </c>
    </row>
    <row r="1053" spans="2:3" x14ac:dyDescent="0.35">
      <c r="B1053" t="s">
        <v>14854</v>
      </c>
      <c r="C1053" s="15">
        <v>0</v>
      </c>
    </row>
    <row r="1054" spans="2:3" x14ac:dyDescent="0.35">
      <c r="B1054" t="s">
        <v>17737</v>
      </c>
      <c r="C1054" s="15">
        <v>0</v>
      </c>
    </row>
    <row r="1055" spans="2:3" x14ac:dyDescent="0.35">
      <c r="B1055" t="s">
        <v>14855</v>
      </c>
      <c r="C1055" s="15">
        <v>0</v>
      </c>
    </row>
    <row r="1056" spans="2:3" x14ac:dyDescent="0.35">
      <c r="B1056" t="s">
        <v>17745</v>
      </c>
      <c r="C1056" s="15">
        <v>0</v>
      </c>
    </row>
    <row r="1057" spans="2:3" x14ac:dyDescent="0.35">
      <c r="B1057" t="s">
        <v>14856</v>
      </c>
      <c r="C1057" s="15">
        <v>0</v>
      </c>
    </row>
    <row r="1058" spans="2:3" x14ac:dyDescent="0.35">
      <c r="B1058" t="s">
        <v>17753</v>
      </c>
      <c r="C1058" s="15">
        <v>0</v>
      </c>
    </row>
    <row r="1059" spans="2:3" x14ac:dyDescent="0.35">
      <c r="B1059" t="s">
        <v>14857</v>
      </c>
      <c r="C1059" s="15">
        <v>0</v>
      </c>
    </row>
    <row r="1060" spans="2:3" x14ac:dyDescent="0.35">
      <c r="B1060" t="s">
        <v>17761</v>
      </c>
      <c r="C1060" s="15">
        <v>0</v>
      </c>
    </row>
    <row r="1061" spans="2:3" x14ac:dyDescent="0.35">
      <c r="B1061" t="s">
        <v>14858</v>
      </c>
      <c r="C1061" s="15">
        <v>0</v>
      </c>
    </row>
    <row r="1062" spans="2:3" x14ac:dyDescent="0.35">
      <c r="B1062" t="s">
        <v>17769</v>
      </c>
      <c r="C1062" s="15">
        <v>0</v>
      </c>
    </row>
    <row r="1063" spans="2:3" x14ac:dyDescent="0.35">
      <c r="B1063" t="s">
        <v>14859</v>
      </c>
      <c r="C1063" s="15">
        <v>0</v>
      </c>
    </row>
    <row r="1064" spans="2:3" x14ac:dyDescent="0.35">
      <c r="B1064" t="s">
        <v>17777</v>
      </c>
      <c r="C1064" s="15">
        <v>0</v>
      </c>
    </row>
    <row r="1065" spans="2:3" x14ac:dyDescent="0.35">
      <c r="B1065" t="s">
        <v>14860</v>
      </c>
      <c r="C1065" s="15">
        <v>0</v>
      </c>
    </row>
    <row r="1066" spans="2:3" x14ac:dyDescent="0.35">
      <c r="B1066" t="s">
        <v>17785</v>
      </c>
      <c r="C1066" s="15">
        <v>0</v>
      </c>
    </row>
    <row r="1067" spans="2:3" x14ac:dyDescent="0.35">
      <c r="B1067" t="s">
        <v>14861</v>
      </c>
      <c r="C1067" s="15">
        <v>0</v>
      </c>
    </row>
    <row r="1068" spans="2:3" x14ac:dyDescent="0.35">
      <c r="B1068" t="s">
        <v>17793</v>
      </c>
      <c r="C1068" s="15">
        <v>0</v>
      </c>
    </row>
    <row r="1069" spans="2:3" x14ac:dyDescent="0.35">
      <c r="B1069" t="s">
        <v>14862</v>
      </c>
      <c r="C1069" s="15">
        <v>0</v>
      </c>
    </row>
    <row r="1070" spans="2:3" x14ac:dyDescent="0.35">
      <c r="B1070" t="s">
        <v>17801</v>
      </c>
      <c r="C1070" s="15">
        <v>0</v>
      </c>
    </row>
    <row r="1071" spans="2:3" x14ac:dyDescent="0.35">
      <c r="B1071" t="s">
        <v>14863</v>
      </c>
      <c r="C1071" s="15">
        <v>0</v>
      </c>
    </row>
    <row r="1072" spans="2:3" x14ac:dyDescent="0.35">
      <c r="B1072" t="s">
        <v>17809</v>
      </c>
      <c r="C1072" s="15">
        <v>0</v>
      </c>
    </row>
    <row r="1073" spans="2:3" x14ac:dyDescent="0.35">
      <c r="B1073" t="s">
        <v>14864</v>
      </c>
      <c r="C1073" s="15">
        <v>0</v>
      </c>
    </row>
    <row r="1074" spans="2:3" x14ac:dyDescent="0.35">
      <c r="B1074" t="s">
        <v>17817</v>
      </c>
      <c r="C1074" s="15">
        <v>0</v>
      </c>
    </row>
    <row r="1075" spans="2:3" x14ac:dyDescent="0.35">
      <c r="B1075" t="s">
        <v>14865</v>
      </c>
      <c r="C1075" s="15">
        <v>0</v>
      </c>
    </row>
    <row r="1076" spans="2:3" x14ac:dyDescent="0.35">
      <c r="B1076" t="s">
        <v>17825</v>
      </c>
      <c r="C1076" s="15">
        <v>0</v>
      </c>
    </row>
    <row r="1077" spans="2:3" x14ac:dyDescent="0.35">
      <c r="B1077" t="s">
        <v>14866</v>
      </c>
      <c r="C1077" s="15">
        <v>0</v>
      </c>
    </row>
    <row r="1078" spans="2:3" x14ac:dyDescent="0.35">
      <c r="B1078" t="s">
        <v>17833</v>
      </c>
      <c r="C1078" s="15">
        <v>0</v>
      </c>
    </row>
    <row r="1079" spans="2:3" x14ac:dyDescent="0.35">
      <c r="B1079" t="s">
        <v>14867</v>
      </c>
      <c r="C1079" s="15">
        <v>0</v>
      </c>
    </row>
    <row r="1080" spans="2:3" x14ac:dyDescent="0.35">
      <c r="B1080" t="s">
        <v>17841</v>
      </c>
      <c r="C1080" s="15">
        <v>0</v>
      </c>
    </row>
    <row r="1081" spans="2:3" x14ac:dyDescent="0.35">
      <c r="B1081" t="s">
        <v>14868</v>
      </c>
      <c r="C1081" s="15">
        <v>0</v>
      </c>
    </row>
    <row r="1082" spans="2:3" x14ac:dyDescent="0.35">
      <c r="B1082" t="s">
        <v>17849</v>
      </c>
      <c r="C1082" s="15">
        <v>0</v>
      </c>
    </row>
    <row r="1083" spans="2:3" x14ac:dyDescent="0.35">
      <c r="B1083" t="s">
        <v>14869</v>
      </c>
      <c r="C1083" s="15">
        <v>0</v>
      </c>
    </row>
    <row r="1084" spans="2:3" x14ac:dyDescent="0.35">
      <c r="B1084" t="s">
        <v>17857</v>
      </c>
      <c r="C1084" s="15">
        <v>0</v>
      </c>
    </row>
    <row r="1085" spans="2:3" x14ac:dyDescent="0.35">
      <c r="B1085" t="s">
        <v>14399</v>
      </c>
      <c r="C1085" s="15">
        <v>0</v>
      </c>
    </row>
    <row r="1086" spans="2:3" x14ac:dyDescent="0.35">
      <c r="B1086" t="s">
        <v>17865</v>
      </c>
      <c r="C1086" s="15">
        <v>0</v>
      </c>
    </row>
    <row r="1087" spans="2:3" x14ac:dyDescent="0.35">
      <c r="B1087" t="s">
        <v>14871</v>
      </c>
      <c r="C1087" s="15">
        <v>0</v>
      </c>
    </row>
    <row r="1088" spans="2:3" x14ac:dyDescent="0.35">
      <c r="B1088" t="s">
        <v>17873</v>
      </c>
      <c r="C1088" s="15">
        <v>0</v>
      </c>
    </row>
    <row r="1089" spans="2:3" x14ac:dyDescent="0.35">
      <c r="B1089" t="s">
        <v>14872</v>
      </c>
      <c r="C1089" s="15">
        <v>0</v>
      </c>
    </row>
    <row r="1090" spans="2:3" x14ac:dyDescent="0.35">
      <c r="B1090" t="s">
        <v>17881</v>
      </c>
      <c r="C1090" s="15">
        <v>0</v>
      </c>
    </row>
    <row r="1091" spans="2:3" x14ac:dyDescent="0.35">
      <c r="B1091" t="s">
        <v>14873</v>
      </c>
      <c r="C1091" s="15">
        <v>0</v>
      </c>
    </row>
    <row r="1092" spans="2:3" x14ac:dyDescent="0.35">
      <c r="B1092" t="s">
        <v>17889</v>
      </c>
      <c r="C1092" s="15">
        <v>0</v>
      </c>
    </row>
    <row r="1093" spans="2:3" x14ac:dyDescent="0.35">
      <c r="B1093" t="s">
        <v>14874</v>
      </c>
      <c r="C1093" s="15">
        <v>0</v>
      </c>
    </row>
    <row r="1094" spans="2:3" x14ac:dyDescent="0.35">
      <c r="B1094" t="s">
        <v>17897</v>
      </c>
      <c r="C1094" s="15">
        <v>0</v>
      </c>
    </row>
    <row r="1095" spans="2:3" x14ac:dyDescent="0.35">
      <c r="B1095" t="s">
        <v>14875</v>
      </c>
      <c r="C1095" s="15">
        <v>0</v>
      </c>
    </row>
    <row r="1096" spans="2:3" x14ac:dyDescent="0.35">
      <c r="B1096" t="s">
        <v>17905</v>
      </c>
      <c r="C1096" s="15">
        <v>0</v>
      </c>
    </row>
    <row r="1097" spans="2:3" x14ac:dyDescent="0.35">
      <c r="B1097" t="s">
        <v>14876</v>
      </c>
      <c r="C1097" s="15">
        <v>0</v>
      </c>
    </row>
    <row r="1098" spans="2:3" x14ac:dyDescent="0.35">
      <c r="B1098" t="s">
        <v>17913</v>
      </c>
      <c r="C1098" s="15">
        <v>0</v>
      </c>
    </row>
    <row r="1099" spans="2:3" x14ac:dyDescent="0.35">
      <c r="B1099" t="s">
        <v>14877</v>
      </c>
      <c r="C1099" s="15">
        <v>0</v>
      </c>
    </row>
    <row r="1100" spans="2:3" x14ac:dyDescent="0.35">
      <c r="B1100" t="s">
        <v>17921</v>
      </c>
      <c r="C1100" s="15">
        <v>0</v>
      </c>
    </row>
    <row r="1101" spans="2:3" x14ac:dyDescent="0.35">
      <c r="B1101" t="s">
        <v>14878</v>
      </c>
      <c r="C1101" s="15">
        <v>0</v>
      </c>
    </row>
    <row r="1102" spans="2:3" x14ac:dyDescent="0.35">
      <c r="B1102" t="s">
        <v>17929</v>
      </c>
      <c r="C1102" s="15">
        <v>0</v>
      </c>
    </row>
    <row r="1103" spans="2:3" x14ac:dyDescent="0.35">
      <c r="B1103" t="s">
        <v>14879</v>
      </c>
      <c r="C1103" s="15">
        <v>0</v>
      </c>
    </row>
    <row r="1104" spans="2:3" x14ac:dyDescent="0.35">
      <c r="B1104" t="s">
        <v>17937</v>
      </c>
      <c r="C1104" s="15">
        <v>0</v>
      </c>
    </row>
    <row r="1105" spans="2:3" x14ac:dyDescent="0.35">
      <c r="B1105" t="s">
        <v>14880</v>
      </c>
      <c r="C1105" s="15">
        <v>0</v>
      </c>
    </row>
    <row r="1106" spans="2:3" x14ac:dyDescent="0.35">
      <c r="B1106" t="s">
        <v>17945</v>
      </c>
      <c r="C1106" s="15">
        <v>0</v>
      </c>
    </row>
    <row r="1107" spans="2:3" x14ac:dyDescent="0.35">
      <c r="B1107" t="s">
        <v>14881</v>
      </c>
      <c r="C1107" s="15">
        <v>0</v>
      </c>
    </row>
    <row r="1108" spans="2:3" x14ac:dyDescent="0.35">
      <c r="B1108" t="s">
        <v>17953</v>
      </c>
      <c r="C1108" s="15">
        <v>0</v>
      </c>
    </row>
    <row r="1109" spans="2:3" x14ac:dyDescent="0.35">
      <c r="B1109" t="s">
        <v>14882</v>
      </c>
      <c r="C1109" s="15">
        <v>0</v>
      </c>
    </row>
    <row r="1110" spans="2:3" x14ac:dyDescent="0.35">
      <c r="B1110" t="s">
        <v>17961</v>
      </c>
      <c r="C1110" s="15">
        <v>0</v>
      </c>
    </row>
    <row r="1111" spans="2:3" x14ac:dyDescent="0.35">
      <c r="B1111" t="s">
        <v>14883</v>
      </c>
      <c r="C1111" s="15">
        <v>0</v>
      </c>
    </row>
    <row r="1112" spans="2:3" x14ac:dyDescent="0.35">
      <c r="B1112" t="s">
        <v>17969</v>
      </c>
      <c r="C1112" s="15">
        <v>0</v>
      </c>
    </row>
    <row r="1113" spans="2:3" x14ac:dyDescent="0.35">
      <c r="B1113" t="s">
        <v>14884</v>
      </c>
      <c r="C1113" s="15">
        <v>0</v>
      </c>
    </row>
    <row r="1114" spans="2:3" x14ac:dyDescent="0.35">
      <c r="B1114" t="s">
        <v>17977</v>
      </c>
      <c r="C1114" s="15">
        <v>0</v>
      </c>
    </row>
    <row r="1115" spans="2:3" x14ac:dyDescent="0.35">
      <c r="B1115" t="s">
        <v>14885</v>
      </c>
      <c r="C1115" s="15">
        <v>0</v>
      </c>
    </row>
    <row r="1116" spans="2:3" x14ac:dyDescent="0.35">
      <c r="B1116" t="s">
        <v>17985</v>
      </c>
      <c r="C1116" s="15">
        <v>0</v>
      </c>
    </row>
    <row r="1117" spans="2:3" x14ac:dyDescent="0.35">
      <c r="B1117" t="s">
        <v>14886</v>
      </c>
      <c r="C1117" s="15">
        <v>0</v>
      </c>
    </row>
    <row r="1118" spans="2:3" x14ac:dyDescent="0.35">
      <c r="B1118" t="s">
        <v>17993</v>
      </c>
      <c r="C1118" s="15">
        <v>0</v>
      </c>
    </row>
    <row r="1119" spans="2:3" x14ac:dyDescent="0.35">
      <c r="B1119" t="s">
        <v>14887</v>
      </c>
      <c r="C1119" s="15">
        <v>0</v>
      </c>
    </row>
    <row r="1120" spans="2:3" x14ac:dyDescent="0.35">
      <c r="B1120" t="s">
        <v>18001</v>
      </c>
      <c r="C1120" s="15">
        <v>0</v>
      </c>
    </row>
    <row r="1121" spans="2:3" x14ac:dyDescent="0.35">
      <c r="B1121" t="s">
        <v>14888</v>
      </c>
      <c r="C1121" s="15">
        <v>0</v>
      </c>
    </row>
    <row r="1122" spans="2:3" x14ac:dyDescent="0.35">
      <c r="B1122" t="s">
        <v>14422</v>
      </c>
      <c r="C1122" s="15">
        <v>0</v>
      </c>
    </row>
    <row r="1123" spans="2:3" x14ac:dyDescent="0.35">
      <c r="B1123" t="s">
        <v>14889</v>
      </c>
      <c r="C1123" s="15">
        <v>0</v>
      </c>
    </row>
    <row r="1124" spans="2:3" x14ac:dyDescent="0.35">
      <c r="B1124" t="s">
        <v>18017</v>
      </c>
      <c r="C1124" s="15">
        <v>0</v>
      </c>
    </row>
    <row r="1125" spans="2:3" x14ac:dyDescent="0.35">
      <c r="B1125" t="s">
        <v>14890</v>
      </c>
      <c r="C1125" s="15">
        <v>0</v>
      </c>
    </row>
    <row r="1126" spans="2:3" x14ac:dyDescent="0.35">
      <c r="B1126" t="s">
        <v>18025</v>
      </c>
      <c r="C1126" s="15">
        <v>0</v>
      </c>
    </row>
    <row r="1127" spans="2:3" x14ac:dyDescent="0.35">
      <c r="B1127" t="s">
        <v>14891</v>
      </c>
      <c r="C1127" s="15">
        <v>0</v>
      </c>
    </row>
    <row r="1128" spans="2:3" x14ac:dyDescent="0.35">
      <c r="B1128" t="s">
        <v>18033</v>
      </c>
      <c r="C1128" s="15">
        <v>0</v>
      </c>
    </row>
    <row r="1129" spans="2:3" x14ac:dyDescent="0.35">
      <c r="B1129" t="s">
        <v>14892</v>
      </c>
      <c r="C1129" s="15">
        <v>0</v>
      </c>
    </row>
    <row r="1130" spans="2:3" x14ac:dyDescent="0.35">
      <c r="B1130" t="s">
        <v>18041</v>
      </c>
      <c r="C1130" s="15">
        <v>0</v>
      </c>
    </row>
    <row r="1131" spans="2:3" x14ac:dyDescent="0.35">
      <c r="B1131" t="s">
        <v>14893</v>
      </c>
      <c r="C1131" s="15">
        <v>0</v>
      </c>
    </row>
    <row r="1132" spans="2:3" x14ac:dyDescent="0.35">
      <c r="B1132" t="s">
        <v>18049</v>
      </c>
      <c r="C1132" s="15">
        <v>0</v>
      </c>
    </row>
    <row r="1133" spans="2:3" x14ac:dyDescent="0.35">
      <c r="B1133" t="s">
        <v>14400</v>
      </c>
      <c r="C1133" s="15">
        <v>0</v>
      </c>
    </row>
    <row r="1134" spans="2:3" x14ac:dyDescent="0.35">
      <c r="B1134" t="s">
        <v>18057</v>
      </c>
      <c r="C1134" s="15">
        <v>0</v>
      </c>
    </row>
    <row r="1135" spans="2:3" x14ac:dyDescent="0.35">
      <c r="B1135" t="s">
        <v>14895</v>
      </c>
      <c r="C1135" s="15">
        <v>0</v>
      </c>
    </row>
    <row r="1136" spans="2:3" x14ac:dyDescent="0.35">
      <c r="B1136" t="s">
        <v>18065</v>
      </c>
      <c r="C1136" s="15">
        <v>0</v>
      </c>
    </row>
    <row r="1137" spans="2:3" x14ac:dyDescent="0.35">
      <c r="B1137" t="s">
        <v>14396</v>
      </c>
      <c r="C1137" s="15">
        <v>0</v>
      </c>
    </row>
    <row r="1138" spans="2:3" x14ac:dyDescent="0.35">
      <c r="B1138" t="s">
        <v>18073</v>
      </c>
      <c r="C1138" s="15">
        <v>0</v>
      </c>
    </row>
    <row r="1139" spans="2:3" x14ac:dyDescent="0.35">
      <c r="B1139" t="s">
        <v>14897</v>
      </c>
      <c r="C1139" s="15">
        <v>0</v>
      </c>
    </row>
    <row r="1140" spans="2:3" x14ac:dyDescent="0.35">
      <c r="B1140" t="s">
        <v>18081</v>
      </c>
      <c r="C1140" s="15">
        <v>0</v>
      </c>
    </row>
    <row r="1141" spans="2:3" x14ac:dyDescent="0.35">
      <c r="B1141" t="s">
        <v>14898</v>
      </c>
      <c r="C1141" s="15">
        <v>0</v>
      </c>
    </row>
    <row r="1142" spans="2:3" x14ac:dyDescent="0.35">
      <c r="B1142" t="s">
        <v>18089</v>
      </c>
      <c r="C1142" s="15">
        <v>0</v>
      </c>
    </row>
    <row r="1143" spans="2:3" x14ac:dyDescent="0.35">
      <c r="B1143" t="s">
        <v>14899</v>
      </c>
      <c r="C1143" s="15">
        <v>0</v>
      </c>
    </row>
    <row r="1144" spans="2:3" x14ac:dyDescent="0.35">
      <c r="B1144" t="s">
        <v>18097</v>
      </c>
      <c r="C1144" s="15">
        <v>0</v>
      </c>
    </row>
    <row r="1145" spans="2:3" x14ac:dyDescent="0.35">
      <c r="B1145" t="s">
        <v>14900</v>
      </c>
      <c r="C1145" s="15">
        <v>0</v>
      </c>
    </row>
    <row r="1146" spans="2:3" x14ac:dyDescent="0.35">
      <c r="B1146" t="s">
        <v>18105</v>
      </c>
      <c r="C1146" s="15">
        <v>0</v>
      </c>
    </row>
    <row r="1147" spans="2:3" x14ac:dyDescent="0.35">
      <c r="B1147" t="s">
        <v>14901</v>
      </c>
      <c r="C1147" s="15">
        <v>0</v>
      </c>
    </row>
    <row r="1148" spans="2:3" x14ac:dyDescent="0.35">
      <c r="B1148" t="s">
        <v>18113</v>
      </c>
      <c r="C1148" s="15">
        <v>0</v>
      </c>
    </row>
    <row r="1149" spans="2:3" x14ac:dyDescent="0.35">
      <c r="B1149" t="s">
        <v>14402</v>
      </c>
      <c r="C1149" s="15">
        <v>0</v>
      </c>
    </row>
    <row r="1150" spans="2:3" x14ac:dyDescent="0.35">
      <c r="B1150" t="s">
        <v>18121</v>
      </c>
      <c r="C1150" s="15">
        <v>0</v>
      </c>
    </row>
    <row r="1151" spans="2:3" x14ac:dyDescent="0.35">
      <c r="B1151" t="s">
        <v>14903</v>
      </c>
      <c r="C1151" s="15">
        <v>0</v>
      </c>
    </row>
    <row r="1152" spans="2:3" x14ac:dyDescent="0.35">
      <c r="B1152" t="s">
        <v>18129</v>
      </c>
      <c r="C1152" s="15">
        <v>0</v>
      </c>
    </row>
    <row r="1153" spans="2:3" x14ac:dyDescent="0.35">
      <c r="B1153" t="s">
        <v>14904</v>
      </c>
      <c r="C1153" s="15">
        <v>0</v>
      </c>
    </row>
    <row r="1154" spans="2:3" x14ac:dyDescent="0.35">
      <c r="B1154" t="s">
        <v>18137</v>
      </c>
      <c r="C1154" s="15">
        <v>0</v>
      </c>
    </row>
    <row r="1155" spans="2:3" x14ac:dyDescent="0.35">
      <c r="B1155" t="s">
        <v>14905</v>
      </c>
      <c r="C1155" s="15">
        <v>0</v>
      </c>
    </row>
    <row r="1156" spans="2:3" x14ac:dyDescent="0.35">
      <c r="B1156" t="s">
        <v>18145</v>
      </c>
      <c r="C1156" s="15">
        <v>0</v>
      </c>
    </row>
    <row r="1157" spans="2:3" x14ac:dyDescent="0.35">
      <c r="B1157" t="s">
        <v>14906</v>
      </c>
      <c r="C1157" s="15">
        <v>0</v>
      </c>
    </row>
    <row r="1158" spans="2:3" x14ac:dyDescent="0.35">
      <c r="B1158" t="s">
        <v>18153</v>
      </c>
      <c r="C1158" s="15">
        <v>0</v>
      </c>
    </row>
    <row r="1159" spans="2:3" x14ac:dyDescent="0.35">
      <c r="B1159" t="s">
        <v>14907</v>
      </c>
      <c r="C1159" s="15">
        <v>0</v>
      </c>
    </row>
    <row r="1160" spans="2:3" x14ac:dyDescent="0.35">
      <c r="B1160" t="s">
        <v>18161</v>
      </c>
      <c r="C1160" s="15">
        <v>0</v>
      </c>
    </row>
    <row r="1161" spans="2:3" x14ac:dyDescent="0.35">
      <c r="B1161" t="s">
        <v>14908</v>
      </c>
      <c r="C1161" s="15">
        <v>0</v>
      </c>
    </row>
    <row r="1162" spans="2:3" x14ac:dyDescent="0.35">
      <c r="B1162" t="s">
        <v>18169</v>
      </c>
      <c r="C1162" s="15">
        <v>0</v>
      </c>
    </row>
    <row r="1163" spans="2:3" x14ac:dyDescent="0.35">
      <c r="B1163" t="s">
        <v>14909</v>
      </c>
      <c r="C1163" s="15">
        <v>0</v>
      </c>
    </row>
    <row r="1164" spans="2:3" x14ac:dyDescent="0.35">
      <c r="B1164" t="s">
        <v>18177</v>
      </c>
      <c r="C1164" s="15">
        <v>0</v>
      </c>
    </row>
    <row r="1165" spans="2:3" x14ac:dyDescent="0.35">
      <c r="B1165" t="s">
        <v>14910</v>
      </c>
      <c r="C1165" s="15">
        <v>0</v>
      </c>
    </row>
    <row r="1166" spans="2:3" x14ac:dyDescent="0.35">
      <c r="B1166" t="s">
        <v>18185</v>
      </c>
      <c r="C1166" s="15">
        <v>0</v>
      </c>
    </row>
    <row r="1167" spans="2:3" x14ac:dyDescent="0.35">
      <c r="B1167" t="s">
        <v>14911</v>
      </c>
      <c r="C1167" s="15">
        <v>0</v>
      </c>
    </row>
    <row r="1168" spans="2:3" x14ac:dyDescent="0.35">
      <c r="B1168" t="s">
        <v>18193</v>
      </c>
      <c r="C1168" s="15">
        <v>0</v>
      </c>
    </row>
    <row r="1169" spans="2:3" x14ac:dyDescent="0.35">
      <c r="B1169" t="s">
        <v>14912</v>
      </c>
      <c r="C1169" s="15">
        <v>0</v>
      </c>
    </row>
    <row r="1170" spans="2:3" x14ac:dyDescent="0.35">
      <c r="B1170" t="s">
        <v>18201</v>
      </c>
      <c r="C1170" s="15">
        <v>0</v>
      </c>
    </row>
    <row r="1171" spans="2:3" x14ac:dyDescent="0.35">
      <c r="B1171" t="s">
        <v>14913</v>
      </c>
      <c r="C1171" s="15">
        <v>0</v>
      </c>
    </row>
    <row r="1172" spans="2:3" x14ac:dyDescent="0.35">
      <c r="B1172" t="s">
        <v>18209</v>
      </c>
      <c r="C1172" s="15">
        <v>0</v>
      </c>
    </row>
    <row r="1173" spans="2:3" x14ac:dyDescent="0.35">
      <c r="B1173" t="s">
        <v>14914</v>
      </c>
      <c r="C1173" s="15">
        <v>0</v>
      </c>
    </row>
    <row r="1174" spans="2:3" x14ac:dyDescent="0.35">
      <c r="B1174" t="s">
        <v>18217</v>
      </c>
      <c r="C1174" s="15">
        <v>0</v>
      </c>
    </row>
    <row r="1175" spans="2:3" x14ac:dyDescent="0.35">
      <c r="B1175" t="s">
        <v>14915</v>
      </c>
      <c r="C1175" s="15">
        <v>0</v>
      </c>
    </row>
    <row r="1176" spans="2:3" x14ac:dyDescent="0.35">
      <c r="B1176" t="s">
        <v>18225</v>
      </c>
      <c r="C1176" s="15">
        <v>0</v>
      </c>
    </row>
    <row r="1177" spans="2:3" x14ac:dyDescent="0.35">
      <c r="B1177" t="s">
        <v>14916</v>
      </c>
      <c r="C1177" s="15">
        <v>0</v>
      </c>
    </row>
    <row r="1178" spans="2:3" x14ac:dyDescent="0.35">
      <c r="B1178" t="s">
        <v>18233</v>
      </c>
      <c r="C1178" s="15">
        <v>0</v>
      </c>
    </row>
    <row r="1179" spans="2:3" x14ac:dyDescent="0.35">
      <c r="B1179" t="s">
        <v>14917</v>
      </c>
      <c r="C1179" s="15">
        <v>0</v>
      </c>
    </row>
    <row r="1180" spans="2:3" x14ac:dyDescent="0.35">
      <c r="B1180" t="s">
        <v>18241</v>
      </c>
      <c r="C1180" s="15">
        <v>0</v>
      </c>
    </row>
    <row r="1181" spans="2:3" x14ac:dyDescent="0.35">
      <c r="B1181" t="s">
        <v>14918</v>
      </c>
      <c r="C1181" s="15">
        <v>0</v>
      </c>
    </row>
    <row r="1182" spans="2:3" x14ac:dyDescent="0.35">
      <c r="B1182" t="s">
        <v>18249</v>
      </c>
      <c r="C1182" s="15">
        <v>0</v>
      </c>
    </row>
    <row r="1183" spans="2:3" x14ac:dyDescent="0.35">
      <c r="B1183" t="s">
        <v>14919</v>
      </c>
      <c r="C1183" s="15">
        <v>0</v>
      </c>
    </row>
    <row r="1184" spans="2:3" x14ac:dyDescent="0.35">
      <c r="B1184" t="s">
        <v>18257</v>
      </c>
      <c r="C1184" s="15">
        <v>0</v>
      </c>
    </row>
    <row r="1185" spans="2:3" x14ac:dyDescent="0.35">
      <c r="B1185" t="s">
        <v>14920</v>
      </c>
      <c r="C1185" s="15">
        <v>0</v>
      </c>
    </row>
    <row r="1186" spans="2:3" x14ac:dyDescent="0.35">
      <c r="B1186" t="s">
        <v>18265</v>
      </c>
      <c r="C1186" s="15">
        <v>0</v>
      </c>
    </row>
    <row r="1187" spans="2:3" x14ac:dyDescent="0.35">
      <c r="B1187" t="s">
        <v>14921</v>
      </c>
      <c r="C1187" s="15">
        <v>0</v>
      </c>
    </row>
    <row r="1188" spans="2:3" x14ac:dyDescent="0.35">
      <c r="B1188" t="s">
        <v>18273</v>
      </c>
      <c r="C1188" s="15">
        <v>0</v>
      </c>
    </row>
    <row r="1189" spans="2:3" x14ac:dyDescent="0.35">
      <c r="B1189" t="s">
        <v>14922</v>
      </c>
      <c r="C1189" s="15">
        <v>0</v>
      </c>
    </row>
    <row r="1190" spans="2:3" x14ac:dyDescent="0.35">
      <c r="B1190" t="s">
        <v>18281</v>
      </c>
      <c r="C1190" s="15">
        <v>0</v>
      </c>
    </row>
    <row r="1191" spans="2:3" x14ac:dyDescent="0.35">
      <c r="B1191" t="s">
        <v>14923</v>
      </c>
      <c r="C1191" s="15">
        <v>0</v>
      </c>
    </row>
    <row r="1192" spans="2:3" x14ac:dyDescent="0.35">
      <c r="B1192" t="s">
        <v>18289</v>
      </c>
      <c r="C1192" s="15">
        <v>0</v>
      </c>
    </row>
    <row r="1193" spans="2:3" x14ac:dyDescent="0.35">
      <c r="B1193" t="s">
        <v>14924</v>
      </c>
      <c r="C1193" s="15">
        <v>0</v>
      </c>
    </row>
    <row r="1194" spans="2:3" x14ac:dyDescent="0.35">
      <c r="B1194" t="s">
        <v>18297</v>
      </c>
      <c r="C1194" s="15">
        <v>0</v>
      </c>
    </row>
    <row r="1195" spans="2:3" x14ac:dyDescent="0.35">
      <c r="B1195" t="s">
        <v>14925</v>
      </c>
      <c r="C1195" s="15">
        <v>0</v>
      </c>
    </row>
    <row r="1196" spans="2:3" x14ac:dyDescent="0.35">
      <c r="B1196" t="s">
        <v>18305</v>
      </c>
      <c r="C1196" s="15">
        <v>0</v>
      </c>
    </row>
    <row r="1197" spans="2:3" x14ac:dyDescent="0.35">
      <c r="B1197" t="s">
        <v>14926</v>
      </c>
      <c r="C1197" s="15">
        <v>0</v>
      </c>
    </row>
    <row r="1198" spans="2:3" x14ac:dyDescent="0.35">
      <c r="B1198" t="s">
        <v>18313</v>
      </c>
      <c r="C1198" s="15">
        <v>0</v>
      </c>
    </row>
    <row r="1199" spans="2:3" x14ac:dyDescent="0.35">
      <c r="B1199" t="s">
        <v>14927</v>
      </c>
      <c r="C1199" s="15">
        <v>0</v>
      </c>
    </row>
    <row r="1200" spans="2:3" x14ac:dyDescent="0.35">
      <c r="B1200" t="s">
        <v>18321</v>
      </c>
      <c r="C1200" s="15">
        <v>0</v>
      </c>
    </row>
    <row r="1201" spans="2:3" x14ac:dyDescent="0.35">
      <c r="B1201" t="s">
        <v>14928</v>
      </c>
      <c r="C1201" s="15">
        <v>0</v>
      </c>
    </row>
    <row r="1202" spans="2:3" x14ac:dyDescent="0.35">
      <c r="B1202" t="s">
        <v>18329</v>
      </c>
      <c r="C1202" s="15">
        <v>0</v>
      </c>
    </row>
    <row r="1203" spans="2:3" x14ac:dyDescent="0.35">
      <c r="B1203" t="s">
        <v>14929</v>
      </c>
      <c r="C1203" s="15">
        <v>0</v>
      </c>
    </row>
    <row r="1204" spans="2:3" x14ac:dyDescent="0.35">
      <c r="B1204" t="s">
        <v>18337</v>
      </c>
      <c r="C1204" s="15">
        <v>0</v>
      </c>
    </row>
    <row r="1205" spans="2:3" x14ac:dyDescent="0.35">
      <c r="B1205" t="s">
        <v>14930</v>
      </c>
      <c r="C1205" s="15">
        <v>0</v>
      </c>
    </row>
    <row r="1206" spans="2:3" x14ac:dyDescent="0.35">
      <c r="B1206" t="s">
        <v>18345</v>
      </c>
      <c r="C1206" s="15">
        <v>0</v>
      </c>
    </row>
    <row r="1207" spans="2:3" x14ac:dyDescent="0.35">
      <c r="B1207" t="s">
        <v>14931</v>
      </c>
      <c r="C1207" s="15">
        <v>0</v>
      </c>
    </row>
    <row r="1208" spans="2:3" x14ac:dyDescent="0.35">
      <c r="B1208" t="s">
        <v>18353</v>
      </c>
      <c r="C1208" s="15">
        <v>0</v>
      </c>
    </row>
    <row r="1209" spans="2:3" x14ac:dyDescent="0.35">
      <c r="B1209" t="s">
        <v>14932</v>
      </c>
      <c r="C1209" s="15">
        <v>0</v>
      </c>
    </row>
    <row r="1210" spans="2:3" x14ac:dyDescent="0.35">
      <c r="B1210" t="s">
        <v>18361</v>
      </c>
      <c r="C1210" s="15">
        <v>0</v>
      </c>
    </row>
    <row r="1211" spans="2:3" x14ac:dyDescent="0.35">
      <c r="B1211" t="s">
        <v>14933</v>
      </c>
      <c r="C1211" s="15">
        <v>0</v>
      </c>
    </row>
    <row r="1212" spans="2:3" x14ac:dyDescent="0.35">
      <c r="B1212" t="s">
        <v>18369</v>
      </c>
      <c r="C1212" s="15">
        <v>0</v>
      </c>
    </row>
    <row r="1213" spans="2:3" x14ac:dyDescent="0.35">
      <c r="B1213" t="s">
        <v>14934</v>
      </c>
      <c r="C1213" s="15">
        <v>0</v>
      </c>
    </row>
    <row r="1214" spans="2:3" x14ac:dyDescent="0.35">
      <c r="B1214" t="s">
        <v>18377</v>
      </c>
      <c r="C1214" s="15">
        <v>0</v>
      </c>
    </row>
    <row r="1215" spans="2:3" x14ac:dyDescent="0.35">
      <c r="B1215" t="s">
        <v>14935</v>
      </c>
      <c r="C1215" s="15">
        <v>0</v>
      </c>
    </row>
    <row r="1216" spans="2:3" x14ac:dyDescent="0.35">
      <c r="B1216" t="s">
        <v>18385</v>
      </c>
      <c r="C1216" s="15">
        <v>0</v>
      </c>
    </row>
    <row r="1217" spans="2:3" x14ac:dyDescent="0.35">
      <c r="B1217" t="s">
        <v>14936</v>
      </c>
      <c r="C1217" s="15">
        <v>0</v>
      </c>
    </row>
    <row r="1218" spans="2:3" x14ac:dyDescent="0.35">
      <c r="B1218" t="s">
        <v>18393</v>
      </c>
      <c r="C1218" s="15">
        <v>0</v>
      </c>
    </row>
    <row r="1219" spans="2:3" x14ac:dyDescent="0.35">
      <c r="B1219" t="s">
        <v>14937</v>
      </c>
      <c r="C1219" s="15">
        <v>0</v>
      </c>
    </row>
    <row r="1220" spans="2:3" x14ac:dyDescent="0.35">
      <c r="B1220" t="s">
        <v>18401</v>
      </c>
      <c r="C1220" s="15">
        <v>0</v>
      </c>
    </row>
    <row r="1221" spans="2:3" x14ac:dyDescent="0.35">
      <c r="B1221" t="s">
        <v>14938</v>
      </c>
      <c r="C1221" s="15">
        <v>0</v>
      </c>
    </row>
    <row r="1222" spans="2:3" x14ac:dyDescent="0.35">
      <c r="B1222" t="s">
        <v>18409</v>
      </c>
      <c r="C1222" s="15">
        <v>0</v>
      </c>
    </row>
    <row r="1223" spans="2:3" x14ac:dyDescent="0.35">
      <c r="B1223" t="s">
        <v>14939</v>
      </c>
      <c r="C1223" s="15">
        <v>0</v>
      </c>
    </row>
    <row r="1224" spans="2:3" x14ac:dyDescent="0.35">
      <c r="B1224" t="s">
        <v>18417</v>
      </c>
      <c r="C1224" s="15">
        <v>0</v>
      </c>
    </row>
    <row r="1225" spans="2:3" x14ac:dyDescent="0.35">
      <c r="B1225" t="s">
        <v>14940</v>
      </c>
      <c r="C1225" s="15">
        <v>0</v>
      </c>
    </row>
    <row r="1226" spans="2:3" x14ac:dyDescent="0.35">
      <c r="B1226" t="s">
        <v>18425</v>
      </c>
      <c r="C1226" s="15">
        <v>0</v>
      </c>
    </row>
    <row r="1227" spans="2:3" x14ac:dyDescent="0.35">
      <c r="B1227" t="s">
        <v>14941</v>
      </c>
      <c r="C1227" s="15">
        <v>0</v>
      </c>
    </row>
    <row r="1228" spans="2:3" x14ac:dyDescent="0.35">
      <c r="B1228" t="s">
        <v>18433</v>
      </c>
      <c r="C1228" s="15">
        <v>0</v>
      </c>
    </row>
    <row r="1229" spans="2:3" x14ac:dyDescent="0.35">
      <c r="B1229" t="s">
        <v>14942</v>
      </c>
      <c r="C1229" s="15">
        <v>0</v>
      </c>
    </row>
    <row r="1230" spans="2:3" x14ac:dyDescent="0.35">
      <c r="B1230" t="s">
        <v>18441</v>
      </c>
      <c r="C1230" s="15">
        <v>0</v>
      </c>
    </row>
    <row r="1231" spans="2:3" x14ac:dyDescent="0.35">
      <c r="B1231" t="s">
        <v>14943</v>
      </c>
      <c r="C1231" s="15">
        <v>0</v>
      </c>
    </row>
    <row r="1232" spans="2:3" x14ac:dyDescent="0.35">
      <c r="B1232" t="s">
        <v>18449</v>
      </c>
      <c r="C1232" s="15">
        <v>0</v>
      </c>
    </row>
    <row r="1233" spans="2:3" x14ac:dyDescent="0.35">
      <c r="B1233" t="s">
        <v>14944</v>
      </c>
      <c r="C1233" s="15">
        <v>0</v>
      </c>
    </row>
    <row r="1234" spans="2:3" x14ac:dyDescent="0.35">
      <c r="B1234" t="s">
        <v>18457</v>
      </c>
      <c r="C1234" s="15">
        <v>0</v>
      </c>
    </row>
    <row r="1235" spans="2:3" x14ac:dyDescent="0.35">
      <c r="B1235" t="s">
        <v>14945</v>
      </c>
      <c r="C1235" s="15">
        <v>0</v>
      </c>
    </row>
    <row r="1236" spans="2:3" x14ac:dyDescent="0.35">
      <c r="B1236" t="s">
        <v>18465</v>
      </c>
      <c r="C1236" s="15">
        <v>0</v>
      </c>
    </row>
    <row r="1237" spans="2:3" x14ac:dyDescent="0.35">
      <c r="B1237" t="s">
        <v>14946</v>
      </c>
      <c r="C1237" s="15">
        <v>0</v>
      </c>
    </row>
    <row r="1238" spans="2:3" x14ac:dyDescent="0.35">
      <c r="B1238" t="s">
        <v>18473</v>
      </c>
      <c r="C1238" s="15">
        <v>0</v>
      </c>
    </row>
    <row r="1239" spans="2:3" x14ac:dyDescent="0.35">
      <c r="B1239" t="s">
        <v>14947</v>
      </c>
      <c r="C1239" s="15">
        <v>0</v>
      </c>
    </row>
    <row r="1240" spans="2:3" x14ac:dyDescent="0.35">
      <c r="B1240" t="s">
        <v>18481</v>
      </c>
      <c r="C1240" s="15">
        <v>0</v>
      </c>
    </row>
    <row r="1241" spans="2:3" x14ac:dyDescent="0.35">
      <c r="B1241" t="s">
        <v>14948</v>
      </c>
      <c r="C1241" s="15">
        <v>0</v>
      </c>
    </row>
    <row r="1242" spans="2:3" x14ac:dyDescent="0.35">
      <c r="B1242" t="s">
        <v>18489</v>
      </c>
      <c r="C1242" s="15">
        <v>0</v>
      </c>
    </row>
    <row r="1243" spans="2:3" x14ac:dyDescent="0.35">
      <c r="B1243" t="s">
        <v>14949</v>
      </c>
      <c r="C1243" s="15">
        <v>0</v>
      </c>
    </row>
    <row r="1244" spans="2:3" x14ac:dyDescent="0.35">
      <c r="B1244" t="s">
        <v>18497</v>
      </c>
      <c r="C1244" s="15">
        <v>0</v>
      </c>
    </row>
    <row r="1245" spans="2:3" x14ac:dyDescent="0.35">
      <c r="B1245" t="s">
        <v>14950</v>
      </c>
      <c r="C1245" s="15">
        <v>0</v>
      </c>
    </row>
    <row r="1246" spans="2:3" x14ac:dyDescent="0.35">
      <c r="B1246" t="s">
        <v>18505</v>
      </c>
      <c r="C1246" s="15">
        <v>0</v>
      </c>
    </row>
    <row r="1247" spans="2:3" x14ac:dyDescent="0.35">
      <c r="B1247" t="s">
        <v>14951</v>
      </c>
      <c r="C1247" s="15">
        <v>0</v>
      </c>
    </row>
    <row r="1248" spans="2:3" x14ac:dyDescent="0.35">
      <c r="B1248" t="s">
        <v>18513</v>
      </c>
      <c r="C1248" s="15">
        <v>0</v>
      </c>
    </row>
    <row r="1249" spans="2:3" x14ac:dyDescent="0.35">
      <c r="B1249" t="s">
        <v>14952</v>
      </c>
      <c r="C1249" s="15">
        <v>0</v>
      </c>
    </row>
    <row r="1250" spans="2:3" x14ac:dyDescent="0.35">
      <c r="B1250" t="s">
        <v>18521</v>
      </c>
      <c r="C1250" s="15">
        <v>0</v>
      </c>
    </row>
    <row r="1251" spans="2:3" x14ac:dyDescent="0.35">
      <c r="B1251" t="s">
        <v>14953</v>
      </c>
      <c r="C1251" s="15">
        <v>0</v>
      </c>
    </row>
    <row r="1252" spans="2:3" x14ac:dyDescent="0.35">
      <c r="B1252" t="s">
        <v>18529</v>
      </c>
      <c r="C1252" s="15">
        <v>0</v>
      </c>
    </row>
    <row r="1253" spans="2:3" x14ac:dyDescent="0.35">
      <c r="B1253" t="s">
        <v>14954</v>
      </c>
      <c r="C1253" s="15">
        <v>0</v>
      </c>
    </row>
    <row r="1254" spans="2:3" x14ac:dyDescent="0.35">
      <c r="B1254" t="s">
        <v>18537</v>
      </c>
      <c r="C1254" s="15">
        <v>0</v>
      </c>
    </row>
    <row r="1255" spans="2:3" x14ac:dyDescent="0.35">
      <c r="B1255" t="s">
        <v>14955</v>
      </c>
      <c r="C1255" s="15">
        <v>0</v>
      </c>
    </row>
    <row r="1256" spans="2:3" x14ac:dyDescent="0.35">
      <c r="B1256" t="s">
        <v>18545</v>
      </c>
      <c r="C1256" s="15">
        <v>0</v>
      </c>
    </row>
    <row r="1257" spans="2:3" x14ac:dyDescent="0.35">
      <c r="B1257" t="s">
        <v>14956</v>
      </c>
      <c r="C1257" s="15">
        <v>0</v>
      </c>
    </row>
    <row r="1258" spans="2:3" x14ac:dyDescent="0.35">
      <c r="B1258" t="s">
        <v>18553</v>
      </c>
      <c r="C1258" s="15">
        <v>0</v>
      </c>
    </row>
    <row r="1259" spans="2:3" x14ac:dyDescent="0.35">
      <c r="B1259" t="s">
        <v>14957</v>
      </c>
      <c r="C1259" s="15">
        <v>0</v>
      </c>
    </row>
    <row r="1260" spans="2:3" x14ac:dyDescent="0.35">
      <c r="B1260" t="s">
        <v>18561</v>
      </c>
      <c r="C1260" s="15">
        <v>0</v>
      </c>
    </row>
    <row r="1261" spans="2:3" x14ac:dyDescent="0.35">
      <c r="B1261" t="s">
        <v>14958</v>
      </c>
      <c r="C1261" s="15">
        <v>0</v>
      </c>
    </row>
    <row r="1262" spans="2:3" x14ac:dyDescent="0.35">
      <c r="B1262" t="s">
        <v>18569</v>
      </c>
      <c r="C1262" s="15">
        <v>0</v>
      </c>
    </row>
    <row r="1263" spans="2:3" x14ac:dyDescent="0.35">
      <c r="B1263" t="s">
        <v>14959</v>
      </c>
      <c r="C1263" s="15">
        <v>0</v>
      </c>
    </row>
    <row r="1264" spans="2:3" x14ac:dyDescent="0.35">
      <c r="B1264" t="s">
        <v>18577</v>
      </c>
      <c r="C1264" s="15">
        <v>0</v>
      </c>
    </row>
    <row r="1265" spans="2:3" x14ac:dyDescent="0.35">
      <c r="B1265" t="s">
        <v>14960</v>
      </c>
      <c r="C1265" s="15">
        <v>0</v>
      </c>
    </row>
    <row r="1266" spans="2:3" x14ac:dyDescent="0.35">
      <c r="B1266" t="s">
        <v>18585</v>
      </c>
      <c r="C1266" s="15">
        <v>0</v>
      </c>
    </row>
    <row r="1267" spans="2:3" x14ac:dyDescent="0.35">
      <c r="B1267" t="s">
        <v>14961</v>
      </c>
      <c r="C1267" s="15">
        <v>0</v>
      </c>
    </row>
    <row r="1268" spans="2:3" x14ac:dyDescent="0.35">
      <c r="B1268" t="s">
        <v>14427</v>
      </c>
      <c r="C1268" s="15">
        <v>0</v>
      </c>
    </row>
    <row r="1269" spans="2:3" x14ac:dyDescent="0.35">
      <c r="B1269" t="s">
        <v>14962</v>
      </c>
      <c r="C1269" s="15">
        <v>0</v>
      </c>
    </row>
    <row r="1270" spans="2:3" x14ac:dyDescent="0.35">
      <c r="B1270" t="s">
        <v>18601</v>
      </c>
      <c r="C1270" s="15">
        <v>0</v>
      </c>
    </row>
    <row r="1271" spans="2:3" x14ac:dyDescent="0.35">
      <c r="B1271" t="s">
        <v>14963</v>
      </c>
      <c r="C1271" s="15">
        <v>0</v>
      </c>
    </row>
    <row r="1272" spans="2:3" x14ac:dyDescent="0.35">
      <c r="B1272" t="s">
        <v>18609</v>
      </c>
      <c r="C1272" s="15">
        <v>0</v>
      </c>
    </row>
    <row r="1273" spans="2:3" x14ac:dyDescent="0.35">
      <c r="B1273" t="s">
        <v>14964</v>
      </c>
      <c r="C1273" s="15">
        <v>0</v>
      </c>
    </row>
    <row r="1274" spans="2:3" x14ac:dyDescent="0.35">
      <c r="B1274" t="s">
        <v>18617</v>
      </c>
      <c r="C1274" s="15">
        <v>0</v>
      </c>
    </row>
    <row r="1275" spans="2:3" x14ac:dyDescent="0.35">
      <c r="B1275" t="s">
        <v>14965</v>
      </c>
      <c r="C1275" s="15">
        <v>0</v>
      </c>
    </row>
    <row r="1276" spans="2:3" x14ac:dyDescent="0.35">
      <c r="B1276" t="s">
        <v>18625</v>
      </c>
      <c r="C1276" s="15">
        <v>0</v>
      </c>
    </row>
    <row r="1277" spans="2:3" x14ac:dyDescent="0.35">
      <c r="B1277" t="s">
        <v>14966</v>
      </c>
      <c r="C1277" s="15">
        <v>0</v>
      </c>
    </row>
    <row r="1278" spans="2:3" x14ac:dyDescent="0.35">
      <c r="B1278" t="s">
        <v>18633</v>
      </c>
      <c r="C1278" s="15">
        <v>0</v>
      </c>
    </row>
    <row r="1279" spans="2:3" x14ac:dyDescent="0.35">
      <c r="B1279" t="s">
        <v>14967</v>
      </c>
      <c r="C1279" s="15">
        <v>0</v>
      </c>
    </row>
    <row r="1280" spans="2:3" x14ac:dyDescent="0.35">
      <c r="B1280" t="s">
        <v>18641</v>
      </c>
      <c r="C1280" s="15">
        <v>0</v>
      </c>
    </row>
    <row r="1281" spans="2:3" x14ac:dyDescent="0.35">
      <c r="B1281" t="s">
        <v>14968</v>
      </c>
      <c r="C1281" s="15">
        <v>0</v>
      </c>
    </row>
    <row r="1282" spans="2:3" x14ac:dyDescent="0.35">
      <c r="B1282" t="s">
        <v>18649</v>
      </c>
      <c r="C1282" s="15">
        <v>0</v>
      </c>
    </row>
    <row r="1283" spans="2:3" x14ac:dyDescent="0.35">
      <c r="B1283" t="s">
        <v>14969</v>
      </c>
      <c r="C1283" s="15">
        <v>0</v>
      </c>
    </row>
    <row r="1284" spans="2:3" x14ac:dyDescent="0.35">
      <c r="B1284" t="s">
        <v>18657</v>
      </c>
      <c r="C1284" s="15">
        <v>0</v>
      </c>
    </row>
    <row r="1285" spans="2:3" x14ac:dyDescent="0.35">
      <c r="B1285" t="s">
        <v>14970</v>
      </c>
      <c r="C1285" s="15">
        <v>0</v>
      </c>
    </row>
    <row r="1286" spans="2:3" x14ac:dyDescent="0.35">
      <c r="B1286" t="s">
        <v>18665</v>
      </c>
      <c r="C1286" s="15">
        <v>0</v>
      </c>
    </row>
    <row r="1287" spans="2:3" x14ac:dyDescent="0.35">
      <c r="B1287" t="s">
        <v>14971</v>
      </c>
      <c r="C1287" s="15">
        <v>0</v>
      </c>
    </row>
    <row r="1288" spans="2:3" x14ac:dyDescent="0.35">
      <c r="B1288" t="s">
        <v>18673</v>
      </c>
      <c r="C1288" s="15">
        <v>0</v>
      </c>
    </row>
    <row r="1289" spans="2:3" x14ac:dyDescent="0.35">
      <c r="B1289" t="s">
        <v>14972</v>
      </c>
      <c r="C1289" s="15">
        <v>0</v>
      </c>
    </row>
    <row r="1290" spans="2:3" x14ac:dyDescent="0.35">
      <c r="B1290" t="s">
        <v>18681</v>
      </c>
      <c r="C1290" s="15">
        <v>0</v>
      </c>
    </row>
    <row r="1291" spans="2:3" x14ac:dyDescent="0.35">
      <c r="B1291" t="s">
        <v>14973</v>
      </c>
      <c r="C1291" s="15">
        <v>0</v>
      </c>
    </row>
    <row r="1292" spans="2:3" x14ac:dyDescent="0.35">
      <c r="B1292" t="s">
        <v>18689</v>
      </c>
      <c r="C1292" s="15">
        <v>0</v>
      </c>
    </row>
    <row r="1293" spans="2:3" x14ac:dyDescent="0.35">
      <c r="B1293" t="s">
        <v>14974</v>
      </c>
      <c r="C1293" s="15">
        <v>0</v>
      </c>
    </row>
    <row r="1294" spans="2:3" x14ac:dyDescent="0.35">
      <c r="B1294" t="s">
        <v>18697</v>
      </c>
      <c r="C1294" s="15">
        <v>0</v>
      </c>
    </row>
    <row r="1295" spans="2:3" x14ac:dyDescent="0.35">
      <c r="B1295" t="s">
        <v>14975</v>
      </c>
      <c r="C1295" s="15">
        <v>0</v>
      </c>
    </row>
    <row r="1296" spans="2:3" x14ac:dyDescent="0.35">
      <c r="B1296" t="s">
        <v>18705</v>
      </c>
      <c r="C1296" s="15">
        <v>0</v>
      </c>
    </row>
    <row r="1297" spans="2:3" x14ac:dyDescent="0.35">
      <c r="B1297" t="s">
        <v>14976</v>
      </c>
      <c r="C1297" s="15">
        <v>0</v>
      </c>
    </row>
    <row r="1298" spans="2:3" x14ac:dyDescent="0.35">
      <c r="B1298" t="s">
        <v>18713</v>
      </c>
      <c r="C1298" s="15">
        <v>0</v>
      </c>
    </row>
    <row r="1299" spans="2:3" x14ac:dyDescent="0.35">
      <c r="B1299" t="s">
        <v>14977</v>
      </c>
      <c r="C1299" s="15">
        <v>0</v>
      </c>
    </row>
    <row r="1300" spans="2:3" x14ac:dyDescent="0.35">
      <c r="B1300" t="s">
        <v>18721</v>
      </c>
      <c r="C1300" s="15">
        <v>0</v>
      </c>
    </row>
    <row r="1301" spans="2:3" x14ac:dyDescent="0.35">
      <c r="B1301" t="s">
        <v>14978</v>
      </c>
      <c r="C1301" s="15">
        <v>0</v>
      </c>
    </row>
    <row r="1302" spans="2:3" x14ac:dyDescent="0.35">
      <c r="B1302" t="s">
        <v>18729</v>
      </c>
      <c r="C1302" s="15">
        <v>0</v>
      </c>
    </row>
    <row r="1303" spans="2:3" x14ac:dyDescent="0.35">
      <c r="B1303" t="s">
        <v>14979</v>
      </c>
      <c r="C1303" s="15">
        <v>0</v>
      </c>
    </row>
    <row r="1304" spans="2:3" x14ac:dyDescent="0.35">
      <c r="B1304" t="s">
        <v>18737</v>
      </c>
      <c r="C1304" s="15">
        <v>0</v>
      </c>
    </row>
    <row r="1305" spans="2:3" x14ac:dyDescent="0.35">
      <c r="B1305" t="s">
        <v>14980</v>
      </c>
      <c r="C1305" s="15">
        <v>0</v>
      </c>
    </row>
    <row r="1306" spans="2:3" x14ac:dyDescent="0.35">
      <c r="B1306" t="s">
        <v>18745</v>
      </c>
      <c r="C1306" s="15">
        <v>0</v>
      </c>
    </row>
    <row r="1307" spans="2:3" x14ac:dyDescent="0.35">
      <c r="B1307" t="s">
        <v>14981</v>
      </c>
      <c r="C1307" s="15">
        <v>0</v>
      </c>
    </row>
    <row r="1308" spans="2:3" x14ac:dyDescent="0.35">
      <c r="B1308" t="s">
        <v>18753</v>
      </c>
      <c r="C1308" s="15">
        <v>0</v>
      </c>
    </row>
    <row r="1309" spans="2:3" x14ac:dyDescent="0.35">
      <c r="B1309" t="s">
        <v>14982</v>
      </c>
      <c r="C1309" s="15">
        <v>0</v>
      </c>
    </row>
    <row r="1310" spans="2:3" x14ac:dyDescent="0.35">
      <c r="B1310" t="s">
        <v>18761</v>
      </c>
      <c r="C1310" s="15">
        <v>0</v>
      </c>
    </row>
    <row r="1311" spans="2:3" x14ac:dyDescent="0.35">
      <c r="B1311" t="s">
        <v>14983</v>
      </c>
      <c r="C1311" s="15">
        <v>0</v>
      </c>
    </row>
    <row r="1312" spans="2:3" x14ac:dyDescent="0.35">
      <c r="B1312" t="s">
        <v>18769</v>
      </c>
      <c r="C1312" s="15">
        <v>0</v>
      </c>
    </row>
    <row r="1313" spans="2:3" x14ac:dyDescent="0.35">
      <c r="B1313" t="s">
        <v>14984</v>
      </c>
      <c r="C1313" s="15">
        <v>0</v>
      </c>
    </row>
    <row r="1314" spans="2:3" x14ac:dyDescent="0.35">
      <c r="B1314" t="s">
        <v>18777</v>
      </c>
      <c r="C1314" s="15">
        <v>0</v>
      </c>
    </row>
    <row r="1315" spans="2:3" x14ac:dyDescent="0.35">
      <c r="B1315" t="s">
        <v>14985</v>
      </c>
      <c r="C1315" s="15">
        <v>0</v>
      </c>
    </row>
    <row r="1316" spans="2:3" x14ac:dyDescent="0.35">
      <c r="B1316" t="s">
        <v>18785</v>
      </c>
      <c r="C1316" s="15">
        <v>0</v>
      </c>
    </row>
    <row r="1317" spans="2:3" x14ac:dyDescent="0.35">
      <c r="B1317" t="s">
        <v>14986</v>
      </c>
      <c r="C1317" s="15">
        <v>0</v>
      </c>
    </row>
    <row r="1318" spans="2:3" x14ac:dyDescent="0.35">
      <c r="B1318" t="s">
        <v>18793</v>
      </c>
      <c r="C1318" s="15">
        <v>0</v>
      </c>
    </row>
    <row r="1319" spans="2:3" x14ac:dyDescent="0.35">
      <c r="B1319" t="s">
        <v>14987</v>
      </c>
      <c r="C1319" s="15">
        <v>0</v>
      </c>
    </row>
    <row r="1320" spans="2:3" x14ac:dyDescent="0.35">
      <c r="B1320" t="s">
        <v>18801</v>
      </c>
      <c r="C1320" s="15">
        <v>0</v>
      </c>
    </row>
    <row r="1321" spans="2:3" x14ac:dyDescent="0.35">
      <c r="B1321" t="s">
        <v>14988</v>
      </c>
      <c r="C1321" s="15">
        <v>0</v>
      </c>
    </row>
    <row r="1322" spans="2:3" x14ac:dyDescent="0.35">
      <c r="B1322" t="s">
        <v>18809</v>
      </c>
      <c r="C1322" s="15">
        <v>0</v>
      </c>
    </row>
    <row r="1323" spans="2:3" x14ac:dyDescent="0.35">
      <c r="B1323" t="s">
        <v>14989</v>
      </c>
      <c r="C1323" s="15">
        <v>0</v>
      </c>
    </row>
    <row r="1324" spans="2:3" x14ac:dyDescent="0.35">
      <c r="B1324" t="s">
        <v>18817</v>
      </c>
      <c r="C1324" s="15">
        <v>0</v>
      </c>
    </row>
    <row r="1325" spans="2:3" x14ac:dyDescent="0.35">
      <c r="B1325" t="s">
        <v>14990</v>
      </c>
      <c r="C1325" s="15">
        <v>0</v>
      </c>
    </row>
    <row r="1326" spans="2:3" x14ac:dyDescent="0.35">
      <c r="B1326" t="s">
        <v>18825</v>
      </c>
      <c r="C1326" s="15">
        <v>0</v>
      </c>
    </row>
    <row r="1327" spans="2:3" x14ac:dyDescent="0.35">
      <c r="B1327" t="s">
        <v>14991</v>
      </c>
      <c r="C1327" s="15">
        <v>0</v>
      </c>
    </row>
    <row r="1328" spans="2:3" x14ac:dyDescent="0.35">
      <c r="B1328" t="s">
        <v>14429</v>
      </c>
      <c r="C1328" s="15">
        <v>0</v>
      </c>
    </row>
    <row r="1329" spans="2:3" x14ac:dyDescent="0.35">
      <c r="B1329" t="s">
        <v>14992</v>
      </c>
      <c r="C1329" s="15">
        <v>0</v>
      </c>
    </row>
    <row r="1330" spans="2:3" x14ac:dyDescent="0.35">
      <c r="B1330" t="s">
        <v>18841</v>
      </c>
      <c r="C1330" s="15">
        <v>0</v>
      </c>
    </row>
    <row r="1331" spans="2:3" x14ac:dyDescent="0.35">
      <c r="B1331" t="s">
        <v>14993</v>
      </c>
      <c r="C1331" s="15">
        <v>0</v>
      </c>
    </row>
    <row r="1332" spans="2:3" x14ac:dyDescent="0.35">
      <c r="B1332" t="s">
        <v>18849</v>
      </c>
      <c r="C1332" s="15">
        <v>0</v>
      </c>
    </row>
    <row r="1333" spans="2:3" x14ac:dyDescent="0.35">
      <c r="B1333" t="s">
        <v>14994</v>
      </c>
      <c r="C1333" s="15">
        <v>0</v>
      </c>
    </row>
    <row r="1334" spans="2:3" x14ac:dyDescent="0.35">
      <c r="B1334" t="s">
        <v>18857</v>
      </c>
      <c r="C1334" s="15">
        <v>0</v>
      </c>
    </row>
    <row r="1335" spans="2:3" x14ac:dyDescent="0.35">
      <c r="B1335" t="s">
        <v>14995</v>
      </c>
      <c r="C1335" s="15">
        <v>0</v>
      </c>
    </row>
    <row r="1336" spans="2:3" x14ac:dyDescent="0.35">
      <c r="B1336" t="s">
        <v>18865</v>
      </c>
      <c r="C1336" s="15">
        <v>0</v>
      </c>
    </row>
    <row r="1337" spans="2:3" x14ac:dyDescent="0.35">
      <c r="B1337" t="s">
        <v>14996</v>
      </c>
      <c r="C1337" s="15">
        <v>0</v>
      </c>
    </row>
    <row r="1338" spans="2:3" x14ac:dyDescent="0.35">
      <c r="B1338" t="s">
        <v>18873</v>
      </c>
      <c r="C1338" s="15">
        <v>0</v>
      </c>
    </row>
    <row r="1339" spans="2:3" x14ac:dyDescent="0.35">
      <c r="B1339" t="s">
        <v>14997</v>
      </c>
      <c r="C1339" s="15">
        <v>0</v>
      </c>
    </row>
    <row r="1340" spans="2:3" x14ac:dyDescent="0.35">
      <c r="B1340" t="s">
        <v>18881</v>
      </c>
      <c r="C1340" s="15">
        <v>0</v>
      </c>
    </row>
    <row r="1341" spans="2:3" x14ac:dyDescent="0.35">
      <c r="B1341" t="s">
        <v>14998</v>
      </c>
      <c r="C1341" s="15">
        <v>0</v>
      </c>
    </row>
    <row r="1342" spans="2:3" x14ac:dyDescent="0.35">
      <c r="B1342" t="s">
        <v>18889</v>
      </c>
      <c r="C1342" s="15">
        <v>0</v>
      </c>
    </row>
    <row r="1343" spans="2:3" x14ac:dyDescent="0.35">
      <c r="B1343" t="s">
        <v>14999</v>
      </c>
      <c r="C1343" s="15">
        <v>0</v>
      </c>
    </row>
    <row r="1344" spans="2:3" x14ac:dyDescent="0.35">
      <c r="B1344" t="s">
        <v>18897</v>
      </c>
      <c r="C1344" s="15">
        <v>0</v>
      </c>
    </row>
    <row r="1345" spans="2:3" x14ac:dyDescent="0.35">
      <c r="B1345" t="s">
        <v>15000</v>
      </c>
      <c r="C1345" s="15">
        <v>0</v>
      </c>
    </row>
    <row r="1346" spans="2:3" x14ac:dyDescent="0.35">
      <c r="B1346" t="s">
        <v>18905</v>
      </c>
      <c r="C1346" s="15">
        <v>0</v>
      </c>
    </row>
    <row r="1347" spans="2:3" x14ac:dyDescent="0.35">
      <c r="B1347" t="s">
        <v>15001</v>
      </c>
      <c r="C1347" s="15">
        <v>0</v>
      </c>
    </row>
    <row r="1348" spans="2:3" x14ac:dyDescent="0.35">
      <c r="B1348" t="s">
        <v>18913</v>
      </c>
      <c r="C1348" s="15">
        <v>0</v>
      </c>
    </row>
    <row r="1349" spans="2:3" x14ac:dyDescent="0.35">
      <c r="B1349" t="s">
        <v>15002</v>
      </c>
      <c r="C1349" s="15">
        <v>0</v>
      </c>
    </row>
    <row r="1350" spans="2:3" x14ac:dyDescent="0.35">
      <c r="B1350" t="s">
        <v>18921</v>
      </c>
      <c r="C1350" s="15">
        <v>0</v>
      </c>
    </row>
    <row r="1351" spans="2:3" x14ac:dyDescent="0.35">
      <c r="B1351" t="s">
        <v>15003</v>
      </c>
      <c r="C1351" s="15">
        <v>0</v>
      </c>
    </row>
    <row r="1352" spans="2:3" x14ac:dyDescent="0.35">
      <c r="B1352" t="s">
        <v>18929</v>
      </c>
      <c r="C1352" s="15">
        <v>0</v>
      </c>
    </row>
    <row r="1353" spans="2:3" x14ac:dyDescent="0.35">
      <c r="B1353" t="s">
        <v>15004</v>
      </c>
      <c r="C1353" s="15">
        <v>0</v>
      </c>
    </row>
    <row r="1354" spans="2:3" x14ac:dyDescent="0.35">
      <c r="B1354" t="s">
        <v>18948</v>
      </c>
      <c r="C1354" s="15">
        <v>0</v>
      </c>
    </row>
    <row r="1355" spans="2:3" x14ac:dyDescent="0.35">
      <c r="B1355" t="s">
        <v>14403</v>
      </c>
      <c r="C1355" s="15">
        <v>0</v>
      </c>
    </row>
    <row r="1356" spans="2:3" x14ac:dyDescent="0.35">
      <c r="B1356" t="s">
        <v>18956</v>
      </c>
      <c r="C1356" s="15">
        <v>0</v>
      </c>
    </row>
    <row r="1357" spans="2:3" x14ac:dyDescent="0.35">
      <c r="B1357" t="s">
        <v>15006</v>
      </c>
      <c r="C1357" s="15">
        <v>0</v>
      </c>
    </row>
    <row r="1358" spans="2:3" x14ac:dyDescent="0.35">
      <c r="B1358" t="s">
        <v>16698</v>
      </c>
      <c r="C1358" s="15">
        <v>0</v>
      </c>
    </row>
    <row r="1359" spans="2:3" x14ac:dyDescent="0.35">
      <c r="B1359" t="s">
        <v>15007</v>
      </c>
      <c r="C1359" s="15">
        <v>0</v>
      </c>
    </row>
    <row r="1360" spans="2:3" x14ac:dyDescent="0.35">
      <c r="B1360" t="s">
        <v>16702</v>
      </c>
      <c r="C1360" s="15">
        <v>0</v>
      </c>
    </row>
    <row r="1361" spans="2:3" x14ac:dyDescent="0.35">
      <c r="B1361" t="s">
        <v>15008</v>
      </c>
      <c r="C1361" s="15">
        <v>0</v>
      </c>
    </row>
    <row r="1362" spans="2:3" x14ac:dyDescent="0.35">
      <c r="B1362" t="s">
        <v>16706</v>
      </c>
      <c r="C1362" s="15">
        <v>0</v>
      </c>
    </row>
    <row r="1363" spans="2:3" x14ac:dyDescent="0.35">
      <c r="B1363" t="s">
        <v>15009</v>
      </c>
      <c r="C1363" s="15">
        <v>0</v>
      </c>
    </row>
    <row r="1364" spans="2:3" x14ac:dyDescent="0.35">
      <c r="B1364" t="s">
        <v>16710</v>
      </c>
      <c r="C1364" s="15">
        <v>0</v>
      </c>
    </row>
    <row r="1365" spans="2:3" x14ac:dyDescent="0.35">
      <c r="B1365" t="s">
        <v>15010</v>
      </c>
      <c r="C1365" s="15">
        <v>0</v>
      </c>
    </row>
    <row r="1366" spans="2:3" x14ac:dyDescent="0.35">
      <c r="B1366" t="s">
        <v>16714</v>
      </c>
      <c r="C1366" s="15">
        <v>0</v>
      </c>
    </row>
    <row r="1367" spans="2:3" x14ac:dyDescent="0.35">
      <c r="B1367" t="s">
        <v>15011</v>
      </c>
      <c r="C1367" s="15">
        <v>0</v>
      </c>
    </row>
    <row r="1368" spans="2:3" x14ac:dyDescent="0.35">
      <c r="B1368" t="s">
        <v>16718</v>
      </c>
      <c r="C1368" s="15">
        <v>0</v>
      </c>
    </row>
    <row r="1369" spans="2:3" x14ac:dyDescent="0.35">
      <c r="B1369" t="s">
        <v>15012</v>
      </c>
      <c r="C1369" s="15">
        <v>0</v>
      </c>
    </row>
    <row r="1370" spans="2:3" x14ac:dyDescent="0.35">
      <c r="B1370" t="s">
        <v>16722</v>
      </c>
      <c r="C1370" s="15">
        <v>0</v>
      </c>
    </row>
    <row r="1371" spans="2:3" x14ac:dyDescent="0.35">
      <c r="B1371" t="s">
        <v>15013</v>
      </c>
      <c r="C1371" s="15">
        <v>0</v>
      </c>
    </row>
    <row r="1372" spans="2:3" x14ac:dyDescent="0.35">
      <c r="B1372" t="s">
        <v>16726</v>
      </c>
      <c r="C1372" s="15">
        <v>0</v>
      </c>
    </row>
    <row r="1373" spans="2:3" x14ac:dyDescent="0.35">
      <c r="B1373" t="s">
        <v>15014</v>
      </c>
      <c r="C1373" s="15">
        <v>0</v>
      </c>
    </row>
    <row r="1374" spans="2:3" x14ac:dyDescent="0.35">
      <c r="B1374" t="s">
        <v>16730</v>
      </c>
      <c r="C1374" s="15">
        <v>0</v>
      </c>
    </row>
    <row r="1375" spans="2:3" x14ac:dyDescent="0.35">
      <c r="B1375" t="s">
        <v>15015</v>
      </c>
      <c r="C1375" s="15">
        <v>0</v>
      </c>
    </row>
    <row r="1376" spans="2:3" x14ac:dyDescent="0.35">
      <c r="B1376" t="s">
        <v>16734</v>
      </c>
      <c r="C1376" s="15">
        <v>0</v>
      </c>
    </row>
    <row r="1377" spans="2:3" x14ac:dyDescent="0.35">
      <c r="B1377" t="s">
        <v>15016</v>
      </c>
      <c r="C1377" s="15">
        <v>0</v>
      </c>
    </row>
    <row r="1378" spans="2:3" x14ac:dyDescent="0.35">
      <c r="B1378" t="s">
        <v>16738</v>
      </c>
      <c r="C1378" s="15">
        <v>0</v>
      </c>
    </row>
    <row r="1379" spans="2:3" x14ac:dyDescent="0.35">
      <c r="B1379" t="s">
        <v>15017</v>
      </c>
      <c r="C1379" s="15">
        <v>0</v>
      </c>
    </row>
    <row r="1380" spans="2:3" x14ac:dyDescent="0.35">
      <c r="B1380" t="s">
        <v>16742</v>
      </c>
      <c r="C1380" s="15">
        <v>0</v>
      </c>
    </row>
    <row r="1381" spans="2:3" x14ac:dyDescent="0.35">
      <c r="B1381" t="s">
        <v>15018</v>
      </c>
      <c r="C1381" s="15">
        <v>0</v>
      </c>
    </row>
    <row r="1382" spans="2:3" x14ac:dyDescent="0.35">
      <c r="B1382" t="s">
        <v>16746</v>
      </c>
      <c r="C1382" s="15">
        <v>0</v>
      </c>
    </row>
    <row r="1383" spans="2:3" x14ac:dyDescent="0.35">
      <c r="B1383" t="s">
        <v>15019</v>
      </c>
      <c r="C1383" s="15">
        <v>0</v>
      </c>
    </row>
    <row r="1384" spans="2:3" x14ac:dyDescent="0.35">
      <c r="B1384" t="s">
        <v>16750</v>
      </c>
      <c r="C1384" s="15">
        <v>0</v>
      </c>
    </row>
    <row r="1385" spans="2:3" x14ac:dyDescent="0.35">
      <c r="B1385" t="s">
        <v>15020</v>
      </c>
      <c r="C1385" s="15">
        <v>0</v>
      </c>
    </row>
    <row r="1386" spans="2:3" x14ac:dyDescent="0.35">
      <c r="B1386" t="s">
        <v>14413</v>
      </c>
      <c r="C1386" s="15">
        <v>0</v>
      </c>
    </row>
    <row r="1387" spans="2:3" x14ac:dyDescent="0.35">
      <c r="B1387" t="s">
        <v>15021</v>
      </c>
      <c r="C1387" s="15">
        <v>0</v>
      </c>
    </row>
    <row r="1388" spans="2:3" x14ac:dyDescent="0.35">
      <c r="B1388" t="s">
        <v>16758</v>
      </c>
      <c r="C1388" s="15">
        <v>0</v>
      </c>
    </row>
    <row r="1389" spans="2:3" x14ac:dyDescent="0.35">
      <c r="B1389" t="s">
        <v>15022</v>
      </c>
      <c r="C1389" s="15">
        <v>0</v>
      </c>
    </row>
    <row r="1390" spans="2:3" x14ac:dyDescent="0.35">
      <c r="B1390" t="s">
        <v>16762</v>
      </c>
      <c r="C1390" s="15">
        <v>0</v>
      </c>
    </row>
    <row r="1391" spans="2:3" x14ac:dyDescent="0.35">
      <c r="B1391" t="s">
        <v>15023</v>
      </c>
      <c r="C1391" s="15">
        <v>0</v>
      </c>
    </row>
    <row r="1392" spans="2:3" x14ac:dyDescent="0.35">
      <c r="B1392" t="s">
        <v>16766</v>
      </c>
      <c r="C1392" s="15">
        <v>0</v>
      </c>
    </row>
    <row r="1393" spans="2:3" x14ac:dyDescent="0.35">
      <c r="B1393" t="s">
        <v>15024</v>
      </c>
      <c r="C1393" s="15">
        <v>0</v>
      </c>
    </row>
    <row r="1394" spans="2:3" x14ac:dyDescent="0.35">
      <c r="B1394" t="s">
        <v>16770</v>
      </c>
      <c r="C1394" s="15">
        <v>0</v>
      </c>
    </row>
    <row r="1395" spans="2:3" x14ac:dyDescent="0.35">
      <c r="B1395" t="s">
        <v>15025</v>
      </c>
      <c r="C1395" s="15">
        <v>0</v>
      </c>
    </row>
    <row r="1396" spans="2:3" x14ac:dyDescent="0.35">
      <c r="B1396" t="s">
        <v>16774</v>
      </c>
      <c r="C1396" s="15">
        <v>0</v>
      </c>
    </row>
    <row r="1397" spans="2:3" x14ac:dyDescent="0.35">
      <c r="B1397" t="s">
        <v>15026</v>
      </c>
      <c r="C1397" s="15">
        <v>0</v>
      </c>
    </row>
    <row r="1398" spans="2:3" x14ac:dyDescent="0.35">
      <c r="B1398" t="s">
        <v>16778</v>
      </c>
      <c r="C1398" s="15">
        <v>0</v>
      </c>
    </row>
    <row r="1399" spans="2:3" x14ac:dyDescent="0.35">
      <c r="B1399" t="s">
        <v>15027</v>
      </c>
      <c r="C1399" s="15">
        <v>0</v>
      </c>
    </row>
    <row r="1400" spans="2:3" x14ac:dyDescent="0.35">
      <c r="B1400" t="s">
        <v>16782</v>
      </c>
      <c r="C1400" s="15">
        <v>0</v>
      </c>
    </row>
    <row r="1401" spans="2:3" x14ac:dyDescent="0.35">
      <c r="B1401" t="s">
        <v>15028</v>
      </c>
      <c r="C1401" s="15">
        <v>0</v>
      </c>
    </row>
    <row r="1402" spans="2:3" x14ac:dyDescent="0.35">
      <c r="B1402" t="s">
        <v>16786</v>
      </c>
      <c r="C1402" s="15">
        <v>0</v>
      </c>
    </row>
    <row r="1403" spans="2:3" x14ac:dyDescent="0.35">
      <c r="B1403" t="s">
        <v>15029</v>
      </c>
      <c r="C1403" s="15">
        <v>0</v>
      </c>
    </row>
    <row r="1404" spans="2:3" x14ac:dyDescent="0.35">
      <c r="B1404" t="s">
        <v>16790</v>
      </c>
      <c r="C1404" s="15">
        <v>0</v>
      </c>
    </row>
    <row r="1405" spans="2:3" x14ac:dyDescent="0.35">
      <c r="B1405" t="s">
        <v>15030</v>
      </c>
      <c r="C1405" s="15">
        <v>0</v>
      </c>
    </row>
    <row r="1406" spans="2:3" x14ac:dyDescent="0.35">
      <c r="B1406" t="s">
        <v>16794</v>
      </c>
      <c r="C1406" s="15">
        <v>0</v>
      </c>
    </row>
    <row r="1407" spans="2:3" x14ac:dyDescent="0.35">
      <c r="B1407" t="s">
        <v>15031</v>
      </c>
      <c r="C1407" s="15">
        <v>0</v>
      </c>
    </row>
    <row r="1408" spans="2:3" x14ac:dyDescent="0.35">
      <c r="B1408" t="s">
        <v>16798</v>
      </c>
      <c r="C1408" s="15">
        <v>0</v>
      </c>
    </row>
    <row r="1409" spans="2:3" x14ac:dyDescent="0.35">
      <c r="B1409" t="s">
        <v>15032</v>
      </c>
      <c r="C1409" s="15">
        <v>0</v>
      </c>
    </row>
    <row r="1410" spans="2:3" x14ac:dyDescent="0.35">
      <c r="B1410" t="s">
        <v>16802</v>
      </c>
      <c r="C1410" s="15">
        <v>0</v>
      </c>
    </row>
    <row r="1411" spans="2:3" x14ac:dyDescent="0.35">
      <c r="B1411" t="s">
        <v>15033</v>
      </c>
      <c r="C1411" s="15">
        <v>0</v>
      </c>
    </row>
    <row r="1412" spans="2:3" x14ac:dyDescent="0.35">
      <c r="B1412" t="s">
        <v>16806</v>
      </c>
      <c r="C1412" s="15">
        <v>0</v>
      </c>
    </row>
    <row r="1413" spans="2:3" x14ac:dyDescent="0.35">
      <c r="B1413" t="s">
        <v>15034</v>
      </c>
      <c r="C1413" s="15">
        <v>0</v>
      </c>
    </row>
    <row r="1414" spans="2:3" x14ac:dyDescent="0.35">
      <c r="B1414" t="s">
        <v>16810</v>
      </c>
      <c r="C1414" s="15">
        <v>0</v>
      </c>
    </row>
    <row r="1415" spans="2:3" x14ac:dyDescent="0.35">
      <c r="B1415" t="s">
        <v>15035</v>
      </c>
      <c r="C1415" s="15">
        <v>0</v>
      </c>
    </row>
    <row r="1416" spans="2:3" x14ac:dyDescent="0.35">
      <c r="B1416" t="s">
        <v>16814</v>
      </c>
      <c r="C1416" s="15">
        <v>0</v>
      </c>
    </row>
    <row r="1417" spans="2:3" x14ac:dyDescent="0.35">
      <c r="B1417" t="s">
        <v>15036</v>
      </c>
      <c r="C1417" s="15">
        <v>0</v>
      </c>
    </row>
    <row r="1418" spans="2:3" x14ac:dyDescent="0.35">
      <c r="B1418" t="s">
        <v>16818</v>
      </c>
      <c r="C1418" s="15">
        <v>0</v>
      </c>
    </row>
    <row r="1419" spans="2:3" x14ac:dyDescent="0.35">
      <c r="B1419" t="s">
        <v>15037</v>
      </c>
      <c r="C1419" s="15">
        <v>0</v>
      </c>
    </row>
    <row r="1420" spans="2:3" x14ac:dyDescent="0.35">
      <c r="B1420" t="s">
        <v>16822</v>
      </c>
      <c r="C1420" s="15">
        <v>0</v>
      </c>
    </row>
    <row r="1421" spans="2:3" x14ac:dyDescent="0.35">
      <c r="B1421" t="s">
        <v>15038</v>
      </c>
      <c r="C1421" s="15">
        <v>0</v>
      </c>
    </row>
    <row r="1422" spans="2:3" x14ac:dyDescent="0.35">
      <c r="B1422" t="s">
        <v>16826</v>
      </c>
      <c r="C1422" s="15">
        <v>0</v>
      </c>
    </row>
    <row r="1423" spans="2:3" x14ac:dyDescent="0.35">
      <c r="B1423" t="s">
        <v>15039</v>
      </c>
      <c r="C1423" s="15">
        <v>0</v>
      </c>
    </row>
    <row r="1424" spans="2:3" x14ac:dyDescent="0.35">
      <c r="B1424" t="s">
        <v>16830</v>
      </c>
      <c r="C1424" s="15">
        <v>0</v>
      </c>
    </row>
    <row r="1425" spans="2:3" x14ac:dyDescent="0.35">
      <c r="B1425" t="s">
        <v>15040</v>
      </c>
      <c r="C1425" s="15">
        <v>0</v>
      </c>
    </row>
    <row r="1426" spans="2:3" x14ac:dyDescent="0.35">
      <c r="B1426" t="s">
        <v>16834</v>
      </c>
      <c r="C1426" s="15">
        <v>0</v>
      </c>
    </row>
    <row r="1427" spans="2:3" x14ac:dyDescent="0.35">
      <c r="B1427" t="s">
        <v>15041</v>
      </c>
      <c r="C1427" s="15">
        <v>0</v>
      </c>
    </row>
    <row r="1428" spans="2:3" x14ac:dyDescent="0.35">
      <c r="B1428" t="s">
        <v>16838</v>
      </c>
      <c r="C1428" s="15">
        <v>0</v>
      </c>
    </row>
    <row r="1429" spans="2:3" x14ac:dyDescent="0.35">
      <c r="B1429" t="s">
        <v>15042</v>
      </c>
      <c r="C1429" s="15">
        <v>0</v>
      </c>
    </row>
    <row r="1430" spans="2:3" x14ac:dyDescent="0.35">
      <c r="B1430" t="s">
        <v>16842</v>
      </c>
      <c r="C1430" s="15">
        <v>0</v>
      </c>
    </row>
    <row r="1431" spans="2:3" x14ac:dyDescent="0.35">
      <c r="B1431" t="s">
        <v>15043</v>
      </c>
      <c r="C1431" s="15">
        <v>0</v>
      </c>
    </row>
    <row r="1432" spans="2:3" x14ac:dyDescent="0.35">
      <c r="B1432" t="s">
        <v>16846</v>
      </c>
      <c r="C1432" s="15">
        <v>0</v>
      </c>
    </row>
    <row r="1433" spans="2:3" x14ac:dyDescent="0.35">
      <c r="B1433" t="s">
        <v>15044</v>
      </c>
      <c r="C1433" s="15">
        <v>0</v>
      </c>
    </row>
    <row r="1434" spans="2:3" x14ac:dyDescent="0.35">
      <c r="B1434" t="s">
        <v>16850</v>
      </c>
      <c r="C1434" s="15">
        <v>0</v>
      </c>
    </row>
    <row r="1435" spans="2:3" x14ac:dyDescent="0.35">
      <c r="B1435" t="s">
        <v>15045</v>
      </c>
      <c r="C1435" s="15">
        <v>0</v>
      </c>
    </row>
    <row r="1436" spans="2:3" x14ac:dyDescent="0.35">
      <c r="B1436" t="s">
        <v>16854</v>
      </c>
      <c r="C1436" s="15">
        <v>0</v>
      </c>
    </row>
    <row r="1437" spans="2:3" x14ac:dyDescent="0.35">
      <c r="B1437" t="s">
        <v>15046</v>
      </c>
      <c r="C1437" s="15">
        <v>0</v>
      </c>
    </row>
    <row r="1438" spans="2:3" x14ac:dyDescent="0.35">
      <c r="B1438" t="s">
        <v>16858</v>
      </c>
      <c r="C1438" s="15">
        <v>0</v>
      </c>
    </row>
    <row r="1439" spans="2:3" x14ac:dyDescent="0.35">
      <c r="B1439" t="s">
        <v>15047</v>
      </c>
      <c r="C1439" s="15">
        <v>0</v>
      </c>
    </row>
    <row r="1440" spans="2:3" x14ac:dyDescent="0.35">
      <c r="B1440" t="s">
        <v>16862</v>
      </c>
      <c r="C1440" s="15">
        <v>0</v>
      </c>
    </row>
    <row r="1441" spans="2:3" x14ac:dyDescent="0.35">
      <c r="B1441" t="s">
        <v>15048</v>
      </c>
      <c r="C1441" s="15">
        <v>0</v>
      </c>
    </row>
    <row r="1442" spans="2:3" x14ac:dyDescent="0.35">
      <c r="B1442" t="s">
        <v>16866</v>
      </c>
      <c r="C1442" s="15">
        <v>0</v>
      </c>
    </row>
    <row r="1443" spans="2:3" x14ac:dyDescent="0.35">
      <c r="B1443" t="s">
        <v>15049</v>
      </c>
      <c r="C1443" s="15">
        <v>0</v>
      </c>
    </row>
    <row r="1444" spans="2:3" x14ac:dyDescent="0.35">
      <c r="B1444" t="s">
        <v>16870</v>
      </c>
      <c r="C1444" s="15">
        <v>0</v>
      </c>
    </row>
    <row r="1445" spans="2:3" x14ac:dyDescent="0.35">
      <c r="B1445" t="s">
        <v>15050</v>
      </c>
      <c r="C1445" s="15">
        <v>0</v>
      </c>
    </row>
    <row r="1446" spans="2:3" x14ac:dyDescent="0.35">
      <c r="B1446" t="s">
        <v>16874</v>
      </c>
      <c r="C1446" s="15">
        <v>0</v>
      </c>
    </row>
    <row r="1447" spans="2:3" x14ac:dyDescent="0.35">
      <c r="B1447" t="s">
        <v>14404</v>
      </c>
      <c r="C1447" s="15">
        <v>0</v>
      </c>
    </row>
    <row r="1448" spans="2:3" x14ac:dyDescent="0.35">
      <c r="B1448" t="s">
        <v>16878</v>
      </c>
      <c r="C1448" s="15">
        <v>0</v>
      </c>
    </row>
    <row r="1449" spans="2:3" x14ac:dyDescent="0.35">
      <c r="B1449" t="s">
        <v>15052</v>
      </c>
      <c r="C1449" s="15">
        <v>0</v>
      </c>
    </row>
    <row r="1450" spans="2:3" x14ac:dyDescent="0.35">
      <c r="B1450" t="s">
        <v>16882</v>
      </c>
      <c r="C1450" s="15">
        <v>0</v>
      </c>
    </row>
    <row r="1451" spans="2:3" x14ac:dyDescent="0.35">
      <c r="B1451" t="s">
        <v>15053</v>
      </c>
      <c r="C1451" s="15">
        <v>0</v>
      </c>
    </row>
    <row r="1452" spans="2:3" x14ac:dyDescent="0.35">
      <c r="B1452" t="s">
        <v>16886</v>
      </c>
      <c r="C1452" s="15">
        <v>0</v>
      </c>
    </row>
    <row r="1453" spans="2:3" x14ac:dyDescent="0.35">
      <c r="B1453" t="s">
        <v>15054</v>
      </c>
      <c r="C1453" s="15">
        <v>0</v>
      </c>
    </row>
    <row r="1454" spans="2:3" x14ac:dyDescent="0.35">
      <c r="B1454" t="s">
        <v>16890</v>
      </c>
      <c r="C1454" s="15">
        <v>0</v>
      </c>
    </row>
    <row r="1455" spans="2:3" x14ac:dyDescent="0.35">
      <c r="B1455" t="s">
        <v>15055</v>
      </c>
      <c r="C1455" s="15">
        <v>0</v>
      </c>
    </row>
    <row r="1456" spans="2:3" x14ac:dyDescent="0.35">
      <c r="B1456" t="s">
        <v>16894</v>
      </c>
      <c r="C1456" s="15">
        <v>0</v>
      </c>
    </row>
    <row r="1457" spans="2:3" x14ac:dyDescent="0.35">
      <c r="B1457" t="s">
        <v>15056</v>
      </c>
      <c r="C1457" s="15">
        <v>0</v>
      </c>
    </row>
    <row r="1458" spans="2:3" x14ac:dyDescent="0.35">
      <c r="B1458" t="s">
        <v>16898</v>
      </c>
      <c r="C1458" s="15">
        <v>0</v>
      </c>
    </row>
    <row r="1459" spans="2:3" x14ac:dyDescent="0.35">
      <c r="B1459" t="s">
        <v>15057</v>
      </c>
      <c r="C1459" s="15">
        <v>0</v>
      </c>
    </row>
    <row r="1460" spans="2:3" x14ac:dyDescent="0.35">
      <c r="B1460" t="s">
        <v>14445</v>
      </c>
      <c r="C1460" s="15">
        <v>0</v>
      </c>
    </row>
    <row r="1461" spans="2:3" x14ac:dyDescent="0.35">
      <c r="B1461" t="s">
        <v>15058</v>
      </c>
      <c r="C1461" s="15">
        <v>0</v>
      </c>
    </row>
    <row r="1462" spans="2:3" x14ac:dyDescent="0.35">
      <c r="B1462" t="s">
        <v>16907</v>
      </c>
      <c r="C1462" s="15">
        <v>0</v>
      </c>
    </row>
    <row r="1463" spans="2:3" x14ac:dyDescent="0.35">
      <c r="B1463" t="s">
        <v>15059</v>
      </c>
      <c r="C1463" s="15">
        <v>0</v>
      </c>
    </row>
    <row r="1464" spans="2:3" x14ac:dyDescent="0.35">
      <c r="B1464" t="s">
        <v>16911</v>
      </c>
      <c r="C1464" s="15">
        <v>0</v>
      </c>
    </row>
    <row r="1465" spans="2:3" x14ac:dyDescent="0.35">
      <c r="B1465" t="s">
        <v>15060</v>
      </c>
      <c r="C1465" s="15">
        <v>0</v>
      </c>
    </row>
    <row r="1466" spans="2:3" x14ac:dyDescent="0.35">
      <c r="B1466" t="s">
        <v>16915</v>
      </c>
      <c r="C1466" s="15">
        <v>0</v>
      </c>
    </row>
    <row r="1467" spans="2:3" x14ac:dyDescent="0.35">
      <c r="B1467" t="s">
        <v>15061</v>
      </c>
      <c r="C1467" s="15">
        <v>0</v>
      </c>
    </row>
    <row r="1468" spans="2:3" x14ac:dyDescent="0.35">
      <c r="B1468" t="s">
        <v>16919</v>
      </c>
      <c r="C1468" s="15">
        <v>0</v>
      </c>
    </row>
    <row r="1469" spans="2:3" x14ac:dyDescent="0.35">
      <c r="B1469" t="s">
        <v>15062</v>
      </c>
      <c r="C1469" s="15">
        <v>0</v>
      </c>
    </row>
    <row r="1470" spans="2:3" x14ac:dyDescent="0.35">
      <c r="B1470" t="s">
        <v>16923</v>
      </c>
      <c r="C1470" s="15">
        <v>0</v>
      </c>
    </row>
    <row r="1471" spans="2:3" x14ac:dyDescent="0.35">
      <c r="B1471" t="s">
        <v>15063</v>
      </c>
      <c r="C1471" s="15">
        <v>0</v>
      </c>
    </row>
    <row r="1472" spans="2:3" x14ac:dyDescent="0.35">
      <c r="B1472" t="s">
        <v>16927</v>
      </c>
      <c r="C1472" s="15">
        <v>0</v>
      </c>
    </row>
    <row r="1473" spans="2:3" x14ac:dyDescent="0.35">
      <c r="B1473" t="s">
        <v>15064</v>
      </c>
      <c r="C1473" s="15">
        <v>0</v>
      </c>
    </row>
    <row r="1474" spans="2:3" x14ac:dyDescent="0.35">
      <c r="B1474" t="s">
        <v>16931</v>
      </c>
      <c r="C1474" s="15">
        <v>0</v>
      </c>
    </row>
    <row r="1475" spans="2:3" x14ac:dyDescent="0.35">
      <c r="B1475" t="s">
        <v>15065</v>
      </c>
      <c r="C1475" s="15">
        <v>0</v>
      </c>
    </row>
    <row r="1476" spans="2:3" x14ac:dyDescent="0.35">
      <c r="B1476" t="s">
        <v>16935</v>
      </c>
      <c r="C1476" s="15">
        <v>0</v>
      </c>
    </row>
    <row r="1477" spans="2:3" x14ac:dyDescent="0.35">
      <c r="B1477" t="s">
        <v>15066</v>
      </c>
      <c r="C1477" s="15">
        <v>0</v>
      </c>
    </row>
    <row r="1478" spans="2:3" x14ac:dyDescent="0.35">
      <c r="B1478" t="s">
        <v>16939</v>
      </c>
      <c r="C1478" s="15">
        <v>0</v>
      </c>
    </row>
    <row r="1479" spans="2:3" x14ac:dyDescent="0.35">
      <c r="B1479" t="s">
        <v>15067</v>
      </c>
      <c r="C1479" s="15">
        <v>0</v>
      </c>
    </row>
    <row r="1480" spans="2:3" x14ac:dyDescent="0.35">
      <c r="B1480" t="s">
        <v>16943</v>
      </c>
      <c r="C1480" s="15">
        <v>0</v>
      </c>
    </row>
    <row r="1481" spans="2:3" x14ac:dyDescent="0.35">
      <c r="B1481" t="s">
        <v>15068</v>
      </c>
      <c r="C1481" s="15">
        <v>0</v>
      </c>
    </row>
    <row r="1482" spans="2:3" x14ac:dyDescent="0.35">
      <c r="B1482" t="s">
        <v>16947</v>
      </c>
      <c r="C1482" s="15">
        <v>0</v>
      </c>
    </row>
    <row r="1483" spans="2:3" x14ac:dyDescent="0.35">
      <c r="B1483" t="s">
        <v>15069</v>
      </c>
      <c r="C1483" s="15">
        <v>0</v>
      </c>
    </row>
    <row r="1484" spans="2:3" x14ac:dyDescent="0.35">
      <c r="B1484" t="s">
        <v>16951</v>
      </c>
      <c r="C1484" s="15">
        <v>0</v>
      </c>
    </row>
    <row r="1485" spans="2:3" x14ac:dyDescent="0.35">
      <c r="B1485" t="s">
        <v>15070</v>
      </c>
      <c r="C1485" s="15">
        <v>0</v>
      </c>
    </row>
    <row r="1486" spans="2:3" x14ac:dyDescent="0.35">
      <c r="B1486" t="s">
        <v>16955</v>
      </c>
      <c r="C1486" s="15">
        <v>0</v>
      </c>
    </row>
    <row r="1487" spans="2:3" x14ac:dyDescent="0.35">
      <c r="B1487" t="s">
        <v>15071</v>
      </c>
      <c r="C1487" s="15">
        <v>0</v>
      </c>
    </row>
    <row r="1488" spans="2:3" x14ac:dyDescent="0.35">
      <c r="B1488" t="s">
        <v>16959</v>
      </c>
      <c r="C1488" s="15">
        <v>0</v>
      </c>
    </row>
    <row r="1489" spans="2:3" x14ac:dyDescent="0.35">
      <c r="B1489" t="s">
        <v>15072</v>
      </c>
      <c r="C1489" s="15">
        <v>0</v>
      </c>
    </row>
    <row r="1490" spans="2:3" x14ac:dyDescent="0.35">
      <c r="B1490" t="s">
        <v>16963</v>
      </c>
      <c r="C1490" s="15">
        <v>0</v>
      </c>
    </row>
    <row r="1491" spans="2:3" x14ac:dyDescent="0.35">
      <c r="B1491" t="s">
        <v>15073</v>
      </c>
      <c r="C1491" s="15">
        <v>0</v>
      </c>
    </row>
    <row r="1492" spans="2:3" x14ac:dyDescent="0.35">
      <c r="B1492" t="s">
        <v>16967</v>
      </c>
      <c r="C1492" s="15">
        <v>0</v>
      </c>
    </row>
    <row r="1493" spans="2:3" x14ac:dyDescent="0.35">
      <c r="B1493" t="s">
        <v>15074</v>
      </c>
      <c r="C1493" s="15">
        <v>0</v>
      </c>
    </row>
    <row r="1494" spans="2:3" x14ac:dyDescent="0.35">
      <c r="B1494" t="s">
        <v>16971</v>
      </c>
      <c r="C1494" s="15">
        <v>0</v>
      </c>
    </row>
    <row r="1495" spans="2:3" x14ac:dyDescent="0.35">
      <c r="B1495" t="s">
        <v>15075</v>
      </c>
      <c r="C1495" s="15">
        <v>0</v>
      </c>
    </row>
    <row r="1496" spans="2:3" x14ac:dyDescent="0.35">
      <c r="B1496" t="s">
        <v>16975</v>
      </c>
      <c r="C1496" s="15">
        <v>0</v>
      </c>
    </row>
    <row r="1497" spans="2:3" x14ac:dyDescent="0.35">
      <c r="B1497" t="s">
        <v>15076</v>
      </c>
      <c r="C1497" s="15">
        <v>0</v>
      </c>
    </row>
    <row r="1498" spans="2:3" x14ac:dyDescent="0.35">
      <c r="B1498" t="s">
        <v>16979</v>
      </c>
      <c r="C1498" s="15">
        <v>0</v>
      </c>
    </row>
    <row r="1499" spans="2:3" x14ac:dyDescent="0.35">
      <c r="B1499" t="s">
        <v>15077</v>
      </c>
      <c r="C1499" s="15">
        <v>0</v>
      </c>
    </row>
    <row r="1500" spans="2:3" x14ac:dyDescent="0.35">
      <c r="B1500" t="s">
        <v>16983</v>
      </c>
      <c r="C1500" s="15">
        <v>0</v>
      </c>
    </row>
    <row r="1501" spans="2:3" x14ac:dyDescent="0.35">
      <c r="B1501" t="s">
        <v>15078</v>
      </c>
      <c r="C1501" s="15">
        <v>0</v>
      </c>
    </row>
    <row r="1502" spans="2:3" x14ac:dyDescent="0.35">
      <c r="B1502" t="s">
        <v>16987</v>
      </c>
      <c r="C1502" s="15">
        <v>0</v>
      </c>
    </row>
    <row r="1503" spans="2:3" x14ac:dyDescent="0.35">
      <c r="B1503" t="s">
        <v>15079</v>
      </c>
      <c r="C1503" s="15">
        <v>0</v>
      </c>
    </row>
    <row r="1504" spans="2:3" x14ac:dyDescent="0.35">
      <c r="B1504" t="s">
        <v>16991</v>
      </c>
      <c r="C1504" s="15">
        <v>0</v>
      </c>
    </row>
    <row r="1505" spans="2:3" x14ac:dyDescent="0.35">
      <c r="B1505" t="s">
        <v>15080</v>
      </c>
      <c r="C1505" s="15">
        <v>0</v>
      </c>
    </row>
    <row r="1506" spans="2:3" x14ac:dyDescent="0.35">
      <c r="B1506" t="s">
        <v>16995</v>
      </c>
      <c r="C1506" s="15">
        <v>0</v>
      </c>
    </row>
    <row r="1507" spans="2:3" x14ac:dyDescent="0.35">
      <c r="B1507" t="s">
        <v>15081</v>
      </c>
      <c r="C1507" s="15">
        <v>0</v>
      </c>
    </row>
    <row r="1508" spans="2:3" x14ac:dyDescent="0.35">
      <c r="B1508" t="s">
        <v>16999</v>
      </c>
      <c r="C1508" s="15">
        <v>0</v>
      </c>
    </row>
    <row r="1509" spans="2:3" x14ac:dyDescent="0.35">
      <c r="B1509" t="s">
        <v>15082</v>
      </c>
      <c r="C1509" s="15">
        <v>0</v>
      </c>
    </row>
    <row r="1510" spans="2:3" x14ac:dyDescent="0.35">
      <c r="B1510" t="s">
        <v>17003</v>
      </c>
      <c r="C1510" s="15">
        <v>0</v>
      </c>
    </row>
    <row r="1511" spans="2:3" x14ac:dyDescent="0.35">
      <c r="B1511" t="s">
        <v>15083</v>
      </c>
      <c r="C1511" s="15">
        <v>0</v>
      </c>
    </row>
    <row r="1512" spans="2:3" x14ac:dyDescent="0.35">
      <c r="B1512" t="s">
        <v>17007</v>
      </c>
      <c r="C1512" s="15">
        <v>0</v>
      </c>
    </row>
    <row r="1513" spans="2:3" x14ac:dyDescent="0.35">
      <c r="B1513" t="s">
        <v>15084</v>
      </c>
      <c r="C1513" s="15">
        <v>0</v>
      </c>
    </row>
    <row r="1514" spans="2:3" x14ac:dyDescent="0.35">
      <c r="B1514" t="s">
        <v>17011</v>
      </c>
      <c r="C1514" s="15">
        <v>0</v>
      </c>
    </row>
    <row r="1515" spans="2:3" x14ac:dyDescent="0.35">
      <c r="B1515" t="s">
        <v>15085</v>
      </c>
      <c r="C1515" s="15">
        <v>0</v>
      </c>
    </row>
    <row r="1516" spans="2:3" x14ac:dyDescent="0.35">
      <c r="B1516" t="s">
        <v>17015</v>
      </c>
      <c r="C1516" s="15">
        <v>0</v>
      </c>
    </row>
    <row r="1517" spans="2:3" x14ac:dyDescent="0.35">
      <c r="B1517" t="s">
        <v>15086</v>
      </c>
      <c r="C1517" s="15">
        <v>0</v>
      </c>
    </row>
    <row r="1518" spans="2:3" x14ac:dyDescent="0.35">
      <c r="B1518" t="s">
        <v>17019</v>
      </c>
      <c r="C1518" s="15">
        <v>0</v>
      </c>
    </row>
    <row r="1519" spans="2:3" x14ac:dyDescent="0.35">
      <c r="B1519" t="s">
        <v>15087</v>
      </c>
      <c r="C1519" s="15">
        <v>0</v>
      </c>
    </row>
    <row r="1520" spans="2:3" x14ac:dyDescent="0.35">
      <c r="B1520" t="s">
        <v>17023</v>
      </c>
      <c r="C1520" s="15">
        <v>0</v>
      </c>
    </row>
    <row r="1521" spans="2:3" x14ac:dyDescent="0.35">
      <c r="B1521" t="s">
        <v>15088</v>
      </c>
      <c r="C1521" s="15">
        <v>0</v>
      </c>
    </row>
    <row r="1522" spans="2:3" x14ac:dyDescent="0.35">
      <c r="B1522" t="s">
        <v>17027</v>
      </c>
      <c r="C1522" s="15">
        <v>0</v>
      </c>
    </row>
    <row r="1523" spans="2:3" x14ac:dyDescent="0.35">
      <c r="B1523" t="s">
        <v>15089</v>
      </c>
      <c r="C1523" s="15">
        <v>0</v>
      </c>
    </row>
    <row r="1524" spans="2:3" x14ac:dyDescent="0.35">
      <c r="B1524" t="s">
        <v>17031</v>
      </c>
      <c r="C1524" s="15">
        <v>0</v>
      </c>
    </row>
    <row r="1525" spans="2:3" x14ac:dyDescent="0.35">
      <c r="B1525" t="s">
        <v>15090</v>
      </c>
      <c r="C1525" s="15">
        <v>0</v>
      </c>
    </row>
    <row r="1526" spans="2:3" x14ac:dyDescent="0.35">
      <c r="B1526" t="s">
        <v>17035</v>
      </c>
      <c r="C1526" s="15">
        <v>0</v>
      </c>
    </row>
    <row r="1527" spans="2:3" x14ac:dyDescent="0.35">
      <c r="B1527" t="s">
        <v>15091</v>
      </c>
      <c r="C1527" s="15">
        <v>0</v>
      </c>
    </row>
    <row r="1528" spans="2:3" x14ac:dyDescent="0.35">
      <c r="B1528" t="s">
        <v>17039</v>
      </c>
      <c r="C1528" s="15">
        <v>0</v>
      </c>
    </row>
    <row r="1529" spans="2:3" x14ac:dyDescent="0.35">
      <c r="B1529" t="s">
        <v>15092</v>
      </c>
      <c r="C1529" s="15">
        <v>0</v>
      </c>
    </row>
    <row r="1530" spans="2:3" x14ac:dyDescent="0.35">
      <c r="B1530" t="s">
        <v>17043</v>
      </c>
      <c r="C1530" s="15">
        <v>0</v>
      </c>
    </row>
    <row r="1531" spans="2:3" x14ac:dyDescent="0.35">
      <c r="B1531" t="s">
        <v>15093</v>
      </c>
      <c r="C1531" s="15">
        <v>0</v>
      </c>
    </row>
    <row r="1532" spans="2:3" x14ac:dyDescent="0.35">
      <c r="B1532" t="s">
        <v>17047</v>
      </c>
      <c r="C1532" s="15">
        <v>0</v>
      </c>
    </row>
    <row r="1533" spans="2:3" x14ac:dyDescent="0.35">
      <c r="B1533" t="s">
        <v>15094</v>
      </c>
      <c r="C1533" s="15">
        <v>0</v>
      </c>
    </row>
    <row r="1534" spans="2:3" x14ac:dyDescent="0.35">
      <c r="B1534" t="s">
        <v>17051</v>
      </c>
      <c r="C1534" s="15">
        <v>0</v>
      </c>
    </row>
    <row r="1535" spans="2:3" x14ac:dyDescent="0.35">
      <c r="B1535" t="s">
        <v>15095</v>
      </c>
      <c r="C1535" s="15">
        <v>0</v>
      </c>
    </row>
    <row r="1536" spans="2:3" x14ac:dyDescent="0.35">
      <c r="B1536" t="s">
        <v>17055</v>
      </c>
      <c r="C1536" s="15">
        <v>0</v>
      </c>
    </row>
    <row r="1537" spans="2:3" x14ac:dyDescent="0.35">
      <c r="B1537" t="s">
        <v>15096</v>
      </c>
      <c r="C1537" s="15">
        <v>0</v>
      </c>
    </row>
    <row r="1538" spans="2:3" x14ac:dyDescent="0.35">
      <c r="B1538" t="s">
        <v>17059</v>
      </c>
      <c r="C1538" s="15">
        <v>0</v>
      </c>
    </row>
    <row r="1539" spans="2:3" x14ac:dyDescent="0.35">
      <c r="B1539" t="s">
        <v>15097</v>
      </c>
      <c r="C1539" s="15">
        <v>0</v>
      </c>
    </row>
    <row r="1540" spans="2:3" x14ac:dyDescent="0.35">
      <c r="B1540" t="s">
        <v>17063</v>
      </c>
      <c r="C1540" s="15">
        <v>0</v>
      </c>
    </row>
    <row r="1541" spans="2:3" x14ac:dyDescent="0.35">
      <c r="B1541" t="s">
        <v>15098</v>
      </c>
      <c r="C1541" s="15">
        <v>0</v>
      </c>
    </row>
    <row r="1542" spans="2:3" x14ac:dyDescent="0.35">
      <c r="B1542" t="s">
        <v>17067</v>
      </c>
      <c r="C1542" s="15">
        <v>0</v>
      </c>
    </row>
    <row r="1543" spans="2:3" x14ac:dyDescent="0.35">
      <c r="B1543" t="s">
        <v>15099</v>
      </c>
      <c r="C1543" s="15">
        <v>0</v>
      </c>
    </row>
    <row r="1544" spans="2:3" x14ac:dyDescent="0.35">
      <c r="B1544" t="s">
        <v>17071</v>
      </c>
      <c r="C1544" s="15">
        <v>0</v>
      </c>
    </row>
    <row r="1545" spans="2:3" x14ac:dyDescent="0.35">
      <c r="B1545" t="s">
        <v>15100</v>
      </c>
      <c r="C1545" s="15">
        <v>0</v>
      </c>
    </row>
    <row r="1546" spans="2:3" x14ac:dyDescent="0.35">
      <c r="B1546" t="s">
        <v>17075</v>
      </c>
      <c r="C1546" s="15">
        <v>0</v>
      </c>
    </row>
    <row r="1547" spans="2:3" x14ac:dyDescent="0.35">
      <c r="B1547" t="s">
        <v>15101</v>
      </c>
      <c r="C1547" s="15">
        <v>0</v>
      </c>
    </row>
    <row r="1548" spans="2:3" x14ac:dyDescent="0.35">
      <c r="B1548" t="s">
        <v>17079</v>
      </c>
      <c r="C1548" s="15">
        <v>0</v>
      </c>
    </row>
    <row r="1549" spans="2:3" x14ac:dyDescent="0.35">
      <c r="B1549" t="s">
        <v>15102</v>
      </c>
      <c r="C1549" s="15">
        <v>0</v>
      </c>
    </row>
    <row r="1550" spans="2:3" x14ac:dyDescent="0.35">
      <c r="B1550" t="s">
        <v>17083</v>
      </c>
      <c r="C1550" s="15">
        <v>0</v>
      </c>
    </row>
    <row r="1551" spans="2:3" x14ac:dyDescent="0.35">
      <c r="B1551" t="s">
        <v>15103</v>
      </c>
      <c r="C1551" s="15">
        <v>0</v>
      </c>
    </row>
    <row r="1552" spans="2:3" x14ac:dyDescent="0.35">
      <c r="B1552" t="s">
        <v>17087</v>
      </c>
      <c r="C1552" s="15">
        <v>0</v>
      </c>
    </row>
    <row r="1553" spans="2:3" x14ac:dyDescent="0.35">
      <c r="B1553" t="s">
        <v>15104</v>
      </c>
      <c r="C1553" s="15">
        <v>0</v>
      </c>
    </row>
    <row r="1554" spans="2:3" x14ac:dyDescent="0.35">
      <c r="B1554" t="s">
        <v>17091</v>
      </c>
      <c r="C1554" s="15">
        <v>0</v>
      </c>
    </row>
    <row r="1555" spans="2:3" x14ac:dyDescent="0.35">
      <c r="B1555" t="s">
        <v>15105</v>
      </c>
      <c r="C1555" s="15">
        <v>0</v>
      </c>
    </row>
    <row r="1556" spans="2:3" x14ac:dyDescent="0.35">
      <c r="B1556" t="s">
        <v>17095</v>
      </c>
      <c r="C1556" s="15">
        <v>0</v>
      </c>
    </row>
    <row r="1557" spans="2:3" x14ac:dyDescent="0.35">
      <c r="B1557" t="s">
        <v>15106</v>
      </c>
      <c r="C1557" s="15">
        <v>0</v>
      </c>
    </row>
    <row r="1558" spans="2:3" x14ac:dyDescent="0.35">
      <c r="B1558" t="s">
        <v>17099</v>
      </c>
      <c r="C1558" s="15">
        <v>0</v>
      </c>
    </row>
    <row r="1559" spans="2:3" x14ac:dyDescent="0.35">
      <c r="B1559" t="s">
        <v>15107</v>
      </c>
      <c r="C1559" s="15">
        <v>0</v>
      </c>
    </row>
    <row r="1560" spans="2:3" x14ac:dyDescent="0.35">
      <c r="B1560" t="s">
        <v>17103</v>
      </c>
      <c r="C1560" s="15">
        <v>0</v>
      </c>
    </row>
    <row r="1561" spans="2:3" x14ac:dyDescent="0.35">
      <c r="B1561" t="s">
        <v>15108</v>
      </c>
      <c r="C1561" s="15">
        <v>0</v>
      </c>
    </row>
    <row r="1562" spans="2:3" x14ac:dyDescent="0.35">
      <c r="B1562" t="s">
        <v>17107</v>
      </c>
      <c r="C1562" s="15">
        <v>0</v>
      </c>
    </row>
    <row r="1563" spans="2:3" x14ac:dyDescent="0.35">
      <c r="B1563" t="s">
        <v>15109</v>
      </c>
      <c r="C1563" s="15">
        <v>0</v>
      </c>
    </row>
    <row r="1564" spans="2:3" x14ac:dyDescent="0.35">
      <c r="B1564" t="s">
        <v>17111</v>
      </c>
      <c r="C1564" s="15">
        <v>0</v>
      </c>
    </row>
    <row r="1565" spans="2:3" x14ac:dyDescent="0.35">
      <c r="B1565" t="s">
        <v>15110</v>
      </c>
      <c r="C1565" s="15">
        <v>0</v>
      </c>
    </row>
    <row r="1566" spans="2:3" x14ac:dyDescent="0.35">
      <c r="B1566" t="s">
        <v>17115</v>
      </c>
      <c r="C1566" s="15">
        <v>0</v>
      </c>
    </row>
    <row r="1567" spans="2:3" x14ac:dyDescent="0.35">
      <c r="B1567" t="s">
        <v>15111</v>
      </c>
      <c r="C1567" s="15">
        <v>0</v>
      </c>
    </row>
    <row r="1568" spans="2:3" x14ac:dyDescent="0.35">
      <c r="B1568" t="s">
        <v>17119</v>
      </c>
      <c r="C1568" s="15">
        <v>0</v>
      </c>
    </row>
    <row r="1569" spans="2:3" x14ac:dyDescent="0.35">
      <c r="B1569" t="s">
        <v>15112</v>
      </c>
      <c r="C1569" s="15">
        <v>0</v>
      </c>
    </row>
    <row r="1570" spans="2:3" x14ac:dyDescent="0.35">
      <c r="B1570" t="s">
        <v>17123</v>
      </c>
      <c r="C1570" s="15">
        <v>0</v>
      </c>
    </row>
    <row r="1571" spans="2:3" x14ac:dyDescent="0.35">
      <c r="B1571" t="s">
        <v>15113</v>
      </c>
      <c r="C1571" s="15">
        <v>0</v>
      </c>
    </row>
    <row r="1572" spans="2:3" x14ac:dyDescent="0.35">
      <c r="B1572" t="s">
        <v>17127</v>
      </c>
      <c r="C1572" s="15">
        <v>0</v>
      </c>
    </row>
    <row r="1573" spans="2:3" x14ac:dyDescent="0.35">
      <c r="B1573" t="s">
        <v>15114</v>
      </c>
      <c r="C1573" s="15">
        <v>0</v>
      </c>
    </row>
    <row r="1574" spans="2:3" x14ac:dyDescent="0.35">
      <c r="B1574" t="s">
        <v>17131</v>
      </c>
      <c r="C1574" s="15">
        <v>0</v>
      </c>
    </row>
    <row r="1575" spans="2:3" x14ac:dyDescent="0.35">
      <c r="B1575" t="s">
        <v>15115</v>
      </c>
      <c r="C1575" s="15">
        <v>0</v>
      </c>
    </row>
    <row r="1576" spans="2:3" x14ac:dyDescent="0.35">
      <c r="B1576" t="s">
        <v>17135</v>
      </c>
      <c r="C1576" s="15">
        <v>0</v>
      </c>
    </row>
    <row r="1577" spans="2:3" x14ac:dyDescent="0.35">
      <c r="B1577" t="s">
        <v>15116</v>
      </c>
      <c r="C1577" s="15">
        <v>0</v>
      </c>
    </row>
    <row r="1578" spans="2:3" x14ac:dyDescent="0.35">
      <c r="B1578" t="s">
        <v>17139</v>
      </c>
      <c r="C1578" s="15">
        <v>0</v>
      </c>
    </row>
    <row r="1579" spans="2:3" x14ac:dyDescent="0.35">
      <c r="B1579" t="s">
        <v>15117</v>
      </c>
      <c r="C1579" s="15">
        <v>0</v>
      </c>
    </row>
    <row r="1580" spans="2:3" x14ac:dyDescent="0.35">
      <c r="B1580" t="s">
        <v>17143</v>
      </c>
      <c r="C1580" s="15">
        <v>0</v>
      </c>
    </row>
    <row r="1581" spans="2:3" x14ac:dyDescent="0.35">
      <c r="B1581" t="s">
        <v>15118</v>
      </c>
      <c r="C1581" s="15">
        <v>0</v>
      </c>
    </row>
    <row r="1582" spans="2:3" x14ac:dyDescent="0.35">
      <c r="B1582" t="s">
        <v>17147</v>
      </c>
      <c r="C1582" s="15">
        <v>0</v>
      </c>
    </row>
    <row r="1583" spans="2:3" x14ac:dyDescent="0.35">
      <c r="B1583" t="s">
        <v>15119</v>
      </c>
      <c r="C1583" s="15">
        <v>0</v>
      </c>
    </row>
    <row r="1584" spans="2:3" x14ac:dyDescent="0.35">
      <c r="B1584" t="s">
        <v>17151</v>
      </c>
      <c r="C1584" s="15">
        <v>0</v>
      </c>
    </row>
    <row r="1585" spans="2:3" x14ac:dyDescent="0.35">
      <c r="B1585" t="s">
        <v>15120</v>
      </c>
      <c r="C1585" s="15">
        <v>0</v>
      </c>
    </row>
    <row r="1586" spans="2:3" x14ac:dyDescent="0.35">
      <c r="B1586" t="s">
        <v>17155</v>
      </c>
      <c r="C1586" s="15">
        <v>0</v>
      </c>
    </row>
    <row r="1587" spans="2:3" x14ac:dyDescent="0.35">
      <c r="B1587" t="s">
        <v>15121</v>
      </c>
      <c r="C1587" s="15">
        <v>0</v>
      </c>
    </row>
    <row r="1588" spans="2:3" x14ac:dyDescent="0.35">
      <c r="B1588" t="s">
        <v>17159</v>
      </c>
      <c r="C1588" s="15">
        <v>0</v>
      </c>
    </row>
    <row r="1589" spans="2:3" x14ac:dyDescent="0.35">
      <c r="B1589" t="s">
        <v>15122</v>
      </c>
      <c r="C1589" s="15">
        <v>0</v>
      </c>
    </row>
    <row r="1590" spans="2:3" x14ac:dyDescent="0.35">
      <c r="B1590" t="s">
        <v>17163</v>
      </c>
      <c r="C1590" s="15">
        <v>0</v>
      </c>
    </row>
    <row r="1591" spans="2:3" x14ac:dyDescent="0.35">
      <c r="B1591" t="s">
        <v>15123</v>
      </c>
      <c r="C1591" s="15">
        <v>0</v>
      </c>
    </row>
    <row r="1592" spans="2:3" x14ac:dyDescent="0.35">
      <c r="B1592" t="s">
        <v>17167</v>
      </c>
      <c r="C1592" s="15">
        <v>0</v>
      </c>
    </row>
    <row r="1593" spans="2:3" x14ac:dyDescent="0.35">
      <c r="B1593" t="s">
        <v>15124</v>
      </c>
      <c r="C1593" s="15">
        <v>0</v>
      </c>
    </row>
    <row r="1594" spans="2:3" x14ac:dyDescent="0.35">
      <c r="B1594" t="s">
        <v>17171</v>
      </c>
      <c r="C1594" s="15">
        <v>0</v>
      </c>
    </row>
    <row r="1595" spans="2:3" x14ac:dyDescent="0.35">
      <c r="B1595" t="s">
        <v>15125</v>
      </c>
      <c r="C1595" s="15">
        <v>0</v>
      </c>
    </row>
    <row r="1596" spans="2:3" x14ac:dyDescent="0.35">
      <c r="B1596" t="s">
        <v>17175</v>
      </c>
      <c r="C1596" s="15">
        <v>0</v>
      </c>
    </row>
    <row r="1597" spans="2:3" x14ac:dyDescent="0.35">
      <c r="B1597" t="s">
        <v>15126</v>
      </c>
      <c r="C1597" s="15">
        <v>0</v>
      </c>
    </row>
    <row r="1598" spans="2:3" x14ac:dyDescent="0.35">
      <c r="B1598" t="s">
        <v>17179</v>
      </c>
      <c r="C1598" s="15">
        <v>0</v>
      </c>
    </row>
    <row r="1599" spans="2:3" x14ac:dyDescent="0.35">
      <c r="B1599" t="s">
        <v>15127</v>
      </c>
      <c r="C1599" s="15">
        <v>0</v>
      </c>
    </row>
    <row r="1600" spans="2:3" x14ac:dyDescent="0.35">
      <c r="B1600" t="s">
        <v>17183</v>
      </c>
      <c r="C1600" s="15">
        <v>0</v>
      </c>
    </row>
    <row r="1601" spans="2:3" x14ac:dyDescent="0.35">
      <c r="B1601" t="s">
        <v>15128</v>
      </c>
      <c r="C1601" s="15">
        <v>0</v>
      </c>
    </row>
    <row r="1602" spans="2:3" x14ac:dyDescent="0.35">
      <c r="B1602" t="s">
        <v>17187</v>
      </c>
      <c r="C1602" s="15">
        <v>0</v>
      </c>
    </row>
    <row r="1603" spans="2:3" x14ac:dyDescent="0.35">
      <c r="B1603" t="s">
        <v>15129</v>
      </c>
      <c r="C1603" s="15">
        <v>0</v>
      </c>
    </row>
    <row r="1604" spans="2:3" x14ac:dyDescent="0.35">
      <c r="B1604" t="s">
        <v>17191</v>
      </c>
      <c r="C1604" s="15">
        <v>0</v>
      </c>
    </row>
    <row r="1605" spans="2:3" x14ac:dyDescent="0.35">
      <c r="B1605" t="s">
        <v>15130</v>
      </c>
      <c r="C1605" s="15">
        <v>0</v>
      </c>
    </row>
    <row r="1606" spans="2:3" x14ac:dyDescent="0.35">
      <c r="B1606" t="s">
        <v>17195</v>
      </c>
      <c r="C1606" s="15">
        <v>0</v>
      </c>
    </row>
    <row r="1607" spans="2:3" x14ac:dyDescent="0.35">
      <c r="B1607" t="s">
        <v>15131</v>
      </c>
      <c r="C1607" s="15">
        <v>0</v>
      </c>
    </row>
    <row r="1608" spans="2:3" x14ac:dyDescent="0.35">
      <c r="B1608" t="s">
        <v>17199</v>
      </c>
      <c r="C1608" s="15">
        <v>0</v>
      </c>
    </row>
    <row r="1609" spans="2:3" x14ac:dyDescent="0.35">
      <c r="B1609" t="s">
        <v>15132</v>
      </c>
      <c r="C1609" s="15">
        <v>0</v>
      </c>
    </row>
    <row r="1610" spans="2:3" x14ac:dyDescent="0.35">
      <c r="B1610" t="s">
        <v>17203</v>
      </c>
      <c r="C1610" s="15">
        <v>0</v>
      </c>
    </row>
    <row r="1611" spans="2:3" x14ac:dyDescent="0.35">
      <c r="B1611" t="s">
        <v>15133</v>
      </c>
      <c r="C1611" s="15">
        <v>0</v>
      </c>
    </row>
    <row r="1612" spans="2:3" x14ac:dyDescent="0.35">
      <c r="B1612" t="s">
        <v>17207</v>
      </c>
      <c r="C1612" s="15">
        <v>0</v>
      </c>
    </row>
    <row r="1613" spans="2:3" x14ac:dyDescent="0.35">
      <c r="B1613" t="s">
        <v>15134</v>
      </c>
      <c r="C1613" s="15">
        <v>0</v>
      </c>
    </row>
    <row r="1614" spans="2:3" x14ac:dyDescent="0.35">
      <c r="B1614" t="s">
        <v>17211</v>
      </c>
      <c r="C1614" s="15">
        <v>0</v>
      </c>
    </row>
    <row r="1615" spans="2:3" x14ac:dyDescent="0.35">
      <c r="B1615" t="s">
        <v>15135</v>
      </c>
      <c r="C1615" s="15">
        <v>0</v>
      </c>
    </row>
    <row r="1616" spans="2:3" x14ac:dyDescent="0.35">
      <c r="B1616" t="s">
        <v>17215</v>
      </c>
      <c r="C1616" s="15">
        <v>0</v>
      </c>
    </row>
    <row r="1617" spans="2:3" x14ac:dyDescent="0.35">
      <c r="B1617" t="s">
        <v>15136</v>
      </c>
      <c r="C1617" s="15">
        <v>0</v>
      </c>
    </row>
    <row r="1618" spans="2:3" x14ac:dyDescent="0.35">
      <c r="B1618" t="s">
        <v>17219</v>
      </c>
      <c r="C1618" s="15">
        <v>0</v>
      </c>
    </row>
    <row r="1619" spans="2:3" x14ac:dyDescent="0.35">
      <c r="B1619" t="s">
        <v>15137</v>
      </c>
      <c r="C1619" s="15">
        <v>0</v>
      </c>
    </row>
    <row r="1620" spans="2:3" x14ac:dyDescent="0.35">
      <c r="B1620" t="s">
        <v>17223</v>
      </c>
      <c r="C1620" s="15">
        <v>0</v>
      </c>
    </row>
    <row r="1621" spans="2:3" x14ac:dyDescent="0.35">
      <c r="B1621" t="s">
        <v>15138</v>
      </c>
      <c r="C1621" s="15">
        <v>0</v>
      </c>
    </row>
    <row r="1622" spans="2:3" x14ac:dyDescent="0.35">
      <c r="B1622" t="s">
        <v>17227</v>
      </c>
      <c r="C1622" s="15">
        <v>0</v>
      </c>
    </row>
    <row r="1623" spans="2:3" x14ac:dyDescent="0.35">
      <c r="B1623" t="s">
        <v>15139</v>
      </c>
      <c r="C1623" s="15">
        <v>0</v>
      </c>
    </row>
    <row r="1624" spans="2:3" x14ac:dyDescent="0.35">
      <c r="B1624" t="s">
        <v>17231</v>
      </c>
      <c r="C1624" s="15">
        <v>0</v>
      </c>
    </row>
    <row r="1625" spans="2:3" x14ac:dyDescent="0.35">
      <c r="B1625" t="s">
        <v>15140</v>
      </c>
      <c r="C1625" s="15">
        <v>0</v>
      </c>
    </row>
    <row r="1626" spans="2:3" x14ac:dyDescent="0.35">
      <c r="B1626" t="s">
        <v>17235</v>
      </c>
      <c r="C1626" s="15">
        <v>0</v>
      </c>
    </row>
    <row r="1627" spans="2:3" x14ac:dyDescent="0.35">
      <c r="B1627" t="s">
        <v>15141</v>
      </c>
      <c r="C1627" s="15">
        <v>0</v>
      </c>
    </row>
    <row r="1628" spans="2:3" x14ac:dyDescent="0.35">
      <c r="B1628" t="s">
        <v>17239</v>
      </c>
      <c r="C1628" s="15">
        <v>0</v>
      </c>
    </row>
    <row r="1629" spans="2:3" x14ac:dyDescent="0.35">
      <c r="B1629" t="s">
        <v>15142</v>
      </c>
      <c r="C1629" s="15">
        <v>0</v>
      </c>
    </row>
    <row r="1630" spans="2:3" x14ac:dyDescent="0.35">
      <c r="B1630" t="s">
        <v>17243</v>
      </c>
      <c r="C1630" s="15">
        <v>0</v>
      </c>
    </row>
    <row r="1631" spans="2:3" x14ac:dyDescent="0.35">
      <c r="B1631" t="s">
        <v>15143</v>
      </c>
      <c r="C1631" s="15">
        <v>0</v>
      </c>
    </row>
    <row r="1632" spans="2:3" x14ac:dyDescent="0.35">
      <c r="B1632" t="s">
        <v>17247</v>
      </c>
      <c r="C1632" s="15">
        <v>0</v>
      </c>
    </row>
    <row r="1633" spans="2:3" x14ac:dyDescent="0.35">
      <c r="B1633" t="s">
        <v>15144</v>
      </c>
      <c r="C1633" s="15">
        <v>0</v>
      </c>
    </row>
    <row r="1634" spans="2:3" x14ac:dyDescent="0.35">
      <c r="B1634" t="s">
        <v>17251</v>
      </c>
      <c r="C1634" s="15">
        <v>0</v>
      </c>
    </row>
    <row r="1635" spans="2:3" x14ac:dyDescent="0.35">
      <c r="B1635" t="s">
        <v>15145</v>
      </c>
      <c r="C1635" s="15">
        <v>0</v>
      </c>
    </row>
    <row r="1636" spans="2:3" x14ac:dyDescent="0.35">
      <c r="B1636" t="s">
        <v>17255</v>
      </c>
      <c r="C1636" s="15">
        <v>0</v>
      </c>
    </row>
    <row r="1637" spans="2:3" x14ac:dyDescent="0.35">
      <c r="B1637" t="s">
        <v>15146</v>
      </c>
      <c r="C1637" s="15">
        <v>0</v>
      </c>
    </row>
    <row r="1638" spans="2:3" x14ac:dyDescent="0.35">
      <c r="B1638" t="s">
        <v>17259</v>
      </c>
      <c r="C1638" s="15">
        <v>0</v>
      </c>
    </row>
    <row r="1639" spans="2:3" x14ac:dyDescent="0.35">
      <c r="B1639" t="s">
        <v>15147</v>
      </c>
      <c r="C1639" s="15">
        <v>0</v>
      </c>
    </row>
    <row r="1640" spans="2:3" x14ac:dyDescent="0.35">
      <c r="B1640" t="s">
        <v>17263</v>
      </c>
      <c r="C1640" s="15">
        <v>0</v>
      </c>
    </row>
    <row r="1641" spans="2:3" x14ac:dyDescent="0.35">
      <c r="B1641" t="s">
        <v>15148</v>
      </c>
      <c r="C1641" s="15">
        <v>0</v>
      </c>
    </row>
    <row r="1642" spans="2:3" x14ac:dyDescent="0.35">
      <c r="B1642" t="s">
        <v>17267</v>
      </c>
      <c r="C1642" s="15">
        <v>0</v>
      </c>
    </row>
    <row r="1643" spans="2:3" x14ac:dyDescent="0.35">
      <c r="B1643" t="s">
        <v>15149</v>
      </c>
      <c r="C1643" s="15">
        <v>0</v>
      </c>
    </row>
    <row r="1644" spans="2:3" x14ac:dyDescent="0.35">
      <c r="B1644" t="s">
        <v>17271</v>
      </c>
      <c r="C1644" s="15">
        <v>0</v>
      </c>
    </row>
    <row r="1645" spans="2:3" x14ac:dyDescent="0.35">
      <c r="B1645" t="s">
        <v>15150</v>
      </c>
      <c r="C1645" s="15">
        <v>0</v>
      </c>
    </row>
    <row r="1646" spans="2:3" x14ac:dyDescent="0.35">
      <c r="B1646" t="s">
        <v>17275</v>
      </c>
      <c r="C1646" s="15">
        <v>0</v>
      </c>
    </row>
    <row r="1647" spans="2:3" x14ac:dyDescent="0.35">
      <c r="B1647" t="s">
        <v>15151</v>
      </c>
      <c r="C1647" s="15">
        <v>0</v>
      </c>
    </row>
    <row r="1648" spans="2:3" x14ac:dyDescent="0.35">
      <c r="B1648" t="s">
        <v>17279</v>
      </c>
      <c r="C1648" s="15">
        <v>0</v>
      </c>
    </row>
    <row r="1649" spans="2:3" x14ac:dyDescent="0.35">
      <c r="B1649" t="s">
        <v>15152</v>
      </c>
      <c r="C1649" s="15">
        <v>0</v>
      </c>
    </row>
    <row r="1650" spans="2:3" x14ac:dyDescent="0.35">
      <c r="B1650" t="s">
        <v>17283</v>
      </c>
      <c r="C1650" s="15">
        <v>0</v>
      </c>
    </row>
    <row r="1651" spans="2:3" x14ac:dyDescent="0.35">
      <c r="B1651" t="s">
        <v>15153</v>
      </c>
      <c r="C1651" s="15">
        <v>0</v>
      </c>
    </row>
    <row r="1652" spans="2:3" x14ac:dyDescent="0.35">
      <c r="B1652" t="s">
        <v>17287</v>
      </c>
      <c r="C1652" s="15">
        <v>0</v>
      </c>
    </row>
    <row r="1653" spans="2:3" x14ac:dyDescent="0.35">
      <c r="B1653" t="s">
        <v>15154</v>
      </c>
      <c r="C1653" s="15">
        <v>0</v>
      </c>
    </row>
    <row r="1654" spans="2:3" x14ac:dyDescent="0.35">
      <c r="B1654" t="s">
        <v>17291</v>
      </c>
      <c r="C1654" s="15">
        <v>0</v>
      </c>
    </row>
    <row r="1655" spans="2:3" x14ac:dyDescent="0.35">
      <c r="B1655" t="s">
        <v>15155</v>
      </c>
      <c r="C1655" s="15">
        <v>0</v>
      </c>
    </row>
    <row r="1656" spans="2:3" x14ac:dyDescent="0.35">
      <c r="B1656" t="s">
        <v>17295</v>
      </c>
      <c r="C1656" s="15">
        <v>0</v>
      </c>
    </row>
    <row r="1657" spans="2:3" x14ac:dyDescent="0.35">
      <c r="B1657" t="s">
        <v>15156</v>
      </c>
      <c r="C1657" s="15">
        <v>0</v>
      </c>
    </row>
    <row r="1658" spans="2:3" x14ac:dyDescent="0.35">
      <c r="B1658" t="s">
        <v>17299</v>
      </c>
      <c r="C1658" s="15">
        <v>0</v>
      </c>
    </row>
    <row r="1659" spans="2:3" x14ac:dyDescent="0.35">
      <c r="B1659" t="s">
        <v>15157</v>
      </c>
      <c r="C1659" s="15">
        <v>0</v>
      </c>
    </row>
    <row r="1660" spans="2:3" x14ac:dyDescent="0.35">
      <c r="B1660" t="s">
        <v>17303</v>
      </c>
      <c r="C1660" s="15">
        <v>0</v>
      </c>
    </row>
    <row r="1661" spans="2:3" x14ac:dyDescent="0.35">
      <c r="B1661" t="s">
        <v>15158</v>
      </c>
      <c r="C1661" s="15">
        <v>0</v>
      </c>
    </row>
    <row r="1662" spans="2:3" x14ac:dyDescent="0.35">
      <c r="B1662" t="s">
        <v>14439</v>
      </c>
      <c r="C1662" s="15">
        <v>0</v>
      </c>
    </row>
    <row r="1663" spans="2:3" x14ac:dyDescent="0.35">
      <c r="B1663" t="s">
        <v>15159</v>
      </c>
      <c r="C1663" s="15">
        <v>0</v>
      </c>
    </row>
    <row r="1664" spans="2:3" x14ac:dyDescent="0.35">
      <c r="B1664" t="s">
        <v>17311</v>
      </c>
      <c r="C1664" s="15">
        <v>0</v>
      </c>
    </row>
    <row r="1665" spans="2:3" x14ac:dyDescent="0.35">
      <c r="B1665" t="s">
        <v>15160</v>
      </c>
      <c r="C1665" s="15">
        <v>0</v>
      </c>
    </row>
    <row r="1666" spans="2:3" x14ac:dyDescent="0.35">
      <c r="B1666" t="s">
        <v>17315</v>
      </c>
      <c r="C1666" s="15">
        <v>0</v>
      </c>
    </row>
    <row r="1667" spans="2:3" x14ac:dyDescent="0.35">
      <c r="B1667" t="s">
        <v>15161</v>
      </c>
      <c r="C1667" s="15">
        <v>0</v>
      </c>
    </row>
    <row r="1668" spans="2:3" x14ac:dyDescent="0.35">
      <c r="B1668" t="s">
        <v>17319</v>
      </c>
      <c r="C1668" s="15">
        <v>0</v>
      </c>
    </row>
    <row r="1669" spans="2:3" x14ac:dyDescent="0.35">
      <c r="B1669" t="s">
        <v>15162</v>
      </c>
      <c r="C1669" s="15">
        <v>0</v>
      </c>
    </row>
    <row r="1670" spans="2:3" x14ac:dyDescent="0.35">
      <c r="B1670" t="s">
        <v>17323</v>
      </c>
      <c r="C1670" s="15">
        <v>0</v>
      </c>
    </row>
    <row r="1671" spans="2:3" x14ac:dyDescent="0.35">
      <c r="B1671" t="s">
        <v>15163</v>
      </c>
      <c r="C1671" s="15">
        <v>0</v>
      </c>
    </row>
    <row r="1672" spans="2:3" x14ac:dyDescent="0.35">
      <c r="B1672" t="s">
        <v>17327</v>
      </c>
      <c r="C1672" s="15">
        <v>0</v>
      </c>
    </row>
    <row r="1673" spans="2:3" x14ac:dyDescent="0.35">
      <c r="B1673" t="s">
        <v>15164</v>
      </c>
      <c r="C1673" s="15">
        <v>0</v>
      </c>
    </row>
    <row r="1674" spans="2:3" x14ac:dyDescent="0.35">
      <c r="B1674" t="s">
        <v>17331</v>
      </c>
      <c r="C1674" s="15">
        <v>0</v>
      </c>
    </row>
    <row r="1675" spans="2:3" x14ac:dyDescent="0.35">
      <c r="B1675" t="s">
        <v>15165</v>
      </c>
      <c r="C1675" s="15">
        <v>0</v>
      </c>
    </row>
    <row r="1676" spans="2:3" x14ac:dyDescent="0.35">
      <c r="B1676" t="s">
        <v>17335</v>
      </c>
      <c r="C1676" s="15">
        <v>0</v>
      </c>
    </row>
    <row r="1677" spans="2:3" x14ac:dyDescent="0.35">
      <c r="B1677" t="s">
        <v>15166</v>
      </c>
      <c r="C1677" s="15">
        <v>0</v>
      </c>
    </row>
    <row r="1678" spans="2:3" x14ac:dyDescent="0.35">
      <c r="B1678" t="s">
        <v>17339</v>
      </c>
      <c r="C1678" s="15">
        <v>0</v>
      </c>
    </row>
    <row r="1679" spans="2:3" x14ac:dyDescent="0.35">
      <c r="B1679" t="s">
        <v>15167</v>
      </c>
      <c r="C1679" s="15">
        <v>0</v>
      </c>
    </row>
    <row r="1680" spans="2:3" x14ac:dyDescent="0.35">
      <c r="B1680" t="s">
        <v>17343</v>
      </c>
      <c r="C1680" s="15">
        <v>0</v>
      </c>
    </row>
    <row r="1681" spans="2:3" x14ac:dyDescent="0.35">
      <c r="B1681" t="s">
        <v>15168</v>
      </c>
      <c r="C1681" s="15">
        <v>0</v>
      </c>
    </row>
    <row r="1682" spans="2:3" x14ac:dyDescent="0.35">
      <c r="B1682" t="s">
        <v>17347</v>
      </c>
      <c r="C1682" s="15">
        <v>0</v>
      </c>
    </row>
    <row r="1683" spans="2:3" x14ac:dyDescent="0.35">
      <c r="B1683" t="s">
        <v>15169</v>
      </c>
      <c r="C1683" s="15">
        <v>0</v>
      </c>
    </row>
    <row r="1684" spans="2:3" x14ac:dyDescent="0.35">
      <c r="B1684" t="s">
        <v>17351</v>
      </c>
      <c r="C1684" s="15">
        <v>0</v>
      </c>
    </row>
    <row r="1685" spans="2:3" x14ac:dyDescent="0.35">
      <c r="B1685" t="s">
        <v>15170</v>
      </c>
      <c r="C1685" s="15">
        <v>0</v>
      </c>
    </row>
    <row r="1686" spans="2:3" x14ac:dyDescent="0.35">
      <c r="B1686" t="s">
        <v>17355</v>
      </c>
      <c r="C1686" s="15">
        <v>0</v>
      </c>
    </row>
    <row r="1687" spans="2:3" x14ac:dyDescent="0.35">
      <c r="B1687" t="s">
        <v>15171</v>
      </c>
      <c r="C1687" s="15">
        <v>0</v>
      </c>
    </row>
    <row r="1688" spans="2:3" x14ac:dyDescent="0.35">
      <c r="B1688" t="s">
        <v>17359</v>
      </c>
      <c r="C1688" s="15">
        <v>0</v>
      </c>
    </row>
    <row r="1689" spans="2:3" x14ac:dyDescent="0.35">
      <c r="B1689" t="s">
        <v>15172</v>
      </c>
      <c r="C1689" s="15">
        <v>0</v>
      </c>
    </row>
    <row r="1690" spans="2:3" x14ac:dyDescent="0.35">
      <c r="B1690" t="s">
        <v>17363</v>
      </c>
      <c r="C1690" s="15">
        <v>0</v>
      </c>
    </row>
    <row r="1691" spans="2:3" x14ac:dyDescent="0.35">
      <c r="B1691" t="s">
        <v>15173</v>
      </c>
      <c r="C1691" s="15">
        <v>0</v>
      </c>
    </row>
    <row r="1692" spans="2:3" x14ac:dyDescent="0.35">
      <c r="B1692" t="s">
        <v>17367</v>
      </c>
      <c r="C1692" s="15">
        <v>0</v>
      </c>
    </row>
    <row r="1693" spans="2:3" x14ac:dyDescent="0.35">
      <c r="B1693" t="s">
        <v>15174</v>
      </c>
      <c r="C1693" s="15">
        <v>0</v>
      </c>
    </row>
    <row r="1694" spans="2:3" x14ac:dyDescent="0.35">
      <c r="B1694" t="s">
        <v>17371</v>
      </c>
      <c r="C1694" s="15">
        <v>0</v>
      </c>
    </row>
    <row r="1695" spans="2:3" x14ac:dyDescent="0.35">
      <c r="B1695" t="s">
        <v>15175</v>
      </c>
      <c r="C1695" s="15">
        <v>0</v>
      </c>
    </row>
    <row r="1696" spans="2:3" x14ac:dyDescent="0.35">
      <c r="B1696" t="s">
        <v>17375</v>
      </c>
      <c r="C1696" s="15">
        <v>0</v>
      </c>
    </row>
    <row r="1697" spans="2:3" x14ac:dyDescent="0.35">
      <c r="B1697" t="s">
        <v>15176</v>
      </c>
      <c r="C1697" s="15">
        <v>0</v>
      </c>
    </row>
    <row r="1698" spans="2:3" x14ac:dyDescent="0.35">
      <c r="B1698" t="s">
        <v>17379</v>
      </c>
      <c r="C1698" s="15">
        <v>0</v>
      </c>
    </row>
    <row r="1699" spans="2:3" x14ac:dyDescent="0.35">
      <c r="B1699" t="s">
        <v>15177</v>
      </c>
      <c r="C1699" s="15">
        <v>0</v>
      </c>
    </row>
    <row r="1700" spans="2:3" x14ac:dyDescent="0.35">
      <c r="B1700" t="s">
        <v>17383</v>
      </c>
      <c r="C1700" s="15">
        <v>0</v>
      </c>
    </row>
    <row r="1701" spans="2:3" x14ac:dyDescent="0.35">
      <c r="B1701" t="s">
        <v>15178</v>
      </c>
      <c r="C1701" s="15">
        <v>0</v>
      </c>
    </row>
    <row r="1702" spans="2:3" x14ac:dyDescent="0.35">
      <c r="B1702" t="s">
        <v>17387</v>
      </c>
      <c r="C1702" s="15">
        <v>0</v>
      </c>
    </row>
    <row r="1703" spans="2:3" x14ac:dyDescent="0.35">
      <c r="B1703" t="s">
        <v>15179</v>
      </c>
      <c r="C1703" s="15">
        <v>0</v>
      </c>
    </row>
    <row r="1704" spans="2:3" x14ac:dyDescent="0.35">
      <c r="B1704" t="s">
        <v>17391</v>
      </c>
      <c r="C1704" s="15">
        <v>0</v>
      </c>
    </row>
    <row r="1705" spans="2:3" x14ac:dyDescent="0.35">
      <c r="B1705" t="s">
        <v>15180</v>
      </c>
      <c r="C1705" s="15">
        <v>0</v>
      </c>
    </row>
    <row r="1706" spans="2:3" x14ac:dyDescent="0.35">
      <c r="B1706" t="s">
        <v>17395</v>
      </c>
      <c r="C1706" s="15">
        <v>0</v>
      </c>
    </row>
    <row r="1707" spans="2:3" x14ac:dyDescent="0.35">
      <c r="B1707" t="s">
        <v>15181</v>
      </c>
      <c r="C1707" s="15">
        <v>0</v>
      </c>
    </row>
    <row r="1708" spans="2:3" x14ac:dyDescent="0.35">
      <c r="B1708" t="s">
        <v>17399</v>
      </c>
      <c r="C1708" s="15">
        <v>0</v>
      </c>
    </row>
    <row r="1709" spans="2:3" x14ac:dyDescent="0.35">
      <c r="B1709" t="s">
        <v>15182</v>
      </c>
      <c r="C1709" s="15">
        <v>0</v>
      </c>
    </row>
    <row r="1710" spans="2:3" x14ac:dyDescent="0.35">
      <c r="B1710" t="s">
        <v>17403</v>
      </c>
      <c r="C1710" s="15">
        <v>0</v>
      </c>
    </row>
    <row r="1711" spans="2:3" x14ac:dyDescent="0.35">
      <c r="B1711" t="s">
        <v>15183</v>
      </c>
      <c r="C1711" s="15">
        <v>0</v>
      </c>
    </row>
    <row r="1712" spans="2:3" x14ac:dyDescent="0.35">
      <c r="B1712" t="s">
        <v>17407</v>
      </c>
      <c r="C1712" s="15">
        <v>0</v>
      </c>
    </row>
    <row r="1713" spans="2:3" x14ac:dyDescent="0.35">
      <c r="B1713" t="s">
        <v>15184</v>
      </c>
      <c r="C1713" s="15">
        <v>0</v>
      </c>
    </row>
    <row r="1714" spans="2:3" x14ac:dyDescent="0.35">
      <c r="B1714" t="s">
        <v>17411</v>
      </c>
      <c r="C1714" s="15">
        <v>0</v>
      </c>
    </row>
    <row r="1715" spans="2:3" x14ac:dyDescent="0.35">
      <c r="B1715" t="s">
        <v>15185</v>
      </c>
      <c r="C1715" s="15">
        <v>0</v>
      </c>
    </row>
    <row r="1716" spans="2:3" x14ac:dyDescent="0.35">
      <c r="B1716" t="s">
        <v>17415</v>
      </c>
      <c r="C1716" s="15">
        <v>0</v>
      </c>
    </row>
    <row r="1717" spans="2:3" x14ac:dyDescent="0.35">
      <c r="B1717" t="s">
        <v>15186</v>
      </c>
      <c r="C1717" s="15">
        <v>0</v>
      </c>
    </row>
    <row r="1718" spans="2:3" x14ac:dyDescent="0.35">
      <c r="B1718" t="s">
        <v>17419</v>
      </c>
      <c r="C1718" s="15">
        <v>0</v>
      </c>
    </row>
    <row r="1719" spans="2:3" x14ac:dyDescent="0.35">
      <c r="B1719" t="s">
        <v>15187</v>
      </c>
      <c r="C1719" s="15">
        <v>0</v>
      </c>
    </row>
    <row r="1720" spans="2:3" x14ac:dyDescent="0.35">
      <c r="B1720" t="s">
        <v>17423</v>
      </c>
      <c r="C1720" s="15">
        <v>0</v>
      </c>
    </row>
    <row r="1721" spans="2:3" x14ac:dyDescent="0.35">
      <c r="B1721" t="s">
        <v>15188</v>
      </c>
      <c r="C1721" s="15">
        <v>0</v>
      </c>
    </row>
    <row r="1722" spans="2:3" x14ac:dyDescent="0.35">
      <c r="B1722" t="s">
        <v>17427</v>
      </c>
      <c r="C1722" s="15">
        <v>0</v>
      </c>
    </row>
    <row r="1723" spans="2:3" x14ac:dyDescent="0.35">
      <c r="B1723" t="s">
        <v>15189</v>
      </c>
      <c r="C1723" s="15">
        <v>0</v>
      </c>
    </row>
    <row r="1724" spans="2:3" x14ac:dyDescent="0.35">
      <c r="B1724" t="s">
        <v>17431</v>
      </c>
      <c r="C1724" s="15">
        <v>0</v>
      </c>
    </row>
    <row r="1725" spans="2:3" x14ac:dyDescent="0.35">
      <c r="B1725" t="s">
        <v>15190</v>
      </c>
      <c r="C1725" s="15">
        <v>0</v>
      </c>
    </row>
    <row r="1726" spans="2:3" x14ac:dyDescent="0.35">
      <c r="B1726" t="s">
        <v>17435</v>
      </c>
      <c r="C1726" s="15">
        <v>0</v>
      </c>
    </row>
    <row r="1727" spans="2:3" x14ac:dyDescent="0.35">
      <c r="B1727" t="s">
        <v>15191</v>
      </c>
      <c r="C1727" s="15">
        <v>0</v>
      </c>
    </row>
    <row r="1728" spans="2:3" x14ac:dyDescent="0.35">
      <c r="B1728" t="s">
        <v>17439</v>
      </c>
      <c r="C1728" s="15">
        <v>0</v>
      </c>
    </row>
    <row r="1729" spans="2:3" x14ac:dyDescent="0.35">
      <c r="B1729" t="s">
        <v>15192</v>
      </c>
      <c r="C1729" s="15">
        <v>0</v>
      </c>
    </row>
    <row r="1730" spans="2:3" x14ac:dyDescent="0.35">
      <c r="B1730" t="s">
        <v>17443</v>
      </c>
      <c r="C1730" s="15">
        <v>0</v>
      </c>
    </row>
    <row r="1731" spans="2:3" x14ac:dyDescent="0.35">
      <c r="B1731" t="s">
        <v>15193</v>
      </c>
      <c r="C1731" s="15">
        <v>0</v>
      </c>
    </row>
    <row r="1732" spans="2:3" x14ac:dyDescent="0.35">
      <c r="B1732" t="s">
        <v>17447</v>
      </c>
      <c r="C1732" s="15">
        <v>0</v>
      </c>
    </row>
    <row r="1733" spans="2:3" x14ac:dyDescent="0.35">
      <c r="B1733" t="s">
        <v>15194</v>
      </c>
      <c r="C1733" s="15">
        <v>0</v>
      </c>
    </row>
    <row r="1734" spans="2:3" x14ac:dyDescent="0.35">
      <c r="B1734" t="s">
        <v>17451</v>
      </c>
      <c r="C1734" s="15">
        <v>0</v>
      </c>
    </row>
    <row r="1735" spans="2:3" x14ac:dyDescent="0.35">
      <c r="B1735" t="s">
        <v>15195</v>
      </c>
      <c r="C1735" s="15">
        <v>0</v>
      </c>
    </row>
    <row r="1736" spans="2:3" x14ac:dyDescent="0.35">
      <c r="B1736" t="s">
        <v>17455</v>
      </c>
      <c r="C1736" s="15">
        <v>0</v>
      </c>
    </row>
    <row r="1737" spans="2:3" x14ac:dyDescent="0.35">
      <c r="B1737" t="s">
        <v>15196</v>
      </c>
      <c r="C1737" s="15">
        <v>0</v>
      </c>
    </row>
    <row r="1738" spans="2:3" x14ac:dyDescent="0.35">
      <c r="B1738" t="s">
        <v>17459</v>
      </c>
      <c r="C1738" s="15">
        <v>0</v>
      </c>
    </row>
    <row r="1739" spans="2:3" x14ac:dyDescent="0.35">
      <c r="B1739" t="s">
        <v>15197</v>
      </c>
      <c r="C1739" s="15">
        <v>0</v>
      </c>
    </row>
    <row r="1740" spans="2:3" x14ac:dyDescent="0.35">
      <c r="B1740" t="s">
        <v>17463</v>
      </c>
      <c r="C1740" s="15">
        <v>0</v>
      </c>
    </row>
    <row r="1741" spans="2:3" x14ac:dyDescent="0.35">
      <c r="B1741" t="s">
        <v>15198</v>
      </c>
      <c r="C1741" s="15">
        <v>0</v>
      </c>
    </row>
    <row r="1742" spans="2:3" x14ac:dyDescent="0.35">
      <c r="B1742" t="s">
        <v>17467</v>
      </c>
      <c r="C1742" s="15">
        <v>0</v>
      </c>
    </row>
    <row r="1743" spans="2:3" x14ac:dyDescent="0.35">
      <c r="B1743" t="s">
        <v>15199</v>
      </c>
      <c r="C1743" s="15">
        <v>0</v>
      </c>
    </row>
    <row r="1744" spans="2:3" x14ac:dyDescent="0.35">
      <c r="B1744" t="s">
        <v>17471</v>
      </c>
      <c r="C1744" s="15">
        <v>0</v>
      </c>
    </row>
    <row r="1745" spans="2:3" x14ac:dyDescent="0.35">
      <c r="B1745" t="s">
        <v>15200</v>
      </c>
      <c r="C1745" s="15">
        <v>0</v>
      </c>
    </row>
    <row r="1746" spans="2:3" x14ac:dyDescent="0.35">
      <c r="B1746" t="s">
        <v>17475</v>
      </c>
      <c r="C1746" s="15">
        <v>0</v>
      </c>
    </row>
    <row r="1747" spans="2:3" x14ac:dyDescent="0.35">
      <c r="B1747" t="s">
        <v>15201</v>
      </c>
      <c r="C1747" s="15">
        <v>0</v>
      </c>
    </row>
    <row r="1748" spans="2:3" x14ac:dyDescent="0.35">
      <c r="B1748" t="s">
        <v>17479</v>
      </c>
      <c r="C1748" s="15">
        <v>0</v>
      </c>
    </row>
    <row r="1749" spans="2:3" x14ac:dyDescent="0.35">
      <c r="B1749" t="s">
        <v>15202</v>
      </c>
      <c r="C1749" s="15">
        <v>0</v>
      </c>
    </row>
    <row r="1750" spans="2:3" x14ac:dyDescent="0.35">
      <c r="B1750" t="s">
        <v>17483</v>
      </c>
      <c r="C1750" s="15">
        <v>0</v>
      </c>
    </row>
    <row r="1751" spans="2:3" x14ac:dyDescent="0.35">
      <c r="B1751" t="s">
        <v>15203</v>
      </c>
      <c r="C1751" s="15">
        <v>0</v>
      </c>
    </row>
    <row r="1752" spans="2:3" x14ac:dyDescent="0.35">
      <c r="B1752" t="s">
        <v>17487</v>
      </c>
      <c r="C1752" s="15">
        <v>0</v>
      </c>
    </row>
    <row r="1753" spans="2:3" x14ac:dyDescent="0.35">
      <c r="B1753" t="s">
        <v>15204</v>
      </c>
      <c r="C1753" s="15">
        <v>0</v>
      </c>
    </row>
    <row r="1754" spans="2:3" x14ac:dyDescent="0.35">
      <c r="B1754" t="s">
        <v>17491</v>
      </c>
      <c r="C1754" s="15">
        <v>0</v>
      </c>
    </row>
    <row r="1755" spans="2:3" x14ac:dyDescent="0.35">
      <c r="B1755" t="s">
        <v>15205</v>
      </c>
      <c r="C1755" s="15">
        <v>0</v>
      </c>
    </row>
    <row r="1756" spans="2:3" x14ac:dyDescent="0.35">
      <c r="B1756" t="s">
        <v>17495</v>
      </c>
      <c r="C1756" s="15">
        <v>0</v>
      </c>
    </row>
    <row r="1757" spans="2:3" x14ac:dyDescent="0.35">
      <c r="B1757" t="s">
        <v>15206</v>
      </c>
      <c r="C1757" s="15">
        <v>0</v>
      </c>
    </row>
    <row r="1758" spans="2:3" x14ac:dyDescent="0.35">
      <c r="B1758" t="s">
        <v>17499</v>
      </c>
      <c r="C1758" s="15">
        <v>0</v>
      </c>
    </row>
    <row r="1759" spans="2:3" x14ac:dyDescent="0.35">
      <c r="B1759" t="s">
        <v>15207</v>
      </c>
      <c r="C1759" s="15">
        <v>0</v>
      </c>
    </row>
    <row r="1760" spans="2:3" x14ac:dyDescent="0.35">
      <c r="B1760" t="s">
        <v>17503</v>
      </c>
      <c r="C1760" s="15">
        <v>0</v>
      </c>
    </row>
    <row r="1761" spans="2:3" x14ac:dyDescent="0.35">
      <c r="B1761" t="s">
        <v>15208</v>
      </c>
      <c r="C1761" s="15">
        <v>0</v>
      </c>
    </row>
    <row r="1762" spans="2:3" x14ac:dyDescent="0.35">
      <c r="B1762" t="s">
        <v>17507</v>
      </c>
      <c r="C1762" s="15">
        <v>0</v>
      </c>
    </row>
    <row r="1763" spans="2:3" x14ac:dyDescent="0.35">
      <c r="B1763" t="s">
        <v>15209</v>
      </c>
      <c r="C1763" s="15">
        <v>0</v>
      </c>
    </row>
    <row r="1764" spans="2:3" x14ac:dyDescent="0.35">
      <c r="B1764" t="s">
        <v>17511</v>
      </c>
      <c r="C1764" s="15">
        <v>0</v>
      </c>
    </row>
    <row r="1765" spans="2:3" x14ac:dyDescent="0.35">
      <c r="B1765" t="s">
        <v>15210</v>
      </c>
      <c r="C1765" s="15">
        <v>0</v>
      </c>
    </row>
    <row r="1766" spans="2:3" x14ac:dyDescent="0.35">
      <c r="B1766" t="s">
        <v>17515</v>
      </c>
      <c r="C1766" s="15">
        <v>0</v>
      </c>
    </row>
    <row r="1767" spans="2:3" x14ac:dyDescent="0.35">
      <c r="B1767" t="s">
        <v>14405</v>
      </c>
      <c r="C1767" s="15">
        <v>0</v>
      </c>
    </row>
    <row r="1768" spans="2:3" x14ac:dyDescent="0.35">
      <c r="B1768" t="s">
        <v>17519</v>
      </c>
      <c r="C1768" s="15">
        <v>0</v>
      </c>
    </row>
    <row r="1769" spans="2:3" x14ac:dyDescent="0.35">
      <c r="B1769" t="s">
        <v>15212</v>
      </c>
      <c r="C1769" s="15">
        <v>0</v>
      </c>
    </row>
    <row r="1770" spans="2:3" x14ac:dyDescent="0.35">
      <c r="B1770" t="s">
        <v>17523</v>
      </c>
      <c r="C1770" s="15">
        <v>0</v>
      </c>
    </row>
    <row r="1771" spans="2:3" x14ac:dyDescent="0.35">
      <c r="B1771" t="s">
        <v>15213</v>
      </c>
      <c r="C1771" s="15">
        <v>0</v>
      </c>
    </row>
    <row r="1772" spans="2:3" x14ac:dyDescent="0.35">
      <c r="B1772" t="s">
        <v>17527</v>
      </c>
      <c r="C1772" s="15">
        <v>0</v>
      </c>
    </row>
    <row r="1773" spans="2:3" x14ac:dyDescent="0.35">
      <c r="B1773" t="s">
        <v>15214</v>
      </c>
      <c r="C1773" s="15">
        <v>0</v>
      </c>
    </row>
    <row r="1774" spans="2:3" x14ac:dyDescent="0.35">
      <c r="B1774" t="s">
        <v>17531</v>
      </c>
      <c r="C1774" s="15">
        <v>0</v>
      </c>
    </row>
    <row r="1775" spans="2:3" x14ac:dyDescent="0.35">
      <c r="B1775" t="s">
        <v>15215</v>
      </c>
      <c r="C1775" s="15">
        <v>0</v>
      </c>
    </row>
    <row r="1776" spans="2:3" x14ac:dyDescent="0.35">
      <c r="B1776" t="s">
        <v>17535</v>
      </c>
      <c r="C1776" s="15">
        <v>0</v>
      </c>
    </row>
    <row r="1777" spans="2:3" x14ac:dyDescent="0.35">
      <c r="B1777" t="s">
        <v>15216</v>
      </c>
      <c r="C1777" s="15">
        <v>0</v>
      </c>
    </row>
    <row r="1778" spans="2:3" x14ac:dyDescent="0.35">
      <c r="B1778" t="s">
        <v>17539</v>
      </c>
      <c r="C1778" s="15">
        <v>0</v>
      </c>
    </row>
    <row r="1779" spans="2:3" x14ac:dyDescent="0.35">
      <c r="B1779" t="s">
        <v>15217</v>
      </c>
      <c r="C1779" s="15">
        <v>0</v>
      </c>
    </row>
    <row r="1780" spans="2:3" x14ac:dyDescent="0.35">
      <c r="B1780" t="s">
        <v>17543</v>
      </c>
      <c r="C1780" s="15">
        <v>0</v>
      </c>
    </row>
    <row r="1781" spans="2:3" x14ac:dyDescent="0.35">
      <c r="B1781" t="s">
        <v>15218</v>
      </c>
      <c r="C1781" s="15">
        <v>0</v>
      </c>
    </row>
    <row r="1782" spans="2:3" x14ac:dyDescent="0.35">
      <c r="B1782" t="s">
        <v>17547</v>
      </c>
      <c r="C1782" s="15">
        <v>0</v>
      </c>
    </row>
    <row r="1783" spans="2:3" x14ac:dyDescent="0.35">
      <c r="B1783" t="s">
        <v>15219</v>
      </c>
      <c r="C1783" s="15">
        <v>0</v>
      </c>
    </row>
    <row r="1784" spans="2:3" x14ac:dyDescent="0.35">
      <c r="B1784" t="s">
        <v>17551</v>
      </c>
      <c r="C1784" s="15">
        <v>0</v>
      </c>
    </row>
    <row r="1785" spans="2:3" x14ac:dyDescent="0.35">
      <c r="B1785" t="s">
        <v>15220</v>
      </c>
      <c r="C1785" s="15">
        <v>0</v>
      </c>
    </row>
    <row r="1786" spans="2:3" x14ac:dyDescent="0.35">
      <c r="B1786" t="s">
        <v>17555</v>
      </c>
      <c r="C1786" s="15">
        <v>0</v>
      </c>
    </row>
    <row r="1787" spans="2:3" x14ac:dyDescent="0.35">
      <c r="B1787" t="s">
        <v>15221</v>
      </c>
      <c r="C1787" s="15">
        <v>0</v>
      </c>
    </row>
    <row r="1788" spans="2:3" x14ac:dyDescent="0.35">
      <c r="B1788" t="s">
        <v>17559</v>
      </c>
      <c r="C1788" s="15">
        <v>0</v>
      </c>
    </row>
    <row r="1789" spans="2:3" x14ac:dyDescent="0.35">
      <c r="B1789" t="s">
        <v>15222</v>
      </c>
      <c r="C1789" s="15">
        <v>0</v>
      </c>
    </row>
    <row r="1790" spans="2:3" x14ac:dyDescent="0.35">
      <c r="B1790" t="s">
        <v>17563</v>
      </c>
      <c r="C1790" s="15">
        <v>0</v>
      </c>
    </row>
    <row r="1791" spans="2:3" x14ac:dyDescent="0.35">
      <c r="B1791" t="s">
        <v>15223</v>
      </c>
      <c r="C1791" s="15">
        <v>0</v>
      </c>
    </row>
    <row r="1792" spans="2:3" x14ac:dyDescent="0.35">
      <c r="B1792" t="s">
        <v>17567</v>
      </c>
      <c r="C1792" s="15">
        <v>0</v>
      </c>
    </row>
    <row r="1793" spans="2:3" x14ac:dyDescent="0.35">
      <c r="B1793" t="s">
        <v>15224</v>
      </c>
      <c r="C1793" s="15">
        <v>0</v>
      </c>
    </row>
    <row r="1794" spans="2:3" x14ac:dyDescent="0.35">
      <c r="B1794" t="s">
        <v>17571</v>
      </c>
      <c r="C1794" s="15">
        <v>0</v>
      </c>
    </row>
    <row r="1795" spans="2:3" x14ac:dyDescent="0.35">
      <c r="B1795" t="s">
        <v>15225</v>
      </c>
      <c r="C1795" s="15">
        <v>0</v>
      </c>
    </row>
    <row r="1796" spans="2:3" x14ac:dyDescent="0.35">
      <c r="B1796" t="s">
        <v>17575</v>
      </c>
      <c r="C1796" s="15">
        <v>0</v>
      </c>
    </row>
    <row r="1797" spans="2:3" x14ac:dyDescent="0.35">
      <c r="B1797" t="s">
        <v>15226</v>
      </c>
      <c r="C1797" s="15">
        <v>0</v>
      </c>
    </row>
    <row r="1798" spans="2:3" x14ac:dyDescent="0.35">
      <c r="B1798" t="s">
        <v>17579</v>
      </c>
      <c r="C1798" s="15">
        <v>0</v>
      </c>
    </row>
    <row r="1799" spans="2:3" x14ac:dyDescent="0.35">
      <c r="B1799" t="s">
        <v>15227</v>
      </c>
      <c r="C1799" s="15">
        <v>0</v>
      </c>
    </row>
    <row r="1800" spans="2:3" x14ac:dyDescent="0.35">
      <c r="B1800" t="s">
        <v>17583</v>
      </c>
      <c r="C1800" s="15">
        <v>0</v>
      </c>
    </row>
    <row r="1801" spans="2:3" x14ac:dyDescent="0.35">
      <c r="B1801" t="s">
        <v>15228</v>
      </c>
      <c r="C1801" s="15">
        <v>0</v>
      </c>
    </row>
    <row r="1802" spans="2:3" x14ac:dyDescent="0.35">
      <c r="B1802" t="s">
        <v>17587</v>
      </c>
      <c r="C1802" s="15">
        <v>0</v>
      </c>
    </row>
    <row r="1803" spans="2:3" x14ac:dyDescent="0.35">
      <c r="B1803" t="s">
        <v>15229</v>
      </c>
      <c r="C1803" s="15">
        <v>0</v>
      </c>
    </row>
    <row r="1804" spans="2:3" x14ac:dyDescent="0.35">
      <c r="B1804" t="s">
        <v>17591</v>
      </c>
      <c r="C1804" s="15">
        <v>0</v>
      </c>
    </row>
    <row r="1805" spans="2:3" x14ac:dyDescent="0.35">
      <c r="B1805" t="s">
        <v>15230</v>
      </c>
      <c r="C1805" s="15">
        <v>0</v>
      </c>
    </row>
    <row r="1806" spans="2:3" x14ac:dyDescent="0.35">
      <c r="B1806" t="s">
        <v>17595</v>
      </c>
      <c r="C1806" s="15">
        <v>0</v>
      </c>
    </row>
    <row r="1807" spans="2:3" x14ac:dyDescent="0.35">
      <c r="B1807" t="s">
        <v>15231</v>
      </c>
      <c r="C1807" s="15">
        <v>0</v>
      </c>
    </row>
    <row r="1808" spans="2:3" x14ac:dyDescent="0.35">
      <c r="B1808" t="s">
        <v>17599</v>
      </c>
      <c r="C1808" s="15">
        <v>0</v>
      </c>
    </row>
    <row r="1809" spans="2:3" x14ac:dyDescent="0.35">
      <c r="B1809" t="s">
        <v>15232</v>
      </c>
      <c r="C1809" s="15">
        <v>0</v>
      </c>
    </row>
    <row r="1810" spans="2:3" x14ac:dyDescent="0.35">
      <c r="B1810" t="s">
        <v>17603</v>
      </c>
      <c r="C1810" s="15">
        <v>0</v>
      </c>
    </row>
    <row r="1811" spans="2:3" x14ac:dyDescent="0.35">
      <c r="B1811" t="s">
        <v>15233</v>
      </c>
      <c r="C1811" s="15">
        <v>0</v>
      </c>
    </row>
    <row r="1812" spans="2:3" x14ac:dyDescent="0.35">
      <c r="B1812" t="s">
        <v>17607</v>
      </c>
      <c r="C1812" s="15">
        <v>0</v>
      </c>
    </row>
    <row r="1813" spans="2:3" x14ac:dyDescent="0.35">
      <c r="B1813" t="s">
        <v>15234</v>
      </c>
      <c r="C1813" s="15">
        <v>0</v>
      </c>
    </row>
    <row r="1814" spans="2:3" x14ac:dyDescent="0.35">
      <c r="B1814" t="s">
        <v>17611</v>
      </c>
      <c r="C1814" s="15">
        <v>0</v>
      </c>
    </row>
    <row r="1815" spans="2:3" x14ac:dyDescent="0.35">
      <c r="B1815" t="s">
        <v>15235</v>
      </c>
      <c r="C1815" s="15">
        <v>0</v>
      </c>
    </row>
    <row r="1816" spans="2:3" x14ac:dyDescent="0.35">
      <c r="B1816" t="s">
        <v>17615</v>
      </c>
      <c r="C1816" s="15">
        <v>0</v>
      </c>
    </row>
    <row r="1817" spans="2:3" x14ac:dyDescent="0.35">
      <c r="B1817" t="s">
        <v>15236</v>
      </c>
      <c r="C1817" s="15">
        <v>0</v>
      </c>
    </row>
    <row r="1818" spans="2:3" x14ac:dyDescent="0.35">
      <c r="B1818" t="s">
        <v>17619</v>
      </c>
      <c r="C1818" s="15">
        <v>0</v>
      </c>
    </row>
    <row r="1819" spans="2:3" x14ac:dyDescent="0.35">
      <c r="B1819" t="s">
        <v>15237</v>
      </c>
      <c r="C1819" s="15">
        <v>0</v>
      </c>
    </row>
    <row r="1820" spans="2:3" x14ac:dyDescent="0.35">
      <c r="B1820" t="s">
        <v>17623</v>
      </c>
      <c r="C1820" s="15">
        <v>0</v>
      </c>
    </row>
    <row r="1821" spans="2:3" x14ac:dyDescent="0.35">
      <c r="B1821" t="s">
        <v>15238</v>
      </c>
      <c r="C1821" s="15">
        <v>0</v>
      </c>
    </row>
    <row r="1822" spans="2:3" x14ac:dyDescent="0.35">
      <c r="B1822" t="s">
        <v>17627</v>
      </c>
      <c r="C1822" s="15">
        <v>0</v>
      </c>
    </row>
    <row r="1823" spans="2:3" x14ac:dyDescent="0.35">
      <c r="B1823" t="s">
        <v>15239</v>
      </c>
      <c r="C1823" s="15">
        <v>0</v>
      </c>
    </row>
    <row r="1824" spans="2:3" x14ac:dyDescent="0.35">
      <c r="B1824" t="s">
        <v>17631</v>
      </c>
      <c r="C1824" s="15">
        <v>0</v>
      </c>
    </row>
    <row r="1825" spans="2:3" x14ac:dyDescent="0.35">
      <c r="B1825" t="s">
        <v>15240</v>
      </c>
      <c r="C1825" s="15">
        <v>0</v>
      </c>
    </row>
    <row r="1826" spans="2:3" x14ac:dyDescent="0.35">
      <c r="B1826" t="s">
        <v>17635</v>
      </c>
      <c r="C1826" s="15">
        <v>0</v>
      </c>
    </row>
    <row r="1827" spans="2:3" x14ac:dyDescent="0.35">
      <c r="B1827" t="s">
        <v>15241</v>
      </c>
      <c r="C1827" s="15">
        <v>0</v>
      </c>
    </row>
    <row r="1828" spans="2:3" x14ac:dyDescent="0.35">
      <c r="B1828" t="s">
        <v>17639</v>
      </c>
      <c r="C1828" s="15">
        <v>0</v>
      </c>
    </row>
    <row r="1829" spans="2:3" x14ac:dyDescent="0.35">
      <c r="B1829" t="s">
        <v>15242</v>
      </c>
      <c r="C1829" s="15">
        <v>0</v>
      </c>
    </row>
    <row r="1830" spans="2:3" x14ac:dyDescent="0.35">
      <c r="B1830" t="s">
        <v>17643</v>
      </c>
      <c r="C1830" s="15">
        <v>0</v>
      </c>
    </row>
    <row r="1831" spans="2:3" x14ac:dyDescent="0.35">
      <c r="B1831" t="s">
        <v>15243</v>
      </c>
      <c r="C1831" s="15">
        <v>0</v>
      </c>
    </row>
    <row r="1832" spans="2:3" x14ac:dyDescent="0.35">
      <c r="B1832" t="s">
        <v>17647</v>
      </c>
      <c r="C1832" s="15">
        <v>0</v>
      </c>
    </row>
    <row r="1833" spans="2:3" x14ac:dyDescent="0.35">
      <c r="B1833" t="s">
        <v>15244</v>
      </c>
      <c r="C1833" s="15">
        <v>0</v>
      </c>
    </row>
    <row r="1834" spans="2:3" x14ac:dyDescent="0.35">
      <c r="B1834" t="s">
        <v>17651</v>
      </c>
      <c r="C1834" s="15">
        <v>0</v>
      </c>
    </row>
    <row r="1835" spans="2:3" x14ac:dyDescent="0.35">
      <c r="B1835" t="s">
        <v>15245</v>
      </c>
      <c r="C1835" s="15">
        <v>0</v>
      </c>
    </row>
    <row r="1836" spans="2:3" x14ac:dyDescent="0.35">
      <c r="B1836" t="s">
        <v>17655</v>
      </c>
      <c r="C1836" s="15">
        <v>0</v>
      </c>
    </row>
    <row r="1837" spans="2:3" x14ac:dyDescent="0.35">
      <c r="B1837" t="s">
        <v>15246</v>
      </c>
      <c r="C1837" s="15">
        <v>0</v>
      </c>
    </row>
    <row r="1838" spans="2:3" x14ac:dyDescent="0.35">
      <c r="B1838" t="s">
        <v>17659</v>
      </c>
      <c r="C1838" s="15">
        <v>0</v>
      </c>
    </row>
    <row r="1839" spans="2:3" x14ac:dyDescent="0.35">
      <c r="B1839" t="s">
        <v>15247</v>
      </c>
      <c r="C1839" s="15">
        <v>0</v>
      </c>
    </row>
    <row r="1840" spans="2:3" x14ac:dyDescent="0.35">
      <c r="B1840" t="s">
        <v>17663</v>
      </c>
      <c r="C1840" s="15">
        <v>0</v>
      </c>
    </row>
    <row r="1841" spans="2:3" x14ac:dyDescent="0.35">
      <c r="B1841" t="s">
        <v>15248</v>
      </c>
      <c r="C1841" s="15">
        <v>0</v>
      </c>
    </row>
    <row r="1842" spans="2:3" x14ac:dyDescent="0.35">
      <c r="B1842" t="s">
        <v>17667</v>
      </c>
      <c r="C1842" s="15">
        <v>0</v>
      </c>
    </row>
    <row r="1843" spans="2:3" x14ac:dyDescent="0.35">
      <c r="B1843" t="s">
        <v>15249</v>
      </c>
      <c r="C1843" s="15">
        <v>0</v>
      </c>
    </row>
    <row r="1844" spans="2:3" x14ac:dyDescent="0.35">
      <c r="B1844" t="s">
        <v>17671</v>
      </c>
      <c r="C1844" s="15">
        <v>0</v>
      </c>
    </row>
    <row r="1845" spans="2:3" x14ac:dyDescent="0.35">
      <c r="B1845" t="s">
        <v>15250</v>
      </c>
      <c r="C1845" s="15">
        <v>0</v>
      </c>
    </row>
    <row r="1846" spans="2:3" x14ac:dyDescent="0.35">
      <c r="B1846" t="s">
        <v>17675</v>
      </c>
      <c r="C1846" s="15">
        <v>0</v>
      </c>
    </row>
    <row r="1847" spans="2:3" x14ac:dyDescent="0.35">
      <c r="B1847" t="s">
        <v>15251</v>
      </c>
      <c r="C1847" s="15">
        <v>0</v>
      </c>
    </row>
    <row r="1848" spans="2:3" x14ac:dyDescent="0.35">
      <c r="B1848" t="s">
        <v>17679</v>
      </c>
      <c r="C1848" s="15">
        <v>0</v>
      </c>
    </row>
    <row r="1849" spans="2:3" x14ac:dyDescent="0.35">
      <c r="B1849" t="s">
        <v>15252</v>
      </c>
      <c r="C1849" s="15">
        <v>0</v>
      </c>
    </row>
    <row r="1850" spans="2:3" x14ac:dyDescent="0.35">
      <c r="B1850" t="s">
        <v>17683</v>
      </c>
      <c r="C1850" s="15">
        <v>0</v>
      </c>
    </row>
    <row r="1851" spans="2:3" x14ac:dyDescent="0.35">
      <c r="B1851" t="s">
        <v>15253</v>
      </c>
      <c r="C1851" s="15">
        <v>0</v>
      </c>
    </row>
    <row r="1852" spans="2:3" x14ac:dyDescent="0.35">
      <c r="B1852" t="s">
        <v>17687</v>
      </c>
      <c r="C1852" s="15">
        <v>0</v>
      </c>
    </row>
    <row r="1853" spans="2:3" x14ac:dyDescent="0.35">
      <c r="B1853" t="s">
        <v>15254</v>
      </c>
      <c r="C1853" s="15">
        <v>0</v>
      </c>
    </row>
    <row r="1854" spans="2:3" x14ac:dyDescent="0.35">
      <c r="B1854" t="s">
        <v>17691</v>
      </c>
      <c r="C1854" s="15">
        <v>0</v>
      </c>
    </row>
    <row r="1855" spans="2:3" x14ac:dyDescent="0.35">
      <c r="B1855" t="s">
        <v>15255</v>
      </c>
      <c r="C1855" s="15">
        <v>0</v>
      </c>
    </row>
    <row r="1856" spans="2:3" x14ac:dyDescent="0.35">
      <c r="B1856" t="s">
        <v>17695</v>
      </c>
      <c r="C1856" s="15">
        <v>0</v>
      </c>
    </row>
    <row r="1857" spans="2:3" x14ac:dyDescent="0.35">
      <c r="B1857" t="s">
        <v>15256</v>
      </c>
      <c r="C1857" s="15">
        <v>0</v>
      </c>
    </row>
    <row r="1858" spans="2:3" x14ac:dyDescent="0.35">
      <c r="B1858" t="s">
        <v>17699</v>
      </c>
      <c r="C1858" s="15">
        <v>0</v>
      </c>
    </row>
    <row r="1859" spans="2:3" x14ac:dyDescent="0.35">
      <c r="B1859" t="s">
        <v>15257</v>
      </c>
      <c r="C1859" s="15">
        <v>0</v>
      </c>
    </row>
    <row r="1860" spans="2:3" x14ac:dyDescent="0.35">
      <c r="B1860" t="s">
        <v>17703</v>
      </c>
      <c r="C1860" s="15">
        <v>0</v>
      </c>
    </row>
    <row r="1861" spans="2:3" x14ac:dyDescent="0.35">
      <c r="B1861" t="s">
        <v>15258</v>
      </c>
      <c r="C1861" s="15">
        <v>0</v>
      </c>
    </row>
    <row r="1862" spans="2:3" x14ac:dyDescent="0.35">
      <c r="B1862" t="s">
        <v>17707</v>
      </c>
      <c r="C1862" s="15">
        <v>0</v>
      </c>
    </row>
    <row r="1863" spans="2:3" x14ac:dyDescent="0.35">
      <c r="B1863" t="s">
        <v>15259</v>
      </c>
      <c r="C1863" s="15">
        <v>0</v>
      </c>
    </row>
    <row r="1864" spans="2:3" x14ac:dyDescent="0.35">
      <c r="B1864" t="s">
        <v>17711</v>
      </c>
      <c r="C1864" s="15">
        <v>0</v>
      </c>
    </row>
    <row r="1865" spans="2:3" x14ac:dyDescent="0.35">
      <c r="B1865" t="s">
        <v>15260</v>
      </c>
      <c r="C1865" s="15">
        <v>0</v>
      </c>
    </row>
    <row r="1866" spans="2:3" x14ac:dyDescent="0.35">
      <c r="B1866" t="s">
        <v>17715</v>
      </c>
      <c r="C1866" s="15">
        <v>0</v>
      </c>
    </row>
    <row r="1867" spans="2:3" x14ac:dyDescent="0.35">
      <c r="B1867" t="s">
        <v>15261</v>
      </c>
      <c r="C1867" s="15">
        <v>0</v>
      </c>
    </row>
    <row r="1868" spans="2:3" x14ac:dyDescent="0.35">
      <c r="B1868" t="s">
        <v>17719</v>
      </c>
      <c r="C1868" s="15">
        <v>0</v>
      </c>
    </row>
    <row r="1869" spans="2:3" x14ac:dyDescent="0.35">
      <c r="B1869" t="s">
        <v>15262</v>
      </c>
      <c r="C1869" s="15">
        <v>0</v>
      </c>
    </row>
    <row r="1870" spans="2:3" x14ac:dyDescent="0.35">
      <c r="B1870" t="s">
        <v>17723</v>
      </c>
      <c r="C1870" s="15">
        <v>0</v>
      </c>
    </row>
    <row r="1871" spans="2:3" x14ac:dyDescent="0.35">
      <c r="B1871" t="s">
        <v>15263</v>
      </c>
      <c r="C1871" s="15">
        <v>0</v>
      </c>
    </row>
    <row r="1872" spans="2:3" x14ac:dyDescent="0.35">
      <c r="B1872" t="s">
        <v>17727</v>
      </c>
      <c r="C1872" s="15">
        <v>0</v>
      </c>
    </row>
    <row r="1873" spans="2:3" x14ac:dyDescent="0.35">
      <c r="B1873" t="s">
        <v>15264</v>
      </c>
      <c r="C1873" s="15">
        <v>0</v>
      </c>
    </row>
    <row r="1874" spans="2:3" x14ac:dyDescent="0.35">
      <c r="B1874" t="s">
        <v>17731</v>
      </c>
      <c r="C1874" s="15">
        <v>0</v>
      </c>
    </row>
    <row r="1875" spans="2:3" x14ac:dyDescent="0.35">
      <c r="B1875" t="s">
        <v>15265</v>
      </c>
      <c r="C1875" s="15">
        <v>0</v>
      </c>
    </row>
    <row r="1876" spans="2:3" x14ac:dyDescent="0.35">
      <c r="B1876" t="s">
        <v>17735</v>
      </c>
      <c r="C1876" s="15">
        <v>0</v>
      </c>
    </row>
    <row r="1877" spans="2:3" x14ac:dyDescent="0.35">
      <c r="B1877" t="s">
        <v>15266</v>
      </c>
      <c r="C1877" s="15">
        <v>0</v>
      </c>
    </row>
    <row r="1878" spans="2:3" x14ac:dyDescent="0.35">
      <c r="B1878" t="s">
        <v>17739</v>
      </c>
      <c r="C1878" s="15">
        <v>0</v>
      </c>
    </row>
    <row r="1879" spans="2:3" x14ac:dyDescent="0.35">
      <c r="B1879" t="s">
        <v>15267</v>
      </c>
      <c r="C1879" s="15">
        <v>0</v>
      </c>
    </row>
    <row r="1880" spans="2:3" x14ac:dyDescent="0.35">
      <c r="B1880" t="s">
        <v>17743</v>
      </c>
      <c r="C1880" s="15">
        <v>0</v>
      </c>
    </row>
    <row r="1881" spans="2:3" x14ac:dyDescent="0.35">
      <c r="B1881" t="s">
        <v>15268</v>
      </c>
      <c r="C1881" s="15">
        <v>0</v>
      </c>
    </row>
    <row r="1882" spans="2:3" x14ac:dyDescent="0.35">
      <c r="B1882" t="s">
        <v>17747</v>
      </c>
      <c r="C1882" s="15">
        <v>0</v>
      </c>
    </row>
    <row r="1883" spans="2:3" x14ac:dyDescent="0.35">
      <c r="B1883" t="s">
        <v>15269</v>
      </c>
      <c r="C1883" s="15">
        <v>0</v>
      </c>
    </row>
    <row r="1884" spans="2:3" x14ac:dyDescent="0.35">
      <c r="B1884" t="s">
        <v>17751</v>
      </c>
      <c r="C1884" s="15">
        <v>0</v>
      </c>
    </row>
    <row r="1885" spans="2:3" x14ac:dyDescent="0.35">
      <c r="B1885" t="s">
        <v>15270</v>
      </c>
      <c r="C1885" s="15">
        <v>0</v>
      </c>
    </row>
    <row r="1886" spans="2:3" x14ac:dyDescent="0.35">
      <c r="B1886" t="s">
        <v>17755</v>
      </c>
      <c r="C1886" s="15">
        <v>0</v>
      </c>
    </row>
    <row r="1887" spans="2:3" x14ac:dyDescent="0.35">
      <c r="B1887" t="s">
        <v>15271</v>
      </c>
      <c r="C1887" s="15">
        <v>0</v>
      </c>
    </row>
    <row r="1888" spans="2:3" x14ac:dyDescent="0.35">
      <c r="B1888" t="s">
        <v>17759</v>
      </c>
      <c r="C1888" s="15">
        <v>0</v>
      </c>
    </row>
    <row r="1889" spans="2:3" x14ac:dyDescent="0.35">
      <c r="B1889" t="s">
        <v>15272</v>
      </c>
      <c r="C1889" s="15">
        <v>0</v>
      </c>
    </row>
    <row r="1890" spans="2:3" x14ac:dyDescent="0.35">
      <c r="B1890" t="s">
        <v>17763</v>
      </c>
      <c r="C1890" s="15">
        <v>0</v>
      </c>
    </row>
    <row r="1891" spans="2:3" x14ac:dyDescent="0.35">
      <c r="B1891" t="s">
        <v>15273</v>
      </c>
      <c r="C1891" s="15">
        <v>0</v>
      </c>
    </row>
    <row r="1892" spans="2:3" x14ac:dyDescent="0.35">
      <c r="B1892" t="s">
        <v>17767</v>
      </c>
      <c r="C1892" s="15">
        <v>0</v>
      </c>
    </row>
    <row r="1893" spans="2:3" x14ac:dyDescent="0.35">
      <c r="B1893" t="s">
        <v>15274</v>
      </c>
      <c r="C1893" s="15">
        <v>0</v>
      </c>
    </row>
    <row r="1894" spans="2:3" x14ac:dyDescent="0.35">
      <c r="B1894" t="s">
        <v>17771</v>
      </c>
      <c r="C1894" s="15">
        <v>0</v>
      </c>
    </row>
    <row r="1895" spans="2:3" x14ac:dyDescent="0.35">
      <c r="B1895" t="s">
        <v>15275</v>
      </c>
      <c r="C1895" s="15">
        <v>0</v>
      </c>
    </row>
    <row r="1896" spans="2:3" x14ac:dyDescent="0.35">
      <c r="B1896" t="s">
        <v>17775</v>
      </c>
      <c r="C1896" s="15">
        <v>0</v>
      </c>
    </row>
    <row r="1897" spans="2:3" x14ac:dyDescent="0.35">
      <c r="B1897" t="s">
        <v>15276</v>
      </c>
      <c r="C1897" s="15">
        <v>0</v>
      </c>
    </row>
    <row r="1898" spans="2:3" x14ac:dyDescent="0.35">
      <c r="B1898" t="s">
        <v>17779</v>
      </c>
      <c r="C1898" s="15">
        <v>0</v>
      </c>
    </row>
    <row r="1899" spans="2:3" x14ac:dyDescent="0.35">
      <c r="B1899" t="s">
        <v>15277</v>
      </c>
      <c r="C1899" s="15">
        <v>0</v>
      </c>
    </row>
    <row r="1900" spans="2:3" x14ac:dyDescent="0.35">
      <c r="B1900" t="s">
        <v>17783</v>
      </c>
      <c r="C1900" s="15">
        <v>0</v>
      </c>
    </row>
    <row r="1901" spans="2:3" x14ac:dyDescent="0.35">
      <c r="B1901" t="s">
        <v>15278</v>
      </c>
      <c r="C1901" s="15">
        <v>0</v>
      </c>
    </row>
    <row r="1902" spans="2:3" x14ac:dyDescent="0.35">
      <c r="B1902" t="s">
        <v>17787</v>
      </c>
      <c r="C1902" s="15">
        <v>0</v>
      </c>
    </row>
    <row r="1903" spans="2:3" x14ac:dyDescent="0.35">
      <c r="B1903" t="s">
        <v>15279</v>
      </c>
      <c r="C1903" s="15">
        <v>0</v>
      </c>
    </row>
    <row r="1904" spans="2:3" x14ac:dyDescent="0.35">
      <c r="B1904" t="s">
        <v>17791</v>
      </c>
      <c r="C1904" s="15">
        <v>0</v>
      </c>
    </row>
    <row r="1905" spans="2:3" x14ac:dyDescent="0.35">
      <c r="B1905" t="s">
        <v>15280</v>
      </c>
      <c r="C1905" s="15">
        <v>0</v>
      </c>
    </row>
    <row r="1906" spans="2:3" x14ac:dyDescent="0.35">
      <c r="B1906" t="s">
        <v>17795</v>
      </c>
      <c r="C1906" s="15">
        <v>0</v>
      </c>
    </row>
    <row r="1907" spans="2:3" x14ac:dyDescent="0.35">
      <c r="B1907" t="s">
        <v>15281</v>
      </c>
      <c r="C1907" s="15">
        <v>0</v>
      </c>
    </row>
    <row r="1908" spans="2:3" x14ac:dyDescent="0.35">
      <c r="B1908" t="s">
        <v>17799</v>
      </c>
      <c r="C1908" s="15">
        <v>0</v>
      </c>
    </row>
    <row r="1909" spans="2:3" x14ac:dyDescent="0.35">
      <c r="B1909" t="s">
        <v>15282</v>
      </c>
      <c r="C1909" s="15">
        <v>0</v>
      </c>
    </row>
    <row r="1910" spans="2:3" x14ac:dyDescent="0.35">
      <c r="B1910" t="s">
        <v>17803</v>
      </c>
      <c r="C1910" s="15">
        <v>0</v>
      </c>
    </row>
    <row r="1911" spans="2:3" x14ac:dyDescent="0.35">
      <c r="B1911" t="s">
        <v>15283</v>
      </c>
      <c r="C1911" s="15">
        <v>0</v>
      </c>
    </row>
    <row r="1912" spans="2:3" x14ac:dyDescent="0.35">
      <c r="B1912" t="s">
        <v>17807</v>
      </c>
      <c r="C1912" s="15">
        <v>0</v>
      </c>
    </row>
    <row r="1913" spans="2:3" x14ac:dyDescent="0.35">
      <c r="B1913" t="s">
        <v>15284</v>
      </c>
      <c r="C1913" s="15">
        <v>0</v>
      </c>
    </row>
    <row r="1914" spans="2:3" x14ac:dyDescent="0.35">
      <c r="B1914" t="s">
        <v>17811</v>
      </c>
      <c r="C1914" s="15">
        <v>0</v>
      </c>
    </row>
    <row r="1915" spans="2:3" x14ac:dyDescent="0.35">
      <c r="B1915" t="s">
        <v>15285</v>
      </c>
      <c r="C1915" s="15">
        <v>0</v>
      </c>
    </row>
    <row r="1916" spans="2:3" x14ac:dyDescent="0.35">
      <c r="B1916" t="s">
        <v>17815</v>
      </c>
      <c r="C1916" s="15">
        <v>0</v>
      </c>
    </row>
    <row r="1917" spans="2:3" x14ac:dyDescent="0.35">
      <c r="B1917" t="s">
        <v>15286</v>
      </c>
      <c r="C1917" s="15">
        <v>0</v>
      </c>
    </row>
    <row r="1918" spans="2:3" x14ac:dyDescent="0.35">
      <c r="B1918" t="s">
        <v>17819</v>
      </c>
      <c r="C1918" s="15">
        <v>0</v>
      </c>
    </row>
    <row r="1919" spans="2:3" x14ac:dyDescent="0.35">
      <c r="B1919" t="s">
        <v>15287</v>
      </c>
      <c r="C1919" s="15">
        <v>0</v>
      </c>
    </row>
    <row r="1920" spans="2:3" x14ac:dyDescent="0.35">
      <c r="B1920" t="s">
        <v>17823</v>
      </c>
      <c r="C1920" s="15">
        <v>0</v>
      </c>
    </row>
    <row r="1921" spans="2:3" x14ac:dyDescent="0.35">
      <c r="B1921" t="s">
        <v>15288</v>
      </c>
      <c r="C1921" s="15">
        <v>0</v>
      </c>
    </row>
    <row r="1922" spans="2:3" x14ac:dyDescent="0.35">
      <c r="B1922" t="s">
        <v>17827</v>
      </c>
      <c r="C1922" s="15">
        <v>0</v>
      </c>
    </row>
    <row r="1923" spans="2:3" x14ac:dyDescent="0.35">
      <c r="B1923" t="s">
        <v>15289</v>
      </c>
      <c r="C1923" s="15">
        <v>0</v>
      </c>
    </row>
    <row r="1924" spans="2:3" x14ac:dyDescent="0.35">
      <c r="B1924" t="s">
        <v>17831</v>
      </c>
      <c r="C1924" s="15">
        <v>0</v>
      </c>
    </row>
    <row r="1925" spans="2:3" x14ac:dyDescent="0.35">
      <c r="B1925" t="s">
        <v>15290</v>
      </c>
      <c r="C1925" s="15">
        <v>0</v>
      </c>
    </row>
    <row r="1926" spans="2:3" x14ac:dyDescent="0.35">
      <c r="B1926" t="s">
        <v>17835</v>
      </c>
      <c r="C1926" s="15">
        <v>0</v>
      </c>
    </row>
    <row r="1927" spans="2:3" x14ac:dyDescent="0.35">
      <c r="B1927" t="s">
        <v>15291</v>
      </c>
      <c r="C1927" s="15">
        <v>0</v>
      </c>
    </row>
    <row r="1928" spans="2:3" x14ac:dyDescent="0.35">
      <c r="B1928" t="s">
        <v>17839</v>
      </c>
      <c r="C1928" s="15">
        <v>0</v>
      </c>
    </row>
    <row r="1929" spans="2:3" x14ac:dyDescent="0.35">
      <c r="B1929" t="s">
        <v>15292</v>
      </c>
      <c r="C1929" s="15">
        <v>0</v>
      </c>
    </row>
    <row r="1930" spans="2:3" x14ac:dyDescent="0.35">
      <c r="B1930" t="s">
        <v>17843</v>
      </c>
      <c r="C1930" s="15">
        <v>0</v>
      </c>
    </row>
    <row r="1931" spans="2:3" x14ac:dyDescent="0.35">
      <c r="B1931" t="s">
        <v>15293</v>
      </c>
      <c r="C1931" s="15">
        <v>0</v>
      </c>
    </row>
    <row r="1932" spans="2:3" x14ac:dyDescent="0.35">
      <c r="B1932" t="s">
        <v>17847</v>
      </c>
      <c r="C1932" s="15">
        <v>0</v>
      </c>
    </row>
    <row r="1933" spans="2:3" x14ac:dyDescent="0.35">
      <c r="B1933" t="s">
        <v>15294</v>
      </c>
      <c r="C1933" s="15">
        <v>0</v>
      </c>
    </row>
    <row r="1934" spans="2:3" x14ac:dyDescent="0.35">
      <c r="B1934" t="s">
        <v>17851</v>
      </c>
      <c r="C1934" s="15">
        <v>0</v>
      </c>
    </row>
    <row r="1935" spans="2:3" x14ac:dyDescent="0.35">
      <c r="B1935" t="s">
        <v>15295</v>
      </c>
      <c r="C1935" s="15">
        <v>0</v>
      </c>
    </row>
    <row r="1936" spans="2:3" x14ac:dyDescent="0.35">
      <c r="B1936" t="s">
        <v>17855</v>
      </c>
      <c r="C1936" s="15">
        <v>0</v>
      </c>
    </row>
    <row r="1937" spans="2:3" x14ac:dyDescent="0.35">
      <c r="B1937" t="s">
        <v>15296</v>
      </c>
      <c r="C1937" s="15">
        <v>0</v>
      </c>
    </row>
    <row r="1938" spans="2:3" x14ac:dyDescent="0.35">
      <c r="B1938" t="s">
        <v>17859</v>
      </c>
      <c r="C1938" s="15">
        <v>0</v>
      </c>
    </row>
    <row r="1939" spans="2:3" x14ac:dyDescent="0.35">
      <c r="B1939" t="s">
        <v>15297</v>
      </c>
      <c r="C1939" s="15">
        <v>0</v>
      </c>
    </row>
    <row r="1940" spans="2:3" x14ac:dyDescent="0.35">
      <c r="B1940" t="s">
        <v>17863</v>
      </c>
      <c r="C1940" s="15">
        <v>0</v>
      </c>
    </row>
    <row r="1941" spans="2:3" x14ac:dyDescent="0.35">
      <c r="B1941" t="s">
        <v>15298</v>
      </c>
      <c r="C1941" s="15">
        <v>0</v>
      </c>
    </row>
    <row r="1942" spans="2:3" x14ac:dyDescent="0.35">
      <c r="B1942" t="s">
        <v>17867</v>
      </c>
      <c r="C1942" s="15">
        <v>0</v>
      </c>
    </row>
    <row r="1943" spans="2:3" x14ac:dyDescent="0.35">
      <c r="B1943" t="s">
        <v>15299</v>
      </c>
      <c r="C1943" s="15">
        <v>0</v>
      </c>
    </row>
    <row r="1944" spans="2:3" x14ac:dyDescent="0.35">
      <c r="B1944" t="s">
        <v>17871</v>
      </c>
      <c r="C1944" s="15">
        <v>0</v>
      </c>
    </row>
    <row r="1945" spans="2:3" x14ac:dyDescent="0.35">
      <c r="B1945" t="s">
        <v>15300</v>
      </c>
      <c r="C1945" s="15">
        <v>0</v>
      </c>
    </row>
    <row r="1946" spans="2:3" x14ac:dyDescent="0.35">
      <c r="B1946" t="s">
        <v>17875</v>
      </c>
      <c r="C1946" s="15">
        <v>0</v>
      </c>
    </row>
    <row r="1947" spans="2:3" x14ac:dyDescent="0.35">
      <c r="B1947" t="s">
        <v>15301</v>
      </c>
      <c r="C1947" s="15">
        <v>0</v>
      </c>
    </row>
    <row r="1948" spans="2:3" x14ac:dyDescent="0.35">
      <c r="B1948" t="s">
        <v>17879</v>
      </c>
      <c r="C1948" s="15">
        <v>0</v>
      </c>
    </row>
    <row r="1949" spans="2:3" x14ac:dyDescent="0.35">
      <c r="B1949" t="s">
        <v>15302</v>
      </c>
      <c r="C1949" s="15">
        <v>0</v>
      </c>
    </row>
    <row r="1950" spans="2:3" x14ac:dyDescent="0.35">
      <c r="B1950" t="s">
        <v>17883</v>
      </c>
      <c r="C1950" s="15">
        <v>0</v>
      </c>
    </row>
    <row r="1951" spans="2:3" x14ac:dyDescent="0.35">
      <c r="B1951" t="s">
        <v>15303</v>
      </c>
      <c r="C1951" s="15">
        <v>0</v>
      </c>
    </row>
    <row r="1952" spans="2:3" x14ac:dyDescent="0.35">
      <c r="B1952" t="s">
        <v>17887</v>
      </c>
      <c r="C1952" s="15">
        <v>0</v>
      </c>
    </row>
    <row r="1953" spans="2:3" x14ac:dyDescent="0.35">
      <c r="B1953" t="s">
        <v>15304</v>
      </c>
      <c r="C1953" s="15">
        <v>0</v>
      </c>
    </row>
    <row r="1954" spans="2:3" x14ac:dyDescent="0.35">
      <c r="B1954" t="s">
        <v>17891</v>
      </c>
      <c r="C1954" s="15">
        <v>0</v>
      </c>
    </row>
    <row r="1955" spans="2:3" x14ac:dyDescent="0.35">
      <c r="B1955" t="s">
        <v>15305</v>
      </c>
      <c r="C1955" s="15">
        <v>0</v>
      </c>
    </row>
    <row r="1956" spans="2:3" x14ac:dyDescent="0.35">
      <c r="B1956" t="s">
        <v>17895</v>
      </c>
      <c r="C1956" s="15">
        <v>0</v>
      </c>
    </row>
    <row r="1957" spans="2:3" x14ac:dyDescent="0.35">
      <c r="B1957" t="s">
        <v>15306</v>
      </c>
      <c r="C1957" s="15">
        <v>0</v>
      </c>
    </row>
    <row r="1958" spans="2:3" x14ac:dyDescent="0.35">
      <c r="B1958" t="s">
        <v>17899</v>
      </c>
      <c r="C1958" s="15">
        <v>0</v>
      </c>
    </row>
    <row r="1959" spans="2:3" x14ac:dyDescent="0.35">
      <c r="B1959" t="s">
        <v>15307</v>
      </c>
      <c r="C1959" s="15">
        <v>0</v>
      </c>
    </row>
    <row r="1960" spans="2:3" x14ac:dyDescent="0.35">
      <c r="B1960" t="s">
        <v>17903</v>
      </c>
      <c r="C1960" s="15">
        <v>0</v>
      </c>
    </row>
    <row r="1961" spans="2:3" x14ac:dyDescent="0.35">
      <c r="B1961" t="s">
        <v>15308</v>
      </c>
      <c r="C1961" s="15">
        <v>0</v>
      </c>
    </row>
    <row r="1962" spans="2:3" x14ac:dyDescent="0.35">
      <c r="B1962" t="s">
        <v>17907</v>
      </c>
      <c r="C1962" s="15">
        <v>0</v>
      </c>
    </row>
    <row r="1963" spans="2:3" x14ac:dyDescent="0.35">
      <c r="B1963" t="s">
        <v>15309</v>
      </c>
      <c r="C1963" s="15">
        <v>0</v>
      </c>
    </row>
    <row r="1964" spans="2:3" x14ac:dyDescent="0.35">
      <c r="B1964" t="s">
        <v>17911</v>
      </c>
      <c r="C1964" s="15">
        <v>0</v>
      </c>
    </row>
    <row r="1965" spans="2:3" x14ac:dyDescent="0.35">
      <c r="B1965" t="s">
        <v>15310</v>
      </c>
      <c r="C1965" s="15">
        <v>0</v>
      </c>
    </row>
    <row r="1966" spans="2:3" x14ac:dyDescent="0.35">
      <c r="B1966" t="s">
        <v>17915</v>
      </c>
      <c r="C1966" s="15">
        <v>0</v>
      </c>
    </row>
    <row r="1967" spans="2:3" x14ac:dyDescent="0.35">
      <c r="B1967" t="s">
        <v>15311</v>
      </c>
      <c r="C1967" s="15">
        <v>0</v>
      </c>
    </row>
    <row r="1968" spans="2:3" x14ac:dyDescent="0.35">
      <c r="B1968" t="s">
        <v>17919</v>
      </c>
      <c r="C1968" s="15">
        <v>0</v>
      </c>
    </row>
    <row r="1969" spans="2:3" x14ac:dyDescent="0.35">
      <c r="B1969" t="s">
        <v>15312</v>
      </c>
      <c r="C1969" s="15">
        <v>0</v>
      </c>
    </row>
    <row r="1970" spans="2:3" x14ac:dyDescent="0.35">
      <c r="B1970" t="s">
        <v>17923</v>
      </c>
      <c r="C1970" s="15">
        <v>0</v>
      </c>
    </row>
    <row r="1971" spans="2:3" x14ac:dyDescent="0.35">
      <c r="B1971" t="s">
        <v>15313</v>
      </c>
      <c r="C1971" s="15">
        <v>0</v>
      </c>
    </row>
    <row r="1972" spans="2:3" x14ac:dyDescent="0.35">
      <c r="B1972" t="s">
        <v>17927</v>
      </c>
      <c r="C1972" s="15">
        <v>0</v>
      </c>
    </row>
    <row r="1973" spans="2:3" x14ac:dyDescent="0.35">
      <c r="B1973" t="s">
        <v>15314</v>
      </c>
      <c r="C1973" s="15">
        <v>0</v>
      </c>
    </row>
    <row r="1974" spans="2:3" x14ac:dyDescent="0.35">
      <c r="B1974" t="s">
        <v>17931</v>
      </c>
      <c r="C1974" s="15">
        <v>0</v>
      </c>
    </row>
    <row r="1975" spans="2:3" x14ac:dyDescent="0.35">
      <c r="B1975" t="s">
        <v>15315</v>
      </c>
      <c r="C1975" s="15">
        <v>0</v>
      </c>
    </row>
    <row r="1976" spans="2:3" x14ac:dyDescent="0.35">
      <c r="B1976" t="s">
        <v>17935</v>
      </c>
      <c r="C1976" s="15">
        <v>0</v>
      </c>
    </row>
    <row r="1977" spans="2:3" x14ac:dyDescent="0.35">
      <c r="B1977" t="s">
        <v>15316</v>
      </c>
      <c r="C1977" s="15">
        <v>0</v>
      </c>
    </row>
    <row r="1978" spans="2:3" x14ac:dyDescent="0.35">
      <c r="B1978" t="s">
        <v>17939</v>
      </c>
      <c r="C1978" s="15">
        <v>0</v>
      </c>
    </row>
    <row r="1979" spans="2:3" x14ac:dyDescent="0.35">
      <c r="B1979" t="s">
        <v>15317</v>
      </c>
      <c r="C1979" s="15">
        <v>0</v>
      </c>
    </row>
    <row r="1980" spans="2:3" x14ac:dyDescent="0.35">
      <c r="B1980" t="s">
        <v>17943</v>
      </c>
      <c r="C1980" s="15">
        <v>0</v>
      </c>
    </row>
    <row r="1981" spans="2:3" x14ac:dyDescent="0.35">
      <c r="B1981" t="s">
        <v>15318</v>
      </c>
      <c r="C1981" s="15">
        <v>0</v>
      </c>
    </row>
    <row r="1982" spans="2:3" x14ac:dyDescent="0.35">
      <c r="B1982" t="s">
        <v>17947</v>
      </c>
      <c r="C1982" s="15">
        <v>0</v>
      </c>
    </row>
    <row r="1983" spans="2:3" x14ac:dyDescent="0.35">
      <c r="B1983" t="s">
        <v>15319</v>
      </c>
      <c r="C1983" s="15">
        <v>0</v>
      </c>
    </row>
    <row r="1984" spans="2:3" x14ac:dyDescent="0.35">
      <c r="B1984" t="s">
        <v>17951</v>
      </c>
      <c r="C1984" s="15">
        <v>0</v>
      </c>
    </row>
    <row r="1985" spans="2:3" x14ac:dyDescent="0.35">
      <c r="B1985" t="s">
        <v>15320</v>
      </c>
      <c r="C1985" s="15">
        <v>0</v>
      </c>
    </row>
    <row r="1986" spans="2:3" x14ac:dyDescent="0.35">
      <c r="B1986" t="s">
        <v>17955</v>
      </c>
      <c r="C1986" s="15">
        <v>0</v>
      </c>
    </row>
    <row r="1987" spans="2:3" x14ac:dyDescent="0.35">
      <c r="B1987" t="s">
        <v>15321</v>
      </c>
      <c r="C1987" s="15">
        <v>0</v>
      </c>
    </row>
    <row r="1988" spans="2:3" x14ac:dyDescent="0.35">
      <c r="B1988" t="s">
        <v>17959</v>
      </c>
      <c r="C1988" s="15">
        <v>0</v>
      </c>
    </row>
    <row r="1989" spans="2:3" x14ac:dyDescent="0.35">
      <c r="B1989" t="s">
        <v>15322</v>
      </c>
      <c r="C1989" s="15">
        <v>0</v>
      </c>
    </row>
    <row r="1990" spans="2:3" x14ac:dyDescent="0.35">
      <c r="B1990" t="s">
        <v>17963</v>
      </c>
      <c r="C1990" s="15">
        <v>0</v>
      </c>
    </row>
    <row r="1991" spans="2:3" x14ac:dyDescent="0.35">
      <c r="B1991" t="s">
        <v>15323</v>
      </c>
      <c r="C1991" s="15">
        <v>0</v>
      </c>
    </row>
    <row r="1992" spans="2:3" x14ac:dyDescent="0.35">
      <c r="B1992" t="s">
        <v>17967</v>
      </c>
      <c r="C1992" s="15">
        <v>0</v>
      </c>
    </row>
    <row r="1993" spans="2:3" x14ac:dyDescent="0.35">
      <c r="B1993" t="s">
        <v>15324</v>
      </c>
      <c r="C1993" s="15">
        <v>0</v>
      </c>
    </row>
    <row r="1994" spans="2:3" x14ac:dyDescent="0.35">
      <c r="B1994" t="s">
        <v>17971</v>
      </c>
      <c r="C1994" s="15">
        <v>0</v>
      </c>
    </row>
    <row r="1995" spans="2:3" x14ac:dyDescent="0.35">
      <c r="B1995" t="s">
        <v>15325</v>
      </c>
      <c r="C1995" s="15">
        <v>0</v>
      </c>
    </row>
    <row r="1996" spans="2:3" x14ac:dyDescent="0.35">
      <c r="B1996" t="s">
        <v>17975</v>
      </c>
      <c r="C1996" s="15">
        <v>0</v>
      </c>
    </row>
    <row r="1997" spans="2:3" x14ac:dyDescent="0.35">
      <c r="B1997" t="s">
        <v>15326</v>
      </c>
      <c r="C1997" s="15">
        <v>0</v>
      </c>
    </row>
    <row r="1998" spans="2:3" x14ac:dyDescent="0.35">
      <c r="B1998" t="s">
        <v>17979</v>
      </c>
      <c r="C1998" s="15">
        <v>0</v>
      </c>
    </row>
    <row r="1999" spans="2:3" x14ac:dyDescent="0.35">
      <c r="B1999" t="s">
        <v>15327</v>
      </c>
      <c r="C1999" s="15">
        <v>0</v>
      </c>
    </row>
    <row r="2000" spans="2:3" x14ac:dyDescent="0.35">
      <c r="B2000" t="s">
        <v>17983</v>
      </c>
      <c r="C2000" s="15">
        <v>0</v>
      </c>
    </row>
    <row r="2001" spans="2:3" x14ac:dyDescent="0.35">
      <c r="B2001" t="s">
        <v>15328</v>
      </c>
      <c r="C2001" s="15">
        <v>0</v>
      </c>
    </row>
    <row r="2002" spans="2:3" x14ac:dyDescent="0.35">
      <c r="B2002" t="s">
        <v>17987</v>
      </c>
      <c r="C2002" s="15">
        <v>0</v>
      </c>
    </row>
    <row r="2003" spans="2:3" x14ac:dyDescent="0.35">
      <c r="B2003" t="s">
        <v>15329</v>
      </c>
      <c r="C2003" s="15">
        <v>0</v>
      </c>
    </row>
    <row r="2004" spans="2:3" x14ac:dyDescent="0.35">
      <c r="B2004" t="s">
        <v>17991</v>
      </c>
      <c r="C2004" s="15">
        <v>0</v>
      </c>
    </row>
    <row r="2005" spans="2:3" x14ac:dyDescent="0.35">
      <c r="B2005" t="s">
        <v>15330</v>
      </c>
      <c r="C2005" s="15">
        <v>0</v>
      </c>
    </row>
    <row r="2006" spans="2:3" x14ac:dyDescent="0.35">
      <c r="B2006" t="s">
        <v>14441</v>
      </c>
      <c r="C2006" s="15">
        <v>0</v>
      </c>
    </row>
    <row r="2007" spans="2:3" x14ac:dyDescent="0.35">
      <c r="B2007" t="s">
        <v>15331</v>
      </c>
      <c r="C2007" s="15">
        <v>0</v>
      </c>
    </row>
    <row r="2008" spans="2:3" x14ac:dyDescent="0.35">
      <c r="B2008" t="s">
        <v>17999</v>
      </c>
      <c r="C2008" s="15">
        <v>0</v>
      </c>
    </row>
    <row r="2009" spans="2:3" x14ac:dyDescent="0.35">
      <c r="B2009" t="s">
        <v>15332</v>
      </c>
      <c r="C2009" s="15">
        <v>0</v>
      </c>
    </row>
    <row r="2010" spans="2:3" x14ac:dyDescent="0.35">
      <c r="B2010" t="s">
        <v>18003</v>
      </c>
      <c r="C2010" s="15">
        <v>0</v>
      </c>
    </row>
    <row r="2011" spans="2:3" x14ac:dyDescent="0.35">
      <c r="B2011" t="s">
        <v>15333</v>
      </c>
      <c r="C2011" s="15">
        <v>0</v>
      </c>
    </row>
    <row r="2012" spans="2:3" x14ac:dyDescent="0.35">
      <c r="B2012" t="s">
        <v>18007</v>
      </c>
      <c r="C2012" s="15">
        <v>0</v>
      </c>
    </row>
    <row r="2013" spans="2:3" x14ac:dyDescent="0.35">
      <c r="B2013" t="s">
        <v>14406</v>
      </c>
      <c r="C2013" s="15">
        <v>0</v>
      </c>
    </row>
    <row r="2014" spans="2:3" x14ac:dyDescent="0.35">
      <c r="B2014" t="s">
        <v>18011</v>
      </c>
      <c r="C2014" s="15">
        <v>0</v>
      </c>
    </row>
    <row r="2015" spans="2:3" x14ac:dyDescent="0.35">
      <c r="B2015" t="s">
        <v>15335</v>
      </c>
      <c r="C2015" s="15">
        <v>0</v>
      </c>
    </row>
    <row r="2016" spans="2:3" x14ac:dyDescent="0.35">
      <c r="B2016" t="s">
        <v>18015</v>
      </c>
      <c r="C2016" s="15">
        <v>0</v>
      </c>
    </row>
    <row r="2017" spans="2:3" x14ac:dyDescent="0.35">
      <c r="B2017" t="s">
        <v>15336</v>
      </c>
      <c r="C2017" s="15">
        <v>0</v>
      </c>
    </row>
    <row r="2018" spans="2:3" x14ac:dyDescent="0.35">
      <c r="B2018" t="s">
        <v>18019</v>
      </c>
      <c r="C2018" s="15">
        <v>0</v>
      </c>
    </row>
    <row r="2019" spans="2:3" x14ac:dyDescent="0.35">
      <c r="B2019" t="s">
        <v>15337</v>
      </c>
      <c r="C2019" s="15">
        <v>0</v>
      </c>
    </row>
    <row r="2020" spans="2:3" x14ac:dyDescent="0.35">
      <c r="B2020" t="s">
        <v>18023</v>
      </c>
      <c r="C2020" s="15">
        <v>0</v>
      </c>
    </row>
    <row r="2021" spans="2:3" x14ac:dyDescent="0.35">
      <c r="B2021" t="s">
        <v>15338</v>
      </c>
      <c r="C2021" s="15">
        <v>0</v>
      </c>
    </row>
    <row r="2022" spans="2:3" x14ac:dyDescent="0.35">
      <c r="B2022" t="s">
        <v>18027</v>
      </c>
      <c r="C2022" s="15">
        <v>0</v>
      </c>
    </row>
    <row r="2023" spans="2:3" x14ac:dyDescent="0.35">
      <c r="B2023" t="s">
        <v>15339</v>
      </c>
      <c r="C2023" s="15">
        <v>0</v>
      </c>
    </row>
    <row r="2024" spans="2:3" x14ac:dyDescent="0.35">
      <c r="B2024" t="s">
        <v>18031</v>
      </c>
      <c r="C2024" s="15">
        <v>0</v>
      </c>
    </row>
    <row r="2025" spans="2:3" x14ac:dyDescent="0.35">
      <c r="B2025" t="s">
        <v>15340</v>
      </c>
      <c r="C2025" s="15">
        <v>0</v>
      </c>
    </row>
    <row r="2026" spans="2:3" x14ac:dyDescent="0.35">
      <c r="B2026" t="s">
        <v>18035</v>
      </c>
      <c r="C2026" s="15">
        <v>0</v>
      </c>
    </row>
    <row r="2027" spans="2:3" x14ac:dyDescent="0.35">
      <c r="B2027" t="s">
        <v>15341</v>
      </c>
      <c r="C2027" s="15">
        <v>0</v>
      </c>
    </row>
    <row r="2028" spans="2:3" x14ac:dyDescent="0.35">
      <c r="B2028" t="s">
        <v>18039</v>
      </c>
      <c r="C2028" s="15">
        <v>0</v>
      </c>
    </row>
    <row r="2029" spans="2:3" x14ac:dyDescent="0.35">
      <c r="B2029" t="s">
        <v>15342</v>
      </c>
      <c r="C2029" s="15">
        <v>0</v>
      </c>
    </row>
    <row r="2030" spans="2:3" x14ac:dyDescent="0.35">
      <c r="B2030" t="s">
        <v>18043</v>
      </c>
      <c r="C2030" s="15">
        <v>0</v>
      </c>
    </row>
    <row r="2031" spans="2:3" x14ac:dyDescent="0.35">
      <c r="B2031" t="s">
        <v>15343</v>
      </c>
      <c r="C2031" s="15">
        <v>0</v>
      </c>
    </row>
    <row r="2032" spans="2:3" x14ac:dyDescent="0.35">
      <c r="B2032" t="s">
        <v>18047</v>
      </c>
      <c r="C2032" s="15">
        <v>0</v>
      </c>
    </row>
    <row r="2033" spans="2:3" x14ac:dyDescent="0.35">
      <c r="B2033" t="s">
        <v>15344</v>
      </c>
      <c r="C2033" s="15">
        <v>0</v>
      </c>
    </row>
    <row r="2034" spans="2:3" x14ac:dyDescent="0.35">
      <c r="B2034" t="s">
        <v>18051</v>
      </c>
      <c r="C2034" s="15">
        <v>0</v>
      </c>
    </row>
    <row r="2035" spans="2:3" x14ac:dyDescent="0.35">
      <c r="B2035" t="s">
        <v>15345</v>
      </c>
      <c r="C2035" s="15">
        <v>0</v>
      </c>
    </row>
    <row r="2036" spans="2:3" x14ac:dyDescent="0.35">
      <c r="B2036" t="s">
        <v>18055</v>
      </c>
      <c r="C2036" s="15">
        <v>0</v>
      </c>
    </row>
    <row r="2037" spans="2:3" x14ac:dyDescent="0.35">
      <c r="B2037" t="s">
        <v>15346</v>
      </c>
      <c r="C2037" s="15">
        <v>0</v>
      </c>
    </row>
    <row r="2038" spans="2:3" x14ac:dyDescent="0.35">
      <c r="B2038" t="s">
        <v>18059</v>
      </c>
      <c r="C2038" s="15">
        <v>0</v>
      </c>
    </row>
    <row r="2039" spans="2:3" x14ac:dyDescent="0.35">
      <c r="B2039" t="s">
        <v>15347</v>
      </c>
      <c r="C2039" s="15">
        <v>0</v>
      </c>
    </row>
    <row r="2040" spans="2:3" x14ac:dyDescent="0.35">
      <c r="B2040" t="s">
        <v>18063</v>
      </c>
      <c r="C2040" s="15">
        <v>0</v>
      </c>
    </row>
    <row r="2041" spans="2:3" x14ac:dyDescent="0.35">
      <c r="B2041" t="s">
        <v>15348</v>
      </c>
      <c r="C2041" s="15">
        <v>0</v>
      </c>
    </row>
    <row r="2042" spans="2:3" x14ac:dyDescent="0.35">
      <c r="B2042" t="s">
        <v>18067</v>
      </c>
      <c r="C2042" s="15">
        <v>0</v>
      </c>
    </row>
    <row r="2043" spans="2:3" x14ac:dyDescent="0.35">
      <c r="B2043" t="s">
        <v>15349</v>
      </c>
      <c r="C2043" s="15">
        <v>0</v>
      </c>
    </row>
    <row r="2044" spans="2:3" x14ac:dyDescent="0.35">
      <c r="B2044" t="s">
        <v>18071</v>
      </c>
      <c r="C2044" s="15">
        <v>0</v>
      </c>
    </row>
    <row r="2045" spans="2:3" x14ac:dyDescent="0.35">
      <c r="B2045" t="s">
        <v>15350</v>
      </c>
      <c r="C2045" s="15">
        <v>0</v>
      </c>
    </row>
    <row r="2046" spans="2:3" x14ac:dyDescent="0.35">
      <c r="B2046" t="s">
        <v>18075</v>
      </c>
      <c r="C2046" s="15">
        <v>0</v>
      </c>
    </row>
    <row r="2047" spans="2:3" x14ac:dyDescent="0.35">
      <c r="B2047" t="s">
        <v>15351</v>
      </c>
      <c r="C2047" s="15">
        <v>0</v>
      </c>
    </row>
    <row r="2048" spans="2:3" x14ac:dyDescent="0.35">
      <c r="B2048" t="s">
        <v>18079</v>
      </c>
      <c r="C2048" s="15">
        <v>0</v>
      </c>
    </row>
    <row r="2049" spans="2:3" x14ac:dyDescent="0.35">
      <c r="B2049" t="s">
        <v>15352</v>
      </c>
      <c r="C2049" s="15">
        <v>0</v>
      </c>
    </row>
    <row r="2050" spans="2:3" x14ac:dyDescent="0.35">
      <c r="B2050" t="s">
        <v>18083</v>
      </c>
      <c r="C2050" s="15">
        <v>0</v>
      </c>
    </row>
    <row r="2051" spans="2:3" x14ac:dyDescent="0.35">
      <c r="B2051" t="s">
        <v>15353</v>
      </c>
      <c r="C2051" s="15">
        <v>0</v>
      </c>
    </row>
    <row r="2052" spans="2:3" x14ac:dyDescent="0.35">
      <c r="B2052" t="s">
        <v>18087</v>
      </c>
      <c r="C2052" s="15">
        <v>0</v>
      </c>
    </row>
    <row r="2053" spans="2:3" x14ac:dyDescent="0.35">
      <c r="B2053" t="s">
        <v>15354</v>
      </c>
      <c r="C2053" s="15">
        <v>0</v>
      </c>
    </row>
    <row r="2054" spans="2:3" x14ac:dyDescent="0.35">
      <c r="B2054" t="s">
        <v>18091</v>
      </c>
      <c r="C2054" s="15">
        <v>0</v>
      </c>
    </row>
    <row r="2055" spans="2:3" x14ac:dyDescent="0.35">
      <c r="B2055" t="s">
        <v>15355</v>
      </c>
      <c r="C2055" s="15">
        <v>0</v>
      </c>
    </row>
    <row r="2056" spans="2:3" x14ac:dyDescent="0.35">
      <c r="B2056" t="s">
        <v>18095</v>
      </c>
      <c r="C2056" s="15">
        <v>0</v>
      </c>
    </row>
    <row r="2057" spans="2:3" x14ac:dyDescent="0.35">
      <c r="B2057" t="s">
        <v>15356</v>
      </c>
      <c r="C2057" s="15">
        <v>0</v>
      </c>
    </row>
    <row r="2058" spans="2:3" x14ac:dyDescent="0.35">
      <c r="B2058" t="s">
        <v>18099</v>
      </c>
      <c r="C2058" s="15">
        <v>0</v>
      </c>
    </row>
    <row r="2059" spans="2:3" x14ac:dyDescent="0.35">
      <c r="B2059" t="s">
        <v>15357</v>
      </c>
      <c r="C2059" s="15">
        <v>0</v>
      </c>
    </row>
    <row r="2060" spans="2:3" x14ac:dyDescent="0.35">
      <c r="B2060" t="s">
        <v>18103</v>
      </c>
      <c r="C2060" s="15">
        <v>0</v>
      </c>
    </row>
    <row r="2061" spans="2:3" x14ac:dyDescent="0.35">
      <c r="B2061" t="s">
        <v>15358</v>
      </c>
      <c r="C2061" s="15">
        <v>0</v>
      </c>
    </row>
    <row r="2062" spans="2:3" x14ac:dyDescent="0.35">
      <c r="B2062" t="s">
        <v>18107</v>
      </c>
      <c r="C2062" s="15">
        <v>0</v>
      </c>
    </row>
    <row r="2063" spans="2:3" x14ac:dyDescent="0.35">
      <c r="B2063" t="s">
        <v>15359</v>
      </c>
      <c r="C2063" s="15">
        <v>0</v>
      </c>
    </row>
    <row r="2064" spans="2:3" x14ac:dyDescent="0.35">
      <c r="B2064" t="s">
        <v>18111</v>
      </c>
      <c r="C2064" s="15">
        <v>0</v>
      </c>
    </row>
    <row r="2065" spans="2:3" x14ac:dyDescent="0.35">
      <c r="B2065" t="s">
        <v>15360</v>
      </c>
      <c r="C2065" s="15">
        <v>0</v>
      </c>
    </row>
    <row r="2066" spans="2:3" x14ac:dyDescent="0.35">
      <c r="B2066" t="s">
        <v>18115</v>
      </c>
      <c r="C2066" s="15">
        <v>0</v>
      </c>
    </row>
    <row r="2067" spans="2:3" x14ac:dyDescent="0.35">
      <c r="B2067" t="s">
        <v>15361</v>
      </c>
      <c r="C2067" s="15">
        <v>0</v>
      </c>
    </row>
    <row r="2068" spans="2:3" x14ac:dyDescent="0.35">
      <c r="B2068" t="s">
        <v>18119</v>
      </c>
      <c r="C2068" s="15">
        <v>0</v>
      </c>
    </row>
    <row r="2069" spans="2:3" x14ac:dyDescent="0.35">
      <c r="B2069" t="s">
        <v>15362</v>
      </c>
      <c r="C2069" s="15">
        <v>0</v>
      </c>
    </row>
    <row r="2070" spans="2:3" x14ac:dyDescent="0.35">
      <c r="B2070" t="s">
        <v>18123</v>
      </c>
      <c r="C2070" s="15">
        <v>0</v>
      </c>
    </row>
    <row r="2071" spans="2:3" x14ac:dyDescent="0.35">
      <c r="B2071" t="s">
        <v>15363</v>
      </c>
      <c r="C2071" s="15">
        <v>0</v>
      </c>
    </row>
    <row r="2072" spans="2:3" x14ac:dyDescent="0.35">
      <c r="B2072" t="s">
        <v>18127</v>
      </c>
      <c r="C2072" s="15">
        <v>0</v>
      </c>
    </row>
    <row r="2073" spans="2:3" x14ac:dyDescent="0.35">
      <c r="B2073" t="s">
        <v>15364</v>
      </c>
      <c r="C2073" s="15">
        <v>0</v>
      </c>
    </row>
    <row r="2074" spans="2:3" x14ac:dyDescent="0.35">
      <c r="B2074" t="s">
        <v>18131</v>
      </c>
      <c r="C2074" s="15">
        <v>0</v>
      </c>
    </row>
    <row r="2075" spans="2:3" x14ac:dyDescent="0.35">
      <c r="B2075" t="s">
        <v>15365</v>
      </c>
      <c r="C2075" s="15">
        <v>0</v>
      </c>
    </row>
    <row r="2076" spans="2:3" x14ac:dyDescent="0.35">
      <c r="B2076" t="s">
        <v>18135</v>
      </c>
      <c r="C2076" s="15">
        <v>0</v>
      </c>
    </row>
    <row r="2077" spans="2:3" x14ac:dyDescent="0.35">
      <c r="B2077" t="s">
        <v>15366</v>
      </c>
      <c r="C2077" s="15">
        <v>0</v>
      </c>
    </row>
    <row r="2078" spans="2:3" x14ac:dyDescent="0.35">
      <c r="B2078" t="s">
        <v>18139</v>
      </c>
      <c r="C2078" s="15">
        <v>0</v>
      </c>
    </row>
    <row r="2079" spans="2:3" x14ac:dyDescent="0.35">
      <c r="B2079" t="s">
        <v>15367</v>
      </c>
      <c r="C2079" s="15">
        <v>0</v>
      </c>
    </row>
    <row r="2080" spans="2:3" x14ac:dyDescent="0.35">
      <c r="B2080" t="s">
        <v>18143</v>
      </c>
      <c r="C2080" s="15">
        <v>0</v>
      </c>
    </row>
    <row r="2081" spans="2:3" x14ac:dyDescent="0.35">
      <c r="B2081" t="s">
        <v>15368</v>
      </c>
      <c r="C2081" s="15">
        <v>0</v>
      </c>
    </row>
    <row r="2082" spans="2:3" x14ac:dyDescent="0.35">
      <c r="B2082" t="s">
        <v>18147</v>
      </c>
      <c r="C2082" s="15">
        <v>0</v>
      </c>
    </row>
    <row r="2083" spans="2:3" x14ac:dyDescent="0.35">
      <c r="B2083" t="s">
        <v>15369</v>
      </c>
      <c r="C2083" s="15">
        <v>0</v>
      </c>
    </row>
    <row r="2084" spans="2:3" x14ac:dyDescent="0.35">
      <c r="B2084" t="s">
        <v>18151</v>
      </c>
      <c r="C2084" s="15">
        <v>0</v>
      </c>
    </row>
    <row r="2085" spans="2:3" x14ac:dyDescent="0.35">
      <c r="B2085" t="s">
        <v>15370</v>
      </c>
      <c r="C2085" s="15">
        <v>0</v>
      </c>
    </row>
    <row r="2086" spans="2:3" x14ac:dyDescent="0.35">
      <c r="B2086" t="s">
        <v>18155</v>
      </c>
      <c r="C2086" s="15">
        <v>0</v>
      </c>
    </row>
    <row r="2087" spans="2:3" x14ac:dyDescent="0.35">
      <c r="B2087" t="s">
        <v>15371</v>
      </c>
      <c r="C2087" s="15">
        <v>0</v>
      </c>
    </row>
    <row r="2088" spans="2:3" x14ac:dyDescent="0.35">
      <c r="B2088" t="s">
        <v>18159</v>
      </c>
      <c r="C2088" s="15">
        <v>0</v>
      </c>
    </row>
    <row r="2089" spans="2:3" x14ac:dyDescent="0.35">
      <c r="B2089" t="s">
        <v>15372</v>
      </c>
      <c r="C2089" s="15">
        <v>0</v>
      </c>
    </row>
    <row r="2090" spans="2:3" x14ac:dyDescent="0.35">
      <c r="B2090" t="s">
        <v>18163</v>
      </c>
      <c r="C2090" s="15">
        <v>0</v>
      </c>
    </row>
    <row r="2091" spans="2:3" x14ac:dyDescent="0.35">
      <c r="B2091" t="s">
        <v>15373</v>
      </c>
      <c r="C2091" s="15">
        <v>0</v>
      </c>
    </row>
    <row r="2092" spans="2:3" x14ac:dyDescent="0.35">
      <c r="B2092" t="s">
        <v>18167</v>
      </c>
      <c r="C2092" s="15">
        <v>0</v>
      </c>
    </row>
    <row r="2093" spans="2:3" x14ac:dyDescent="0.35">
      <c r="B2093" t="s">
        <v>15374</v>
      </c>
      <c r="C2093" s="15">
        <v>0</v>
      </c>
    </row>
    <row r="2094" spans="2:3" x14ac:dyDescent="0.35">
      <c r="B2094" t="s">
        <v>18171</v>
      </c>
      <c r="C2094" s="15">
        <v>0</v>
      </c>
    </row>
    <row r="2095" spans="2:3" x14ac:dyDescent="0.35">
      <c r="B2095" t="s">
        <v>14407</v>
      </c>
      <c r="C2095" s="15">
        <v>0</v>
      </c>
    </row>
    <row r="2096" spans="2:3" x14ac:dyDescent="0.35">
      <c r="B2096" t="s">
        <v>18175</v>
      </c>
      <c r="C2096" s="15">
        <v>0</v>
      </c>
    </row>
    <row r="2097" spans="2:3" x14ac:dyDescent="0.35">
      <c r="B2097" t="s">
        <v>15376</v>
      </c>
      <c r="C2097" s="15">
        <v>0</v>
      </c>
    </row>
    <row r="2098" spans="2:3" x14ac:dyDescent="0.35">
      <c r="B2098" t="s">
        <v>18179</v>
      </c>
      <c r="C2098" s="15">
        <v>0</v>
      </c>
    </row>
    <row r="2099" spans="2:3" x14ac:dyDescent="0.35">
      <c r="B2099" t="s">
        <v>15377</v>
      </c>
      <c r="C2099" s="15">
        <v>0</v>
      </c>
    </row>
    <row r="2100" spans="2:3" x14ac:dyDescent="0.35">
      <c r="B2100" t="s">
        <v>18183</v>
      </c>
      <c r="C2100" s="15">
        <v>0</v>
      </c>
    </row>
    <row r="2101" spans="2:3" x14ac:dyDescent="0.35">
      <c r="B2101" t="s">
        <v>15378</v>
      </c>
      <c r="C2101" s="15">
        <v>0</v>
      </c>
    </row>
    <row r="2102" spans="2:3" x14ac:dyDescent="0.35">
      <c r="B2102" t="s">
        <v>18187</v>
      </c>
      <c r="C2102" s="15">
        <v>0</v>
      </c>
    </row>
    <row r="2103" spans="2:3" x14ac:dyDescent="0.35">
      <c r="B2103" t="s">
        <v>15379</v>
      </c>
      <c r="C2103" s="15">
        <v>0</v>
      </c>
    </row>
    <row r="2104" spans="2:3" x14ac:dyDescent="0.35">
      <c r="B2104" t="s">
        <v>18191</v>
      </c>
      <c r="C2104" s="15">
        <v>0</v>
      </c>
    </row>
    <row r="2105" spans="2:3" x14ac:dyDescent="0.35">
      <c r="B2105" t="s">
        <v>15380</v>
      </c>
      <c r="C2105" s="15">
        <v>0</v>
      </c>
    </row>
    <row r="2106" spans="2:3" x14ac:dyDescent="0.35">
      <c r="B2106" t="s">
        <v>18195</v>
      </c>
      <c r="C2106" s="15">
        <v>0</v>
      </c>
    </row>
    <row r="2107" spans="2:3" x14ac:dyDescent="0.35">
      <c r="B2107" t="s">
        <v>15381</v>
      </c>
      <c r="C2107" s="15">
        <v>0</v>
      </c>
    </row>
    <row r="2108" spans="2:3" x14ac:dyDescent="0.35">
      <c r="B2108" t="s">
        <v>18199</v>
      </c>
      <c r="C2108" s="15">
        <v>0</v>
      </c>
    </row>
    <row r="2109" spans="2:3" x14ac:dyDescent="0.35">
      <c r="B2109" t="s">
        <v>15382</v>
      </c>
      <c r="C2109" s="15">
        <v>0</v>
      </c>
    </row>
    <row r="2110" spans="2:3" x14ac:dyDescent="0.35">
      <c r="B2110" t="s">
        <v>18203</v>
      </c>
      <c r="C2110" s="15">
        <v>0</v>
      </c>
    </row>
    <row r="2111" spans="2:3" x14ac:dyDescent="0.35">
      <c r="B2111" t="s">
        <v>15383</v>
      </c>
      <c r="C2111" s="15">
        <v>0</v>
      </c>
    </row>
    <row r="2112" spans="2:3" x14ac:dyDescent="0.35">
      <c r="B2112" t="s">
        <v>18207</v>
      </c>
      <c r="C2112" s="15">
        <v>0</v>
      </c>
    </row>
    <row r="2113" spans="2:3" x14ac:dyDescent="0.35">
      <c r="B2113" t="s">
        <v>15384</v>
      </c>
      <c r="C2113" s="15">
        <v>0</v>
      </c>
    </row>
    <row r="2114" spans="2:3" x14ac:dyDescent="0.35">
      <c r="B2114" t="s">
        <v>18211</v>
      </c>
      <c r="C2114" s="15">
        <v>0</v>
      </c>
    </row>
    <row r="2115" spans="2:3" x14ac:dyDescent="0.35">
      <c r="B2115" t="s">
        <v>15385</v>
      </c>
      <c r="C2115" s="15">
        <v>0</v>
      </c>
    </row>
    <row r="2116" spans="2:3" x14ac:dyDescent="0.35">
      <c r="B2116" t="s">
        <v>18215</v>
      </c>
      <c r="C2116" s="15">
        <v>0</v>
      </c>
    </row>
    <row r="2117" spans="2:3" x14ac:dyDescent="0.35">
      <c r="B2117" t="s">
        <v>15386</v>
      </c>
      <c r="C2117" s="15">
        <v>0</v>
      </c>
    </row>
    <row r="2118" spans="2:3" x14ac:dyDescent="0.35">
      <c r="B2118" t="s">
        <v>18219</v>
      </c>
      <c r="C2118" s="15">
        <v>0</v>
      </c>
    </row>
    <row r="2119" spans="2:3" x14ac:dyDescent="0.35">
      <c r="B2119" t="s">
        <v>15387</v>
      </c>
      <c r="C2119" s="15">
        <v>0</v>
      </c>
    </row>
    <row r="2120" spans="2:3" x14ac:dyDescent="0.35">
      <c r="B2120" t="s">
        <v>18223</v>
      </c>
      <c r="C2120" s="15">
        <v>0</v>
      </c>
    </row>
    <row r="2121" spans="2:3" x14ac:dyDescent="0.35">
      <c r="B2121" t="s">
        <v>15388</v>
      </c>
      <c r="C2121" s="15">
        <v>0</v>
      </c>
    </row>
    <row r="2122" spans="2:3" x14ac:dyDescent="0.35">
      <c r="B2122" t="s">
        <v>18227</v>
      </c>
      <c r="C2122" s="15">
        <v>0</v>
      </c>
    </row>
    <row r="2123" spans="2:3" x14ac:dyDescent="0.35">
      <c r="B2123" t="s">
        <v>15389</v>
      </c>
      <c r="C2123" s="15">
        <v>0</v>
      </c>
    </row>
    <row r="2124" spans="2:3" x14ac:dyDescent="0.35">
      <c r="B2124" t="s">
        <v>18231</v>
      </c>
      <c r="C2124" s="15">
        <v>0</v>
      </c>
    </row>
    <row r="2125" spans="2:3" x14ac:dyDescent="0.35">
      <c r="B2125" t="s">
        <v>15390</v>
      </c>
      <c r="C2125" s="15">
        <v>0</v>
      </c>
    </row>
    <row r="2126" spans="2:3" x14ac:dyDescent="0.35">
      <c r="B2126" t="s">
        <v>18235</v>
      </c>
      <c r="C2126" s="15">
        <v>0</v>
      </c>
    </row>
    <row r="2127" spans="2:3" x14ac:dyDescent="0.35">
      <c r="B2127" t="s">
        <v>15391</v>
      </c>
      <c r="C2127" s="15">
        <v>0</v>
      </c>
    </row>
    <row r="2128" spans="2:3" x14ac:dyDescent="0.35">
      <c r="B2128" t="s">
        <v>18239</v>
      </c>
      <c r="C2128" s="15">
        <v>0</v>
      </c>
    </row>
    <row r="2129" spans="2:3" x14ac:dyDescent="0.35">
      <c r="B2129" t="s">
        <v>15392</v>
      </c>
      <c r="C2129" s="15">
        <v>0</v>
      </c>
    </row>
    <row r="2130" spans="2:3" x14ac:dyDescent="0.35">
      <c r="B2130" t="s">
        <v>18243</v>
      </c>
      <c r="C2130" s="15">
        <v>0</v>
      </c>
    </row>
    <row r="2131" spans="2:3" x14ac:dyDescent="0.35">
      <c r="B2131" t="s">
        <v>15393</v>
      </c>
      <c r="C2131" s="15">
        <v>0</v>
      </c>
    </row>
    <row r="2132" spans="2:3" x14ac:dyDescent="0.35">
      <c r="B2132" t="s">
        <v>18247</v>
      </c>
      <c r="C2132" s="15">
        <v>0</v>
      </c>
    </row>
    <row r="2133" spans="2:3" x14ac:dyDescent="0.35">
      <c r="B2133" t="s">
        <v>15394</v>
      </c>
      <c r="C2133" s="15">
        <v>0</v>
      </c>
    </row>
    <row r="2134" spans="2:3" x14ac:dyDescent="0.35">
      <c r="B2134" t="s">
        <v>18251</v>
      </c>
      <c r="C2134" s="15">
        <v>0</v>
      </c>
    </row>
    <row r="2135" spans="2:3" x14ac:dyDescent="0.35">
      <c r="B2135" t="s">
        <v>15395</v>
      </c>
      <c r="C2135" s="15">
        <v>0</v>
      </c>
    </row>
    <row r="2136" spans="2:3" x14ac:dyDescent="0.35">
      <c r="B2136" t="s">
        <v>18255</v>
      </c>
      <c r="C2136" s="15">
        <v>0</v>
      </c>
    </row>
    <row r="2137" spans="2:3" x14ac:dyDescent="0.35">
      <c r="B2137" t="s">
        <v>15396</v>
      </c>
      <c r="C2137" s="15">
        <v>0</v>
      </c>
    </row>
    <row r="2138" spans="2:3" x14ac:dyDescent="0.35">
      <c r="B2138" t="s">
        <v>18259</v>
      </c>
      <c r="C2138" s="15">
        <v>0</v>
      </c>
    </row>
    <row r="2139" spans="2:3" x14ac:dyDescent="0.35">
      <c r="B2139" t="s">
        <v>15397</v>
      </c>
      <c r="C2139" s="15">
        <v>0</v>
      </c>
    </row>
    <row r="2140" spans="2:3" x14ac:dyDescent="0.35">
      <c r="B2140" t="s">
        <v>18263</v>
      </c>
      <c r="C2140" s="15">
        <v>0</v>
      </c>
    </row>
    <row r="2141" spans="2:3" x14ac:dyDescent="0.35">
      <c r="B2141" t="s">
        <v>15398</v>
      </c>
      <c r="C2141" s="15">
        <v>0</v>
      </c>
    </row>
    <row r="2142" spans="2:3" x14ac:dyDescent="0.35">
      <c r="B2142" t="s">
        <v>18267</v>
      </c>
      <c r="C2142" s="15">
        <v>0</v>
      </c>
    </row>
    <row r="2143" spans="2:3" x14ac:dyDescent="0.35">
      <c r="B2143" t="s">
        <v>15399</v>
      </c>
      <c r="C2143" s="15">
        <v>0</v>
      </c>
    </row>
    <row r="2144" spans="2:3" x14ac:dyDescent="0.35">
      <c r="B2144" t="s">
        <v>18271</v>
      </c>
      <c r="C2144" s="15">
        <v>0</v>
      </c>
    </row>
    <row r="2145" spans="2:3" x14ac:dyDescent="0.35">
      <c r="B2145" t="s">
        <v>15400</v>
      </c>
      <c r="C2145" s="15">
        <v>0</v>
      </c>
    </row>
    <row r="2146" spans="2:3" x14ac:dyDescent="0.35">
      <c r="B2146" t="s">
        <v>18275</v>
      </c>
      <c r="C2146" s="15">
        <v>0</v>
      </c>
    </row>
    <row r="2147" spans="2:3" x14ac:dyDescent="0.35">
      <c r="B2147" t="s">
        <v>15401</v>
      </c>
      <c r="C2147" s="15">
        <v>0</v>
      </c>
    </row>
    <row r="2148" spans="2:3" x14ac:dyDescent="0.35">
      <c r="B2148" t="s">
        <v>18279</v>
      </c>
      <c r="C2148" s="15">
        <v>0</v>
      </c>
    </row>
    <row r="2149" spans="2:3" x14ac:dyDescent="0.35">
      <c r="B2149" t="s">
        <v>15402</v>
      </c>
      <c r="C2149" s="15">
        <v>0</v>
      </c>
    </row>
    <row r="2150" spans="2:3" x14ac:dyDescent="0.35">
      <c r="B2150" t="s">
        <v>18283</v>
      </c>
      <c r="C2150" s="15">
        <v>0</v>
      </c>
    </row>
    <row r="2151" spans="2:3" x14ac:dyDescent="0.35">
      <c r="B2151" t="s">
        <v>15403</v>
      </c>
      <c r="C2151" s="15">
        <v>0</v>
      </c>
    </row>
    <row r="2152" spans="2:3" x14ac:dyDescent="0.35">
      <c r="B2152" t="s">
        <v>18287</v>
      </c>
      <c r="C2152" s="15">
        <v>0</v>
      </c>
    </row>
    <row r="2153" spans="2:3" x14ac:dyDescent="0.35">
      <c r="B2153" t="s">
        <v>15404</v>
      </c>
      <c r="C2153" s="15">
        <v>0</v>
      </c>
    </row>
    <row r="2154" spans="2:3" x14ac:dyDescent="0.35">
      <c r="B2154" t="s">
        <v>18291</v>
      </c>
      <c r="C2154" s="15">
        <v>0</v>
      </c>
    </row>
    <row r="2155" spans="2:3" x14ac:dyDescent="0.35">
      <c r="B2155" t="s">
        <v>15405</v>
      </c>
      <c r="C2155" s="15">
        <v>0</v>
      </c>
    </row>
    <row r="2156" spans="2:3" x14ac:dyDescent="0.35">
      <c r="B2156" t="s">
        <v>18295</v>
      </c>
      <c r="C2156" s="15">
        <v>0</v>
      </c>
    </row>
    <row r="2157" spans="2:3" x14ac:dyDescent="0.35">
      <c r="B2157" t="s">
        <v>15406</v>
      </c>
      <c r="C2157" s="15">
        <v>0</v>
      </c>
    </row>
    <row r="2158" spans="2:3" x14ac:dyDescent="0.35">
      <c r="B2158" t="s">
        <v>18299</v>
      </c>
      <c r="C2158" s="15">
        <v>0</v>
      </c>
    </row>
    <row r="2159" spans="2:3" x14ac:dyDescent="0.35">
      <c r="B2159" t="s">
        <v>15407</v>
      </c>
      <c r="C2159" s="15">
        <v>0</v>
      </c>
    </row>
    <row r="2160" spans="2:3" x14ac:dyDescent="0.35">
      <c r="B2160" t="s">
        <v>18303</v>
      </c>
      <c r="C2160" s="15">
        <v>0</v>
      </c>
    </row>
    <row r="2161" spans="2:3" x14ac:dyDescent="0.35">
      <c r="B2161" t="s">
        <v>15408</v>
      </c>
      <c r="C2161" s="15">
        <v>0</v>
      </c>
    </row>
    <row r="2162" spans="2:3" x14ac:dyDescent="0.35">
      <c r="B2162" t="s">
        <v>18307</v>
      </c>
      <c r="C2162" s="15">
        <v>0</v>
      </c>
    </row>
    <row r="2163" spans="2:3" x14ac:dyDescent="0.35">
      <c r="B2163" t="s">
        <v>15409</v>
      </c>
      <c r="C2163" s="15">
        <v>0</v>
      </c>
    </row>
    <row r="2164" spans="2:3" x14ac:dyDescent="0.35">
      <c r="B2164" t="s">
        <v>18311</v>
      </c>
      <c r="C2164" s="15">
        <v>0</v>
      </c>
    </row>
    <row r="2165" spans="2:3" x14ac:dyDescent="0.35">
      <c r="B2165" t="s">
        <v>15410</v>
      </c>
      <c r="C2165" s="15">
        <v>0</v>
      </c>
    </row>
    <row r="2166" spans="2:3" x14ac:dyDescent="0.35">
      <c r="B2166" t="s">
        <v>18315</v>
      </c>
      <c r="C2166" s="15">
        <v>0</v>
      </c>
    </row>
    <row r="2167" spans="2:3" x14ac:dyDescent="0.35">
      <c r="B2167" t="s">
        <v>15411</v>
      </c>
      <c r="C2167" s="15">
        <v>0</v>
      </c>
    </row>
    <row r="2168" spans="2:3" x14ac:dyDescent="0.35">
      <c r="B2168" t="s">
        <v>18319</v>
      </c>
      <c r="C2168" s="15">
        <v>0</v>
      </c>
    </row>
    <row r="2169" spans="2:3" x14ac:dyDescent="0.35">
      <c r="B2169" t="s">
        <v>15412</v>
      </c>
      <c r="C2169" s="15">
        <v>0</v>
      </c>
    </row>
    <row r="2170" spans="2:3" x14ac:dyDescent="0.35">
      <c r="B2170" t="s">
        <v>18323</v>
      </c>
      <c r="C2170" s="15">
        <v>0</v>
      </c>
    </row>
    <row r="2171" spans="2:3" x14ac:dyDescent="0.35">
      <c r="B2171" t="s">
        <v>15413</v>
      </c>
      <c r="C2171" s="15">
        <v>0</v>
      </c>
    </row>
    <row r="2172" spans="2:3" x14ac:dyDescent="0.35">
      <c r="B2172" t="s">
        <v>18327</v>
      </c>
      <c r="C2172" s="15">
        <v>0</v>
      </c>
    </row>
    <row r="2173" spans="2:3" x14ac:dyDescent="0.35">
      <c r="B2173" t="s">
        <v>15414</v>
      </c>
      <c r="C2173" s="15">
        <v>0</v>
      </c>
    </row>
    <row r="2174" spans="2:3" x14ac:dyDescent="0.35">
      <c r="B2174" t="s">
        <v>18331</v>
      </c>
      <c r="C2174" s="15">
        <v>0</v>
      </c>
    </row>
    <row r="2175" spans="2:3" x14ac:dyDescent="0.35">
      <c r="B2175" t="s">
        <v>15415</v>
      </c>
      <c r="C2175" s="15">
        <v>0</v>
      </c>
    </row>
    <row r="2176" spans="2:3" x14ac:dyDescent="0.35">
      <c r="B2176" t="s">
        <v>18335</v>
      </c>
      <c r="C2176" s="15">
        <v>0</v>
      </c>
    </row>
    <row r="2177" spans="2:3" x14ac:dyDescent="0.35">
      <c r="B2177" t="s">
        <v>15416</v>
      </c>
      <c r="C2177" s="15">
        <v>0</v>
      </c>
    </row>
    <row r="2178" spans="2:3" x14ac:dyDescent="0.35">
      <c r="B2178" t="s">
        <v>18339</v>
      </c>
      <c r="C2178" s="15">
        <v>0</v>
      </c>
    </row>
    <row r="2179" spans="2:3" x14ac:dyDescent="0.35">
      <c r="B2179" t="s">
        <v>15417</v>
      </c>
      <c r="C2179" s="15">
        <v>0</v>
      </c>
    </row>
    <row r="2180" spans="2:3" x14ac:dyDescent="0.35">
      <c r="B2180" t="s">
        <v>18343</v>
      </c>
      <c r="C2180" s="15">
        <v>0</v>
      </c>
    </row>
    <row r="2181" spans="2:3" x14ac:dyDescent="0.35">
      <c r="B2181" t="s">
        <v>15418</v>
      </c>
      <c r="C2181" s="15">
        <v>0</v>
      </c>
    </row>
    <row r="2182" spans="2:3" x14ac:dyDescent="0.35">
      <c r="B2182" t="s">
        <v>18347</v>
      </c>
      <c r="C2182" s="15">
        <v>0</v>
      </c>
    </row>
    <row r="2183" spans="2:3" x14ac:dyDescent="0.35">
      <c r="B2183" t="s">
        <v>15419</v>
      </c>
      <c r="C2183" s="15">
        <v>0</v>
      </c>
    </row>
    <row r="2184" spans="2:3" x14ac:dyDescent="0.35">
      <c r="B2184" t="s">
        <v>18351</v>
      </c>
      <c r="C2184" s="15">
        <v>0</v>
      </c>
    </row>
    <row r="2185" spans="2:3" x14ac:dyDescent="0.35">
      <c r="B2185" t="s">
        <v>15420</v>
      </c>
      <c r="C2185" s="15">
        <v>0</v>
      </c>
    </row>
    <row r="2186" spans="2:3" x14ac:dyDescent="0.35">
      <c r="B2186" t="s">
        <v>18355</v>
      </c>
      <c r="C2186" s="15">
        <v>0</v>
      </c>
    </row>
    <row r="2187" spans="2:3" x14ac:dyDescent="0.35">
      <c r="B2187" t="s">
        <v>15421</v>
      </c>
      <c r="C2187" s="15">
        <v>0</v>
      </c>
    </row>
    <row r="2188" spans="2:3" x14ac:dyDescent="0.35">
      <c r="B2188" t="s">
        <v>18359</v>
      </c>
      <c r="C2188" s="15">
        <v>0</v>
      </c>
    </row>
    <row r="2189" spans="2:3" x14ac:dyDescent="0.35">
      <c r="B2189" t="s">
        <v>15422</v>
      </c>
      <c r="C2189" s="15">
        <v>0</v>
      </c>
    </row>
    <row r="2190" spans="2:3" x14ac:dyDescent="0.35">
      <c r="B2190" t="s">
        <v>18363</v>
      </c>
      <c r="C2190" s="15">
        <v>0</v>
      </c>
    </row>
    <row r="2191" spans="2:3" x14ac:dyDescent="0.35">
      <c r="B2191" t="s">
        <v>15423</v>
      </c>
      <c r="C2191" s="15">
        <v>0</v>
      </c>
    </row>
    <row r="2192" spans="2:3" x14ac:dyDescent="0.35">
      <c r="B2192" t="s">
        <v>18367</v>
      </c>
      <c r="C2192" s="15">
        <v>0</v>
      </c>
    </row>
    <row r="2193" spans="2:3" x14ac:dyDescent="0.35">
      <c r="B2193" t="s">
        <v>15424</v>
      </c>
      <c r="C2193" s="15">
        <v>0</v>
      </c>
    </row>
    <row r="2194" spans="2:3" x14ac:dyDescent="0.35">
      <c r="B2194" t="s">
        <v>18371</v>
      </c>
      <c r="C2194" s="15">
        <v>0</v>
      </c>
    </row>
    <row r="2195" spans="2:3" x14ac:dyDescent="0.35">
      <c r="B2195" t="s">
        <v>15425</v>
      </c>
      <c r="C2195" s="15">
        <v>0</v>
      </c>
    </row>
    <row r="2196" spans="2:3" x14ac:dyDescent="0.35">
      <c r="B2196" t="s">
        <v>18375</v>
      </c>
      <c r="C2196" s="15">
        <v>0</v>
      </c>
    </row>
    <row r="2197" spans="2:3" x14ac:dyDescent="0.35">
      <c r="B2197" t="s">
        <v>15426</v>
      </c>
      <c r="C2197" s="15">
        <v>0</v>
      </c>
    </row>
    <row r="2198" spans="2:3" x14ac:dyDescent="0.35">
      <c r="B2198" t="s">
        <v>18379</v>
      </c>
      <c r="C2198" s="15">
        <v>0</v>
      </c>
    </row>
    <row r="2199" spans="2:3" x14ac:dyDescent="0.35">
      <c r="B2199" t="s">
        <v>15427</v>
      </c>
      <c r="C2199" s="15">
        <v>0</v>
      </c>
    </row>
    <row r="2200" spans="2:3" x14ac:dyDescent="0.35">
      <c r="B2200" t="s">
        <v>18383</v>
      </c>
      <c r="C2200" s="15">
        <v>0</v>
      </c>
    </row>
    <row r="2201" spans="2:3" x14ac:dyDescent="0.35">
      <c r="B2201" t="s">
        <v>15428</v>
      </c>
      <c r="C2201" s="15">
        <v>0</v>
      </c>
    </row>
    <row r="2202" spans="2:3" x14ac:dyDescent="0.35">
      <c r="B2202" t="s">
        <v>18387</v>
      </c>
      <c r="C2202" s="15">
        <v>0</v>
      </c>
    </row>
    <row r="2203" spans="2:3" x14ac:dyDescent="0.35">
      <c r="B2203" t="s">
        <v>15429</v>
      </c>
      <c r="C2203" s="15">
        <v>0</v>
      </c>
    </row>
    <row r="2204" spans="2:3" x14ac:dyDescent="0.35">
      <c r="B2204" t="s">
        <v>18391</v>
      </c>
      <c r="C2204" s="15">
        <v>0</v>
      </c>
    </row>
    <row r="2205" spans="2:3" x14ac:dyDescent="0.35">
      <c r="B2205" t="s">
        <v>15430</v>
      </c>
      <c r="C2205" s="15">
        <v>0</v>
      </c>
    </row>
    <row r="2206" spans="2:3" x14ac:dyDescent="0.35">
      <c r="B2206" t="s">
        <v>18395</v>
      </c>
      <c r="C2206" s="15">
        <v>0</v>
      </c>
    </row>
    <row r="2207" spans="2:3" x14ac:dyDescent="0.35">
      <c r="B2207" t="s">
        <v>15431</v>
      </c>
      <c r="C2207" s="15">
        <v>0</v>
      </c>
    </row>
    <row r="2208" spans="2:3" x14ac:dyDescent="0.35">
      <c r="B2208" t="s">
        <v>18399</v>
      </c>
      <c r="C2208" s="15">
        <v>0</v>
      </c>
    </row>
    <row r="2209" spans="2:3" x14ac:dyDescent="0.35">
      <c r="B2209" t="s">
        <v>15432</v>
      </c>
      <c r="C2209" s="15">
        <v>0</v>
      </c>
    </row>
    <row r="2210" spans="2:3" x14ac:dyDescent="0.35">
      <c r="B2210" t="s">
        <v>18403</v>
      </c>
      <c r="C2210" s="15">
        <v>0</v>
      </c>
    </row>
    <row r="2211" spans="2:3" x14ac:dyDescent="0.35">
      <c r="B2211" t="s">
        <v>15433</v>
      </c>
      <c r="C2211" s="15">
        <v>0</v>
      </c>
    </row>
    <row r="2212" spans="2:3" x14ac:dyDescent="0.35">
      <c r="B2212" t="s">
        <v>18407</v>
      </c>
      <c r="C2212" s="15">
        <v>0</v>
      </c>
    </row>
    <row r="2213" spans="2:3" x14ac:dyDescent="0.35">
      <c r="B2213" t="s">
        <v>15434</v>
      </c>
      <c r="C2213" s="15">
        <v>0</v>
      </c>
    </row>
    <row r="2214" spans="2:3" x14ac:dyDescent="0.35">
      <c r="B2214" t="s">
        <v>18411</v>
      </c>
      <c r="C2214" s="15">
        <v>0</v>
      </c>
    </row>
    <row r="2215" spans="2:3" x14ac:dyDescent="0.35">
      <c r="B2215" t="s">
        <v>15435</v>
      </c>
      <c r="C2215" s="15">
        <v>0</v>
      </c>
    </row>
    <row r="2216" spans="2:3" x14ac:dyDescent="0.35">
      <c r="B2216" t="s">
        <v>18415</v>
      </c>
      <c r="C2216" s="15">
        <v>0</v>
      </c>
    </row>
    <row r="2217" spans="2:3" x14ac:dyDescent="0.35">
      <c r="B2217" t="s">
        <v>15436</v>
      </c>
      <c r="C2217" s="15">
        <v>0</v>
      </c>
    </row>
    <row r="2218" spans="2:3" x14ac:dyDescent="0.35">
      <c r="B2218" t="s">
        <v>18419</v>
      </c>
      <c r="C2218" s="15">
        <v>0</v>
      </c>
    </row>
    <row r="2219" spans="2:3" x14ac:dyDescent="0.35">
      <c r="B2219" t="s">
        <v>15437</v>
      </c>
      <c r="C2219" s="15">
        <v>0</v>
      </c>
    </row>
    <row r="2220" spans="2:3" x14ac:dyDescent="0.35">
      <c r="B2220" t="s">
        <v>18423</v>
      </c>
      <c r="C2220" s="15">
        <v>0</v>
      </c>
    </row>
    <row r="2221" spans="2:3" x14ac:dyDescent="0.35">
      <c r="B2221" t="s">
        <v>15438</v>
      </c>
      <c r="C2221" s="15">
        <v>0</v>
      </c>
    </row>
    <row r="2222" spans="2:3" x14ac:dyDescent="0.35">
      <c r="B2222" t="s">
        <v>18427</v>
      </c>
      <c r="C2222" s="15">
        <v>0</v>
      </c>
    </row>
    <row r="2223" spans="2:3" x14ac:dyDescent="0.35">
      <c r="B2223" t="s">
        <v>15439</v>
      </c>
      <c r="C2223" s="15">
        <v>0</v>
      </c>
    </row>
    <row r="2224" spans="2:3" x14ac:dyDescent="0.35">
      <c r="B2224" t="s">
        <v>14425</v>
      </c>
      <c r="C2224" s="15">
        <v>0</v>
      </c>
    </row>
    <row r="2225" spans="2:3" x14ac:dyDescent="0.35">
      <c r="B2225" t="s">
        <v>15440</v>
      </c>
      <c r="C2225" s="15">
        <v>0</v>
      </c>
    </row>
    <row r="2226" spans="2:3" x14ac:dyDescent="0.35">
      <c r="B2226" t="s">
        <v>18435</v>
      </c>
      <c r="C2226" s="15">
        <v>0</v>
      </c>
    </row>
    <row r="2227" spans="2:3" x14ac:dyDescent="0.35">
      <c r="B2227" t="s">
        <v>15441</v>
      </c>
      <c r="C2227" s="15">
        <v>0</v>
      </c>
    </row>
    <row r="2228" spans="2:3" x14ac:dyDescent="0.35">
      <c r="B2228" t="s">
        <v>18439</v>
      </c>
      <c r="C2228" s="15">
        <v>0</v>
      </c>
    </row>
    <row r="2229" spans="2:3" x14ac:dyDescent="0.35">
      <c r="B2229" t="s">
        <v>15442</v>
      </c>
      <c r="C2229" s="15">
        <v>0</v>
      </c>
    </row>
    <row r="2230" spans="2:3" x14ac:dyDescent="0.35">
      <c r="B2230" t="s">
        <v>18443</v>
      </c>
      <c r="C2230" s="15">
        <v>0</v>
      </c>
    </row>
    <row r="2231" spans="2:3" x14ac:dyDescent="0.35">
      <c r="B2231" t="s">
        <v>15443</v>
      </c>
      <c r="C2231" s="15">
        <v>0</v>
      </c>
    </row>
    <row r="2232" spans="2:3" x14ac:dyDescent="0.35">
      <c r="B2232" t="s">
        <v>18447</v>
      </c>
      <c r="C2232" s="15">
        <v>0</v>
      </c>
    </row>
    <row r="2233" spans="2:3" x14ac:dyDescent="0.35">
      <c r="B2233" t="s">
        <v>15444</v>
      </c>
      <c r="C2233" s="15">
        <v>0</v>
      </c>
    </row>
    <row r="2234" spans="2:3" x14ac:dyDescent="0.35">
      <c r="B2234" t="s">
        <v>18451</v>
      </c>
      <c r="C2234" s="15">
        <v>0</v>
      </c>
    </row>
    <row r="2235" spans="2:3" x14ac:dyDescent="0.35">
      <c r="B2235" t="s">
        <v>15445</v>
      </c>
      <c r="C2235" s="15">
        <v>0</v>
      </c>
    </row>
    <row r="2236" spans="2:3" x14ac:dyDescent="0.35">
      <c r="B2236" t="s">
        <v>18455</v>
      </c>
      <c r="C2236" s="15">
        <v>0</v>
      </c>
    </row>
    <row r="2237" spans="2:3" x14ac:dyDescent="0.35">
      <c r="B2237" t="s">
        <v>15446</v>
      </c>
      <c r="C2237" s="15">
        <v>0</v>
      </c>
    </row>
    <row r="2238" spans="2:3" x14ac:dyDescent="0.35">
      <c r="B2238" t="s">
        <v>18459</v>
      </c>
      <c r="C2238" s="15">
        <v>0</v>
      </c>
    </row>
    <row r="2239" spans="2:3" x14ac:dyDescent="0.35">
      <c r="B2239" t="s">
        <v>15447</v>
      </c>
      <c r="C2239" s="15">
        <v>0</v>
      </c>
    </row>
    <row r="2240" spans="2:3" x14ac:dyDescent="0.35">
      <c r="B2240" t="s">
        <v>18463</v>
      </c>
      <c r="C2240" s="15">
        <v>0</v>
      </c>
    </row>
    <row r="2241" spans="2:3" x14ac:dyDescent="0.35">
      <c r="B2241" t="s">
        <v>15448</v>
      </c>
      <c r="C2241" s="15">
        <v>0</v>
      </c>
    </row>
    <row r="2242" spans="2:3" x14ac:dyDescent="0.35">
      <c r="B2242" t="s">
        <v>18467</v>
      </c>
      <c r="C2242" s="15">
        <v>0</v>
      </c>
    </row>
    <row r="2243" spans="2:3" x14ac:dyDescent="0.35">
      <c r="B2243" t="s">
        <v>15449</v>
      </c>
      <c r="C2243" s="15">
        <v>0</v>
      </c>
    </row>
    <row r="2244" spans="2:3" x14ac:dyDescent="0.35">
      <c r="B2244" t="s">
        <v>18471</v>
      </c>
      <c r="C2244" s="15">
        <v>0</v>
      </c>
    </row>
    <row r="2245" spans="2:3" x14ac:dyDescent="0.35">
      <c r="B2245" t="s">
        <v>15450</v>
      </c>
      <c r="C2245" s="15">
        <v>0</v>
      </c>
    </row>
    <row r="2246" spans="2:3" x14ac:dyDescent="0.35">
      <c r="B2246" t="s">
        <v>18475</v>
      </c>
      <c r="C2246" s="15">
        <v>0</v>
      </c>
    </row>
    <row r="2247" spans="2:3" x14ac:dyDescent="0.35">
      <c r="B2247" t="s">
        <v>15451</v>
      </c>
      <c r="C2247" s="15">
        <v>0</v>
      </c>
    </row>
    <row r="2248" spans="2:3" x14ac:dyDescent="0.35">
      <c r="B2248" t="s">
        <v>18479</v>
      </c>
      <c r="C2248" s="15">
        <v>0</v>
      </c>
    </row>
    <row r="2249" spans="2:3" x14ac:dyDescent="0.35">
      <c r="B2249" t="s">
        <v>15452</v>
      </c>
      <c r="C2249" s="15">
        <v>0</v>
      </c>
    </row>
    <row r="2250" spans="2:3" x14ac:dyDescent="0.35">
      <c r="B2250" t="s">
        <v>18483</v>
      </c>
      <c r="C2250" s="15">
        <v>0</v>
      </c>
    </row>
    <row r="2251" spans="2:3" x14ac:dyDescent="0.35">
      <c r="B2251" t="s">
        <v>15453</v>
      </c>
      <c r="C2251" s="15">
        <v>0</v>
      </c>
    </row>
    <row r="2252" spans="2:3" x14ac:dyDescent="0.35">
      <c r="B2252" t="s">
        <v>18487</v>
      </c>
      <c r="C2252" s="15">
        <v>0</v>
      </c>
    </row>
    <row r="2253" spans="2:3" x14ac:dyDescent="0.35">
      <c r="B2253" t="s">
        <v>15454</v>
      </c>
      <c r="C2253" s="15">
        <v>0</v>
      </c>
    </row>
    <row r="2254" spans="2:3" x14ac:dyDescent="0.35">
      <c r="B2254" t="s">
        <v>18491</v>
      </c>
      <c r="C2254" s="15">
        <v>0</v>
      </c>
    </row>
    <row r="2255" spans="2:3" x14ac:dyDescent="0.35">
      <c r="B2255" t="s">
        <v>15455</v>
      </c>
      <c r="C2255" s="15">
        <v>0</v>
      </c>
    </row>
    <row r="2256" spans="2:3" x14ac:dyDescent="0.35">
      <c r="B2256" t="s">
        <v>18495</v>
      </c>
      <c r="C2256" s="15">
        <v>0</v>
      </c>
    </row>
    <row r="2257" spans="2:3" x14ac:dyDescent="0.35">
      <c r="B2257" t="s">
        <v>15456</v>
      </c>
      <c r="C2257" s="15">
        <v>0</v>
      </c>
    </row>
    <row r="2258" spans="2:3" x14ac:dyDescent="0.35">
      <c r="B2258" t="s">
        <v>18499</v>
      </c>
      <c r="C2258" s="15">
        <v>0</v>
      </c>
    </row>
    <row r="2259" spans="2:3" x14ac:dyDescent="0.35">
      <c r="B2259" t="s">
        <v>15457</v>
      </c>
      <c r="C2259" s="15">
        <v>0</v>
      </c>
    </row>
    <row r="2260" spans="2:3" x14ac:dyDescent="0.35">
      <c r="B2260" t="s">
        <v>18503</v>
      </c>
      <c r="C2260" s="15">
        <v>0</v>
      </c>
    </row>
    <row r="2261" spans="2:3" x14ac:dyDescent="0.35">
      <c r="B2261" t="s">
        <v>15458</v>
      </c>
      <c r="C2261" s="15">
        <v>0</v>
      </c>
    </row>
    <row r="2262" spans="2:3" x14ac:dyDescent="0.35">
      <c r="B2262" t="s">
        <v>18507</v>
      </c>
      <c r="C2262" s="15">
        <v>0</v>
      </c>
    </row>
    <row r="2263" spans="2:3" x14ac:dyDescent="0.35">
      <c r="B2263" t="s">
        <v>15459</v>
      </c>
      <c r="C2263" s="15">
        <v>0</v>
      </c>
    </row>
    <row r="2264" spans="2:3" x14ac:dyDescent="0.35">
      <c r="B2264" t="s">
        <v>18511</v>
      </c>
      <c r="C2264" s="15">
        <v>0</v>
      </c>
    </row>
    <row r="2265" spans="2:3" x14ac:dyDescent="0.35">
      <c r="B2265" t="s">
        <v>15460</v>
      </c>
      <c r="C2265" s="15">
        <v>0</v>
      </c>
    </row>
    <row r="2266" spans="2:3" x14ac:dyDescent="0.35">
      <c r="B2266" t="s">
        <v>18515</v>
      </c>
      <c r="C2266" s="15">
        <v>0</v>
      </c>
    </row>
    <row r="2267" spans="2:3" x14ac:dyDescent="0.35">
      <c r="B2267" t="s">
        <v>15461</v>
      </c>
      <c r="C2267" s="15">
        <v>0</v>
      </c>
    </row>
    <row r="2268" spans="2:3" x14ac:dyDescent="0.35">
      <c r="B2268" t="s">
        <v>18519</v>
      </c>
      <c r="C2268" s="15">
        <v>0</v>
      </c>
    </row>
    <row r="2269" spans="2:3" x14ac:dyDescent="0.35">
      <c r="B2269" t="s">
        <v>15462</v>
      </c>
      <c r="C2269" s="15">
        <v>0</v>
      </c>
    </row>
    <row r="2270" spans="2:3" x14ac:dyDescent="0.35">
      <c r="B2270" t="s">
        <v>18523</v>
      </c>
      <c r="C2270" s="15">
        <v>0</v>
      </c>
    </row>
    <row r="2271" spans="2:3" x14ac:dyDescent="0.35">
      <c r="B2271" t="s">
        <v>15463</v>
      </c>
      <c r="C2271" s="15">
        <v>0</v>
      </c>
    </row>
    <row r="2272" spans="2:3" x14ac:dyDescent="0.35">
      <c r="B2272" t="s">
        <v>18527</v>
      </c>
      <c r="C2272" s="15">
        <v>0</v>
      </c>
    </row>
    <row r="2273" spans="2:3" x14ac:dyDescent="0.35">
      <c r="B2273" t="s">
        <v>14436</v>
      </c>
      <c r="C2273" s="15">
        <v>0</v>
      </c>
    </row>
    <row r="2274" spans="2:3" x14ac:dyDescent="0.35">
      <c r="B2274" t="s">
        <v>18531</v>
      </c>
      <c r="C2274" s="15">
        <v>0</v>
      </c>
    </row>
    <row r="2275" spans="2:3" x14ac:dyDescent="0.35">
      <c r="B2275" t="s">
        <v>15465</v>
      </c>
      <c r="C2275" s="15">
        <v>0</v>
      </c>
    </row>
    <row r="2276" spans="2:3" x14ac:dyDescent="0.35">
      <c r="B2276" t="s">
        <v>18535</v>
      </c>
      <c r="C2276" s="15">
        <v>0</v>
      </c>
    </row>
    <row r="2277" spans="2:3" x14ac:dyDescent="0.35">
      <c r="B2277" t="s">
        <v>15466</v>
      </c>
      <c r="C2277" s="15">
        <v>0</v>
      </c>
    </row>
    <row r="2278" spans="2:3" x14ac:dyDescent="0.35">
      <c r="B2278" t="s">
        <v>18539</v>
      </c>
      <c r="C2278" s="15">
        <v>0</v>
      </c>
    </row>
    <row r="2279" spans="2:3" x14ac:dyDescent="0.35">
      <c r="B2279" t="s">
        <v>15467</v>
      </c>
      <c r="C2279" s="15">
        <v>0</v>
      </c>
    </row>
    <row r="2280" spans="2:3" x14ac:dyDescent="0.35">
      <c r="B2280" t="s">
        <v>18543</v>
      </c>
      <c r="C2280" s="15">
        <v>0</v>
      </c>
    </row>
    <row r="2281" spans="2:3" x14ac:dyDescent="0.35">
      <c r="B2281" t="s">
        <v>15468</v>
      </c>
      <c r="C2281" s="15">
        <v>0</v>
      </c>
    </row>
    <row r="2282" spans="2:3" x14ac:dyDescent="0.35">
      <c r="B2282" t="s">
        <v>18547</v>
      </c>
      <c r="C2282" s="15">
        <v>0</v>
      </c>
    </row>
    <row r="2283" spans="2:3" x14ac:dyDescent="0.35">
      <c r="B2283" t="s">
        <v>15469</v>
      </c>
      <c r="C2283" s="15">
        <v>0</v>
      </c>
    </row>
    <row r="2284" spans="2:3" x14ac:dyDescent="0.35">
      <c r="B2284" t="s">
        <v>18551</v>
      </c>
      <c r="C2284" s="15">
        <v>0</v>
      </c>
    </row>
    <row r="2285" spans="2:3" x14ac:dyDescent="0.35">
      <c r="B2285" t="s">
        <v>15470</v>
      </c>
      <c r="C2285" s="15">
        <v>0</v>
      </c>
    </row>
    <row r="2286" spans="2:3" x14ac:dyDescent="0.35">
      <c r="B2286" t="s">
        <v>18555</v>
      </c>
      <c r="C2286" s="15">
        <v>0</v>
      </c>
    </row>
    <row r="2287" spans="2:3" x14ac:dyDescent="0.35">
      <c r="B2287" t="s">
        <v>15471</v>
      </c>
      <c r="C2287" s="15">
        <v>0</v>
      </c>
    </row>
    <row r="2288" spans="2:3" x14ac:dyDescent="0.35">
      <c r="B2288" t="s">
        <v>18559</v>
      </c>
      <c r="C2288" s="15">
        <v>0</v>
      </c>
    </row>
    <row r="2289" spans="2:3" x14ac:dyDescent="0.35">
      <c r="B2289" t="s">
        <v>15472</v>
      </c>
      <c r="C2289" s="15">
        <v>0</v>
      </c>
    </row>
    <row r="2290" spans="2:3" x14ac:dyDescent="0.35">
      <c r="B2290" t="s">
        <v>18563</v>
      </c>
      <c r="C2290" s="15">
        <v>0</v>
      </c>
    </row>
    <row r="2291" spans="2:3" x14ac:dyDescent="0.35">
      <c r="B2291" t="s">
        <v>15473</v>
      </c>
      <c r="C2291" s="15">
        <v>0</v>
      </c>
    </row>
    <row r="2292" spans="2:3" x14ac:dyDescent="0.35">
      <c r="B2292" t="s">
        <v>18567</v>
      </c>
      <c r="C2292" s="15">
        <v>0</v>
      </c>
    </row>
    <row r="2293" spans="2:3" x14ac:dyDescent="0.35">
      <c r="B2293" t="s">
        <v>15474</v>
      </c>
      <c r="C2293" s="15">
        <v>0</v>
      </c>
    </row>
    <row r="2294" spans="2:3" x14ac:dyDescent="0.35">
      <c r="B2294" t="s">
        <v>18571</v>
      </c>
      <c r="C2294" s="15">
        <v>0</v>
      </c>
    </row>
    <row r="2295" spans="2:3" x14ac:dyDescent="0.35">
      <c r="B2295" t="s">
        <v>15475</v>
      </c>
      <c r="C2295" s="15">
        <v>0</v>
      </c>
    </row>
    <row r="2296" spans="2:3" x14ac:dyDescent="0.35">
      <c r="B2296" t="s">
        <v>18575</v>
      </c>
      <c r="C2296" s="15">
        <v>0</v>
      </c>
    </row>
    <row r="2297" spans="2:3" x14ac:dyDescent="0.35">
      <c r="B2297" t="s">
        <v>15476</v>
      </c>
      <c r="C2297" s="15">
        <v>0</v>
      </c>
    </row>
    <row r="2298" spans="2:3" x14ac:dyDescent="0.35">
      <c r="B2298" t="s">
        <v>18579</v>
      </c>
      <c r="C2298" s="15">
        <v>0</v>
      </c>
    </row>
    <row r="2299" spans="2:3" x14ac:dyDescent="0.35">
      <c r="B2299" t="s">
        <v>15477</v>
      </c>
      <c r="C2299" s="15">
        <v>0</v>
      </c>
    </row>
    <row r="2300" spans="2:3" x14ac:dyDescent="0.35">
      <c r="B2300" t="s">
        <v>18583</v>
      </c>
      <c r="C2300" s="15">
        <v>0</v>
      </c>
    </row>
    <row r="2301" spans="2:3" x14ac:dyDescent="0.35">
      <c r="B2301" t="s">
        <v>15478</v>
      </c>
      <c r="C2301" s="15">
        <v>0</v>
      </c>
    </row>
    <row r="2302" spans="2:3" x14ac:dyDescent="0.35">
      <c r="B2302" t="s">
        <v>18587</v>
      </c>
      <c r="C2302" s="15">
        <v>0</v>
      </c>
    </row>
    <row r="2303" spans="2:3" x14ac:dyDescent="0.35">
      <c r="B2303" t="s">
        <v>15479</v>
      </c>
      <c r="C2303" s="15">
        <v>0</v>
      </c>
    </row>
    <row r="2304" spans="2:3" x14ac:dyDescent="0.35">
      <c r="B2304" t="s">
        <v>18591</v>
      </c>
      <c r="C2304" s="15">
        <v>0</v>
      </c>
    </row>
    <row r="2305" spans="2:3" x14ac:dyDescent="0.35">
      <c r="B2305" t="s">
        <v>15480</v>
      </c>
      <c r="C2305" s="15">
        <v>0</v>
      </c>
    </row>
    <row r="2306" spans="2:3" x14ac:dyDescent="0.35">
      <c r="B2306" t="s">
        <v>18595</v>
      </c>
      <c r="C2306" s="15">
        <v>0</v>
      </c>
    </row>
    <row r="2307" spans="2:3" x14ac:dyDescent="0.35">
      <c r="B2307" t="s">
        <v>15481</v>
      </c>
      <c r="C2307" s="15">
        <v>0</v>
      </c>
    </row>
    <row r="2308" spans="2:3" x14ac:dyDescent="0.35">
      <c r="B2308" t="s">
        <v>18599</v>
      </c>
      <c r="C2308" s="15">
        <v>0</v>
      </c>
    </row>
    <row r="2309" spans="2:3" x14ac:dyDescent="0.35">
      <c r="B2309" t="s">
        <v>15482</v>
      </c>
      <c r="C2309" s="15">
        <v>0</v>
      </c>
    </row>
    <row r="2310" spans="2:3" x14ac:dyDescent="0.35">
      <c r="B2310" t="s">
        <v>18603</v>
      </c>
      <c r="C2310" s="15">
        <v>0</v>
      </c>
    </row>
    <row r="2311" spans="2:3" x14ac:dyDescent="0.35">
      <c r="B2311" t="s">
        <v>15483</v>
      </c>
      <c r="C2311" s="15">
        <v>0</v>
      </c>
    </row>
    <row r="2312" spans="2:3" x14ac:dyDescent="0.35">
      <c r="B2312" t="s">
        <v>18607</v>
      </c>
      <c r="C2312" s="15">
        <v>0</v>
      </c>
    </row>
    <row r="2313" spans="2:3" x14ac:dyDescent="0.35">
      <c r="B2313" t="s">
        <v>15484</v>
      </c>
      <c r="C2313" s="15">
        <v>0</v>
      </c>
    </row>
    <row r="2314" spans="2:3" x14ac:dyDescent="0.35">
      <c r="B2314" t="s">
        <v>18611</v>
      </c>
      <c r="C2314" s="15">
        <v>0</v>
      </c>
    </row>
    <row r="2315" spans="2:3" x14ac:dyDescent="0.35">
      <c r="B2315" t="s">
        <v>15485</v>
      </c>
      <c r="C2315" s="15">
        <v>0</v>
      </c>
    </row>
    <row r="2316" spans="2:3" x14ac:dyDescent="0.35">
      <c r="B2316" t="s">
        <v>18615</v>
      </c>
      <c r="C2316" s="15">
        <v>0</v>
      </c>
    </row>
    <row r="2317" spans="2:3" x14ac:dyDescent="0.35">
      <c r="B2317" t="s">
        <v>15486</v>
      </c>
      <c r="C2317" s="15">
        <v>0</v>
      </c>
    </row>
    <row r="2318" spans="2:3" x14ac:dyDescent="0.35">
      <c r="B2318" t="s">
        <v>18619</v>
      </c>
      <c r="C2318" s="15">
        <v>0</v>
      </c>
    </row>
    <row r="2319" spans="2:3" x14ac:dyDescent="0.35">
      <c r="B2319" t="s">
        <v>15487</v>
      </c>
      <c r="C2319" s="15">
        <v>0</v>
      </c>
    </row>
    <row r="2320" spans="2:3" x14ac:dyDescent="0.35">
      <c r="B2320" t="s">
        <v>18623</v>
      </c>
      <c r="C2320" s="15">
        <v>0</v>
      </c>
    </row>
    <row r="2321" spans="2:3" x14ac:dyDescent="0.35">
      <c r="B2321" t="s">
        <v>15488</v>
      </c>
      <c r="C2321" s="15">
        <v>0</v>
      </c>
    </row>
    <row r="2322" spans="2:3" x14ac:dyDescent="0.35">
      <c r="B2322" t="s">
        <v>18627</v>
      </c>
      <c r="C2322" s="15">
        <v>0</v>
      </c>
    </row>
    <row r="2323" spans="2:3" x14ac:dyDescent="0.35">
      <c r="B2323" t="s">
        <v>15489</v>
      </c>
      <c r="C2323" s="15">
        <v>0</v>
      </c>
    </row>
    <row r="2324" spans="2:3" x14ac:dyDescent="0.35">
      <c r="B2324" t="s">
        <v>18631</v>
      </c>
      <c r="C2324" s="15">
        <v>0</v>
      </c>
    </row>
    <row r="2325" spans="2:3" x14ac:dyDescent="0.35">
      <c r="B2325" t="s">
        <v>15490</v>
      </c>
      <c r="C2325" s="15">
        <v>0</v>
      </c>
    </row>
    <row r="2326" spans="2:3" x14ac:dyDescent="0.35">
      <c r="B2326" t="s">
        <v>18635</v>
      </c>
      <c r="C2326" s="15">
        <v>0</v>
      </c>
    </row>
    <row r="2327" spans="2:3" x14ac:dyDescent="0.35">
      <c r="B2327" t="s">
        <v>15491</v>
      </c>
      <c r="C2327" s="15">
        <v>0</v>
      </c>
    </row>
    <row r="2328" spans="2:3" x14ac:dyDescent="0.35">
      <c r="B2328" t="s">
        <v>18639</v>
      </c>
      <c r="C2328" s="15">
        <v>0</v>
      </c>
    </row>
    <row r="2329" spans="2:3" x14ac:dyDescent="0.35">
      <c r="B2329" t="s">
        <v>15492</v>
      </c>
      <c r="C2329" s="15">
        <v>0</v>
      </c>
    </row>
    <row r="2330" spans="2:3" x14ac:dyDescent="0.35">
      <c r="B2330" t="s">
        <v>18643</v>
      </c>
      <c r="C2330" s="15">
        <v>0</v>
      </c>
    </row>
    <row r="2331" spans="2:3" x14ac:dyDescent="0.35">
      <c r="B2331" t="s">
        <v>15493</v>
      </c>
      <c r="C2331" s="15">
        <v>0</v>
      </c>
    </row>
    <row r="2332" spans="2:3" x14ac:dyDescent="0.35">
      <c r="B2332" t="s">
        <v>18647</v>
      </c>
      <c r="C2332" s="15">
        <v>0</v>
      </c>
    </row>
    <row r="2333" spans="2:3" x14ac:dyDescent="0.35">
      <c r="B2333" t="s">
        <v>15494</v>
      </c>
      <c r="C2333" s="15">
        <v>0</v>
      </c>
    </row>
    <row r="2334" spans="2:3" x14ac:dyDescent="0.35">
      <c r="B2334" t="s">
        <v>18651</v>
      </c>
      <c r="C2334" s="15">
        <v>0</v>
      </c>
    </row>
    <row r="2335" spans="2:3" x14ac:dyDescent="0.35">
      <c r="B2335" t="s">
        <v>15495</v>
      </c>
      <c r="C2335" s="15">
        <v>0</v>
      </c>
    </row>
    <row r="2336" spans="2:3" x14ac:dyDescent="0.35">
      <c r="B2336" t="s">
        <v>18655</v>
      </c>
      <c r="C2336" s="15">
        <v>0</v>
      </c>
    </row>
    <row r="2337" spans="2:3" x14ac:dyDescent="0.35">
      <c r="B2337" t="s">
        <v>15496</v>
      </c>
      <c r="C2337" s="15">
        <v>0</v>
      </c>
    </row>
    <row r="2338" spans="2:3" x14ac:dyDescent="0.35">
      <c r="B2338" t="s">
        <v>18659</v>
      </c>
      <c r="C2338" s="15">
        <v>0</v>
      </c>
    </row>
    <row r="2339" spans="2:3" x14ac:dyDescent="0.35">
      <c r="B2339" t="s">
        <v>15497</v>
      </c>
      <c r="C2339" s="15">
        <v>0</v>
      </c>
    </row>
    <row r="2340" spans="2:3" x14ac:dyDescent="0.35">
      <c r="B2340" t="s">
        <v>18663</v>
      </c>
      <c r="C2340" s="15">
        <v>0</v>
      </c>
    </row>
    <row r="2341" spans="2:3" x14ac:dyDescent="0.35">
      <c r="B2341" t="s">
        <v>15498</v>
      </c>
      <c r="C2341" s="15">
        <v>0</v>
      </c>
    </row>
    <row r="2342" spans="2:3" x14ac:dyDescent="0.35">
      <c r="B2342" t="s">
        <v>18667</v>
      </c>
      <c r="C2342" s="15">
        <v>0</v>
      </c>
    </row>
    <row r="2343" spans="2:3" x14ac:dyDescent="0.35">
      <c r="B2343" t="s">
        <v>15499</v>
      </c>
      <c r="C2343" s="15">
        <v>0</v>
      </c>
    </row>
    <row r="2344" spans="2:3" x14ac:dyDescent="0.35">
      <c r="B2344" t="s">
        <v>18671</v>
      </c>
      <c r="C2344" s="15">
        <v>0</v>
      </c>
    </row>
    <row r="2345" spans="2:3" x14ac:dyDescent="0.35">
      <c r="B2345" t="s">
        <v>15500</v>
      </c>
      <c r="C2345" s="15">
        <v>0</v>
      </c>
    </row>
    <row r="2346" spans="2:3" x14ac:dyDescent="0.35">
      <c r="B2346" t="s">
        <v>18675</v>
      </c>
      <c r="C2346" s="15">
        <v>0</v>
      </c>
    </row>
    <row r="2347" spans="2:3" x14ac:dyDescent="0.35">
      <c r="B2347" t="s">
        <v>15501</v>
      </c>
      <c r="C2347" s="15">
        <v>0</v>
      </c>
    </row>
    <row r="2348" spans="2:3" x14ac:dyDescent="0.35">
      <c r="B2348" t="s">
        <v>18679</v>
      </c>
      <c r="C2348" s="15">
        <v>0</v>
      </c>
    </row>
    <row r="2349" spans="2:3" x14ac:dyDescent="0.35">
      <c r="B2349" t="s">
        <v>15502</v>
      </c>
      <c r="C2349" s="15">
        <v>0</v>
      </c>
    </row>
    <row r="2350" spans="2:3" x14ac:dyDescent="0.35">
      <c r="B2350" t="s">
        <v>18683</v>
      </c>
      <c r="C2350" s="15">
        <v>0</v>
      </c>
    </row>
    <row r="2351" spans="2:3" x14ac:dyDescent="0.35">
      <c r="B2351" t="s">
        <v>15503</v>
      </c>
      <c r="C2351" s="15">
        <v>0</v>
      </c>
    </row>
    <row r="2352" spans="2:3" x14ac:dyDescent="0.35">
      <c r="B2352" t="s">
        <v>18687</v>
      </c>
      <c r="C2352" s="15">
        <v>0</v>
      </c>
    </row>
    <row r="2353" spans="2:3" x14ac:dyDescent="0.35">
      <c r="B2353" t="s">
        <v>15504</v>
      </c>
      <c r="C2353" s="15">
        <v>0</v>
      </c>
    </row>
    <row r="2354" spans="2:3" x14ac:dyDescent="0.35">
      <c r="B2354" t="s">
        <v>18691</v>
      </c>
      <c r="C2354" s="15">
        <v>0</v>
      </c>
    </row>
    <row r="2355" spans="2:3" x14ac:dyDescent="0.35">
      <c r="B2355" t="s">
        <v>15505</v>
      </c>
      <c r="C2355" s="15">
        <v>0</v>
      </c>
    </row>
    <row r="2356" spans="2:3" x14ac:dyDescent="0.35">
      <c r="B2356" t="s">
        <v>18695</v>
      </c>
      <c r="C2356" s="15">
        <v>0</v>
      </c>
    </row>
    <row r="2357" spans="2:3" x14ac:dyDescent="0.35">
      <c r="B2357" t="s">
        <v>15506</v>
      </c>
      <c r="C2357" s="15">
        <v>0</v>
      </c>
    </row>
    <row r="2358" spans="2:3" x14ac:dyDescent="0.35">
      <c r="B2358" t="s">
        <v>18699</v>
      </c>
      <c r="C2358" s="15">
        <v>0</v>
      </c>
    </row>
    <row r="2359" spans="2:3" x14ac:dyDescent="0.35">
      <c r="B2359" t="s">
        <v>15507</v>
      </c>
      <c r="C2359" s="15">
        <v>0</v>
      </c>
    </row>
    <row r="2360" spans="2:3" x14ac:dyDescent="0.35">
      <c r="B2360" t="s">
        <v>18703</v>
      </c>
      <c r="C2360" s="15">
        <v>0</v>
      </c>
    </row>
    <row r="2361" spans="2:3" x14ac:dyDescent="0.35">
      <c r="B2361" t="s">
        <v>15508</v>
      </c>
      <c r="C2361" s="15">
        <v>0</v>
      </c>
    </row>
    <row r="2362" spans="2:3" x14ac:dyDescent="0.35">
      <c r="B2362" t="s">
        <v>18707</v>
      </c>
      <c r="C2362" s="15">
        <v>0</v>
      </c>
    </row>
    <row r="2363" spans="2:3" x14ac:dyDescent="0.35">
      <c r="B2363" t="s">
        <v>15509</v>
      </c>
      <c r="C2363" s="15">
        <v>0</v>
      </c>
    </row>
    <row r="2364" spans="2:3" x14ac:dyDescent="0.35">
      <c r="B2364" t="s">
        <v>18711</v>
      </c>
      <c r="C2364" s="15">
        <v>0</v>
      </c>
    </row>
    <row r="2365" spans="2:3" x14ac:dyDescent="0.35">
      <c r="B2365" t="s">
        <v>15510</v>
      </c>
      <c r="C2365" s="15">
        <v>0</v>
      </c>
    </row>
    <row r="2366" spans="2:3" x14ac:dyDescent="0.35">
      <c r="B2366" t="s">
        <v>18715</v>
      </c>
      <c r="C2366" s="15">
        <v>0</v>
      </c>
    </row>
    <row r="2367" spans="2:3" x14ac:dyDescent="0.35">
      <c r="B2367" t="s">
        <v>15511</v>
      </c>
      <c r="C2367" s="15">
        <v>0</v>
      </c>
    </row>
    <row r="2368" spans="2:3" x14ac:dyDescent="0.35">
      <c r="B2368" t="s">
        <v>18719</v>
      </c>
      <c r="C2368" s="15">
        <v>0</v>
      </c>
    </row>
    <row r="2369" spans="2:3" x14ac:dyDescent="0.35">
      <c r="B2369" t="s">
        <v>15512</v>
      </c>
      <c r="C2369" s="15">
        <v>0</v>
      </c>
    </row>
    <row r="2370" spans="2:3" x14ac:dyDescent="0.35">
      <c r="B2370" t="s">
        <v>18723</v>
      </c>
      <c r="C2370" s="15">
        <v>0</v>
      </c>
    </row>
    <row r="2371" spans="2:3" x14ac:dyDescent="0.35">
      <c r="B2371" t="s">
        <v>15513</v>
      </c>
      <c r="C2371" s="15">
        <v>0</v>
      </c>
    </row>
    <row r="2372" spans="2:3" x14ac:dyDescent="0.35">
      <c r="B2372" t="s">
        <v>18727</v>
      </c>
      <c r="C2372" s="15">
        <v>0</v>
      </c>
    </row>
    <row r="2373" spans="2:3" x14ac:dyDescent="0.35">
      <c r="B2373" t="s">
        <v>15514</v>
      </c>
      <c r="C2373" s="15">
        <v>0</v>
      </c>
    </row>
    <row r="2374" spans="2:3" x14ac:dyDescent="0.35">
      <c r="B2374" t="s">
        <v>18731</v>
      </c>
      <c r="C2374" s="15">
        <v>0</v>
      </c>
    </row>
    <row r="2375" spans="2:3" x14ac:dyDescent="0.35">
      <c r="B2375" t="s">
        <v>15515</v>
      </c>
      <c r="C2375" s="15">
        <v>0</v>
      </c>
    </row>
    <row r="2376" spans="2:3" x14ac:dyDescent="0.35">
      <c r="B2376" t="s">
        <v>18735</v>
      </c>
      <c r="C2376" s="15">
        <v>0</v>
      </c>
    </row>
    <row r="2377" spans="2:3" x14ac:dyDescent="0.35">
      <c r="B2377" t="s">
        <v>15516</v>
      </c>
      <c r="C2377" s="15">
        <v>0</v>
      </c>
    </row>
    <row r="2378" spans="2:3" x14ac:dyDescent="0.35">
      <c r="B2378" t="s">
        <v>18739</v>
      </c>
      <c r="C2378" s="15">
        <v>0</v>
      </c>
    </row>
    <row r="2379" spans="2:3" x14ac:dyDescent="0.35">
      <c r="B2379" t="s">
        <v>15517</v>
      </c>
      <c r="C2379" s="15">
        <v>0</v>
      </c>
    </row>
    <row r="2380" spans="2:3" x14ac:dyDescent="0.35">
      <c r="B2380" t="s">
        <v>18743</v>
      </c>
      <c r="C2380" s="15">
        <v>0</v>
      </c>
    </row>
    <row r="2381" spans="2:3" x14ac:dyDescent="0.35">
      <c r="B2381" t="s">
        <v>15518</v>
      </c>
      <c r="C2381" s="15">
        <v>0</v>
      </c>
    </row>
    <row r="2382" spans="2:3" x14ac:dyDescent="0.35">
      <c r="B2382" t="s">
        <v>18747</v>
      </c>
      <c r="C2382" s="15">
        <v>0</v>
      </c>
    </row>
    <row r="2383" spans="2:3" x14ac:dyDescent="0.35">
      <c r="B2383" t="s">
        <v>15519</v>
      </c>
      <c r="C2383" s="15">
        <v>0</v>
      </c>
    </row>
    <row r="2384" spans="2:3" x14ac:dyDescent="0.35">
      <c r="B2384" t="s">
        <v>18751</v>
      </c>
      <c r="C2384" s="15">
        <v>0</v>
      </c>
    </row>
    <row r="2385" spans="2:3" x14ac:dyDescent="0.35">
      <c r="B2385" t="s">
        <v>15520</v>
      </c>
      <c r="C2385" s="15">
        <v>0</v>
      </c>
    </row>
    <row r="2386" spans="2:3" x14ac:dyDescent="0.35">
      <c r="B2386" t="s">
        <v>18755</v>
      </c>
      <c r="C2386" s="15">
        <v>0</v>
      </c>
    </row>
    <row r="2387" spans="2:3" x14ac:dyDescent="0.35">
      <c r="B2387" t="s">
        <v>15521</v>
      </c>
      <c r="C2387" s="15">
        <v>0</v>
      </c>
    </row>
    <row r="2388" spans="2:3" x14ac:dyDescent="0.35">
      <c r="B2388" t="s">
        <v>18759</v>
      </c>
      <c r="C2388" s="15">
        <v>0</v>
      </c>
    </row>
    <row r="2389" spans="2:3" x14ac:dyDescent="0.35">
      <c r="B2389" t="s">
        <v>15522</v>
      </c>
      <c r="C2389" s="15">
        <v>0</v>
      </c>
    </row>
    <row r="2390" spans="2:3" x14ac:dyDescent="0.35">
      <c r="B2390" t="s">
        <v>18763</v>
      </c>
      <c r="C2390" s="15">
        <v>0</v>
      </c>
    </row>
    <row r="2391" spans="2:3" x14ac:dyDescent="0.35">
      <c r="B2391" t="s">
        <v>15523</v>
      </c>
      <c r="C2391" s="15">
        <v>0</v>
      </c>
    </row>
    <row r="2392" spans="2:3" x14ac:dyDescent="0.35">
      <c r="B2392" t="s">
        <v>18767</v>
      </c>
      <c r="C2392" s="15">
        <v>0</v>
      </c>
    </row>
    <row r="2393" spans="2:3" x14ac:dyDescent="0.35">
      <c r="B2393" t="s">
        <v>15524</v>
      </c>
      <c r="C2393" s="15">
        <v>0</v>
      </c>
    </row>
    <row r="2394" spans="2:3" x14ac:dyDescent="0.35">
      <c r="B2394" t="s">
        <v>18771</v>
      </c>
      <c r="C2394" s="15">
        <v>0</v>
      </c>
    </row>
    <row r="2395" spans="2:3" x14ac:dyDescent="0.35">
      <c r="B2395" t="s">
        <v>15525</v>
      </c>
      <c r="C2395" s="15">
        <v>0</v>
      </c>
    </row>
    <row r="2396" spans="2:3" x14ac:dyDescent="0.35">
      <c r="B2396" t="s">
        <v>18775</v>
      </c>
      <c r="C2396" s="15">
        <v>0</v>
      </c>
    </row>
    <row r="2397" spans="2:3" x14ac:dyDescent="0.35">
      <c r="B2397" t="s">
        <v>15526</v>
      </c>
      <c r="C2397" s="15">
        <v>0</v>
      </c>
    </row>
    <row r="2398" spans="2:3" x14ac:dyDescent="0.35">
      <c r="B2398" t="s">
        <v>14428</v>
      </c>
      <c r="C2398" s="15">
        <v>0</v>
      </c>
    </row>
    <row r="2399" spans="2:3" x14ac:dyDescent="0.35">
      <c r="B2399" t="s">
        <v>15527</v>
      </c>
      <c r="C2399" s="15">
        <v>0</v>
      </c>
    </row>
    <row r="2400" spans="2:3" x14ac:dyDescent="0.35">
      <c r="B2400" t="s">
        <v>18783</v>
      </c>
      <c r="C2400" s="15">
        <v>0</v>
      </c>
    </row>
    <row r="2401" spans="2:3" x14ac:dyDescent="0.35">
      <c r="B2401" t="s">
        <v>15528</v>
      </c>
      <c r="C2401" s="15">
        <v>0</v>
      </c>
    </row>
    <row r="2402" spans="2:3" x14ac:dyDescent="0.35">
      <c r="B2402" t="s">
        <v>18787</v>
      </c>
      <c r="C2402" s="15">
        <v>0</v>
      </c>
    </row>
    <row r="2403" spans="2:3" x14ac:dyDescent="0.35">
      <c r="B2403" t="s">
        <v>15529</v>
      </c>
      <c r="C2403" s="15">
        <v>0</v>
      </c>
    </row>
    <row r="2404" spans="2:3" x14ac:dyDescent="0.35">
      <c r="B2404" t="s">
        <v>18791</v>
      </c>
      <c r="C2404" s="15">
        <v>0</v>
      </c>
    </row>
    <row r="2405" spans="2:3" x14ac:dyDescent="0.35">
      <c r="B2405" t="s">
        <v>15530</v>
      </c>
      <c r="C2405" s="15">
        <v>0</v>
      </c>
    </row>
    <row r="2406" spans="2:3" x14ac:dyDescent="0.35">
      <c r="B2406" t="s">
        <v>18795</v>
      </c>
      <c r="C2406" s="15">
        <v>0</v>
      </c>
    </row>
    <row r="2407" spans="2:3" x14ac:dyDescent="0.35">
      <c r="B2407" t="s">
        <v>15531</v>
      </c>
      <c r="C2407" s="15">
        <v>0</v>
      </c>
    </row>
    <row r="2408" spans="2:3" x14ac:dyDescent="0.35">
      <c r="B2408" t="s">
        <v>18799</v>
      </c>
      <c r="C2408" s="15">
        <v>0</v>
      </c>
    </row>
    <row r="2409" spans="2:3" x14ac:dyDescent="0.35">
      <c r="B2409" t="s">
        <v>15532</v>
      </c>
      <c r="C2409" s="15">
        <v>0</v>
      </c>
    </row>
    <row r="2410" spans="2:3" x14ac:dyDescent="0.35">
      <c r="B2410" t="s">
        <v>18803</v>
      </c>
      <c r="C2410" s="15">
        <v>0</v>
      </c>
    </row>
    <row r="2411" spans="2:3" x14ac:dyDescent="0.35">
      <c r="B2411" t="s">
        <v>15533</v>
      </c>
      <c r="C2411" s="15">
        <v>0</v>
      </c>
    </row>
    <row r="2412" spans="2:3" x14ac:dyDescent="0.35">
      <c r="B2412" t="s">
        <v>18807</v>
      </c>
      <c r="C2412" s="15">
        <v>0</v>
      </c>
    </row>
    <row r="2413" spans="2:3" x14ac:dyDescent="0.35">
      <c r="B2413" t="s">
        <v>15534</v>
      </c>
      <c r="C2413" s="15">
        <v>0</v>
      </c>
    </row>
    <row r="2414" spans="2:3" x14ac:dyDescent="0.35">
      <c r="B2414" t="s">
        <v>18811</v>
      </c>
      <c r="C2414" s="15">
        <v>0</v>
      </c>
    </row>
    <row r="2415" spans="2:3" x14ac:dyDescent="0.35">
      <c r="B2415" t="s">
        <v>15535</v>
      </c>
      <c r="C2415" s="15">
        <v>0</v>
      </c>
    </row>
    <row r="2416" spans="2:3" x14ac:dyDescent="0.35">
      <c r="B2416" t="s">
        <v>18815</v>
      </c>
      <c r="C2416" s="15">
        <v>0</v>
      </c>
    </row>
    <row r="2417" spans="2:3" x14ac:dyDescent="0.35">
      <c r="B2417" t="s">
        <v>15536</v>
      </c>
      <c r="C2417" s="15">
        <v>0</v>
      </c>
    </row>
    <row r="2418" spans="2:3" x14ac:dyDescent="0.35">
      <c r="B2418" t="s">
        <v>18819</v>
      </c>
      <c r="C2418" s="15">
        <v>0</v>
      </c>
    </row>
    <row r="2419" spans="2:3" x14ac:dyDescent="0.35">
      <c r="B2419" t="s">
        <v>15537</v>
      </c>
      <c r="C2419" s="15">
        <v>0</v>
      </c>
    </row>
    <row r="2420" spans="2:3" x14ac:dyDescent="0.35">
      <c r="B2420" t="s">
        <v>18823</v>
      </c>
      <c r="C2420" s="15">
        <v>0</v>
      </c>
    </row>
    <row r="2421" spans="2:3" x14ac:dyDescent="0.35">
      <c r="B2421" t="s">
        <v>15538</v>
      </c>
      <c r="C2421" s="15">
        <v>0</v>
      </c>
    </row>
    <row r="2422" spans="2:3" x14ac:dyDescent="0.35">
      <c r="B2422" t="s">
        <v>18827</v>
      </c>
      <c r="C2422" s="15">
        <v>0</v>
      </c>
    </row>
    <row r="2423" spans="2:3" x14ac:dyDescent="0.35">
      <c r="B2423" t="s">
        <v>15539</v>
      </c>
      <c r="C2423" s="15">
        <v>0</v>
      </c>
    </row>
    <row r="2424" spans="2:3" x14ac:dyDescent="0.35">
      <c r="B2424" t="s">
        <v>18831</v>
      </c>
      <c r="C2424" s="15">
        <v>0</v>
      </c>
    </row>
    <row r="2425" spans="2:3" x14ac:dyDescent="0.35">
      <c r="B2425" t="s">
        <v>15540</v>
      </c>
      <c r="C2425" s="15">
        <v>0</v>
      </c>
    </row>
    <row r="2426" spans="2:3" x14ac:dyDescent="0.35">
      <c r="B2426" t="s">
        <v>18835</v>
      </c>
      <c r="C2426" s="15">
        <v>0</v>
      </c>
    </row>
    <row r="2427" spans="2:3" x14ac:dyDescent="0.35">
      <c r="B2427" t="s">
        <v>15541</v>
      </c>
      <c r="C2427" s="15">
        <v>0</v>
      </c>
    </row>
    <row r="2428" spans="2:3" x14ac:dyDescent="0.35">
      <c r="B2428" t="s">
        <v>18839</v>
      </c>
      <c r="C2428" s="15">
        <v>0</v>
      </c>
    </row>
    <row r="2429" spans="2:3" x14ac:dyDescent="0.35">
      <c r="B2429" t="s">
        <v>15542</v>
      </c>
      <c r="C2429" s="15">
        <v>0</v>
      </c>
    </row>
    <row r="2430" spans="2:3" x14ac:dyDescent="0.35">
      <c r="B2430" t="s">
        <v>18843</v>
      </c>
      <c r="C2430" s="15">
        <v>0</v>
      </c>
    </row>
    <row r="2431" spans="2:3" x14ac:dyDescent="0.35">
      <c r="B2431" t="s">
        <v>15543</v>
      </c>
      <c r="C2431" s="15">
        <v>0</v>
      </c>
    </row>
    <row r="2432" spans="2:3" x14ac:dyDescent="0.35">
      <c r="B2432" t="s">
        <v>18847</v>
      </c>
      <c r="C2432" s="15">
        <v>0</v>
      </c>
    </row>
    <row r="2433" spans="2:3" x14ac:dyDescent="0.35">
      <c r="B2433" t="s">
        <v>15544</v>
      </c>
      <c r="C2433" s="15">
        <v>0</v>
      </c>
    </row>
    <row r="2434" spans="2:3" x14ac:dyDescent="0.35">
      <c r="B2434" t="s">
        <v>18851</v>
      </c>
      <c r="C2434" s="15">
        <v>0</v>
      </c>
    </row>
    <row r="2435" spans="2:3" x14ac:dyDescent="0.35">
      <c r="B2435" t="s">
        <v>15545</v>
      </c>
      <c r="C2435" s="15">
        <v>0</v>
      </c>
    </row>
    <row r="2436" spans="2:3" x14ac:dyDescent="0.35">
      <c r="B2436" t="s">
        <v>18855</v>
      </c>
      <c r="C2436" s="15">
        <v>0</v>
      </c>
    </row>
    <row r="2437" spans="2:3" x14ac:dyDescent="0.35">
      <c r="B2437" t="s">
        <v>15546</v>
      </c>
      <c r="C2437" s="15">
        <v>0</v>
      </c>
    </row>
    <row r="2438" spans="2:3" x14ac:dyDescent="0.35">
      <c r="B2438" t="s">
        <v>18859</v>
      </c>
      <c r="C2438" s="15">
        <v>0</v>
      </c>
    </row>
    <row r="2439" spans="2:3" x14ac:dyDescent="0.35">
      <c r="B2439" t="s">
        <v>15547</v>
      </c>
      <c r="C2439" s="15">
        <v>0</v>
      </c>
    </row>
    <row r="2440" spans="2:3" x14ac:dyDescent="0.35">
      <c r="B2440" t="s">
        <v>18863</v>
      </c>
      <c r="C2440" s="15">
        <v>0</v>
      </c>
    </row>
    <row r="2441" spans="2:3" x14ac:dyDescent="0.35">
      <c r="B2441" t="s">
        <v>15548</v>
      </c>
      <c r="C2441" s="15">
        <v>0</v>
      </c>
    </row>
    <row r="2442" spans="2:3" x14ac:dyDescent="0.35">
      <c r="B2442" t="s">
        <v>18867</v>
      </c>
      <c r="C2442" s="15">
        <v>0</v>
      </c>
    </row>
    <row r="2443" spans="2:3" x14ac:dyDescent="0.35">
      <c r="B2443" t="s">
        <v>15549</v>
      </c>
      <c r="C2443" s="15">
        <v>0</v>
      </c>
    </row>
    <row r="2444" spans="2:3" x14ac:dyDescent="0.35">
      <c r="B2444" t="s">
        <v>18871</v>
      </c>
      <c r="C2444" s="15">
        <v>0</v>
      </c>
    </row>
    <row r="2445" spans="2:3" x14ac:dyDescent="0.35">
      <c r="B2445" t="s">
        <v>15550</v>
      </c>
      <c r="C2445" s="15">
        <v>0</v>
      </c>
    </row>
    <row r="2446" spans="2:3" x14ac:dyDescent="0.35">
      <c r="B2446" t="s">
        <v>18875</v>
      </c>
      <c r="C2446" s="15">
        <v>0</v>
      </c>
    </row>
    <row r="2447" spans="2:3" x14ac:dyDescent="0.35">
      <c r="B2447" t="s">
        <v>15551</v>
      </c>
      <c r="C2447" s="15">
        <v>0</v>
      </c>
    </row>
    <row r="2448" spans="2:3" x14ac:dyDescent="0.35">
      <c r="B2448" t="s">
        <v>18879</v>
      </c>
      <c r="C2448" s="15">
        <v>0</v>
      </c>
    </row>
    <row r="2449" spans="2:3" x14ac:dyDescent="0.35">
      <c r="B2449" t="s">
        <v>15552</v>
      </c>
      <c r="C2449" s="15">
        <v>0</v>
      </c>
    </row>
    <row r="2450" spans="2:3" x14ac:dyDescent="0.35">
      <c r="B2450" t="s">
        <v>18883</v>
      </c>
      <c r="C2450" s="15">
        <v>0</v>
      </c>
    </row>
    <row r="2451" spans="2:3" x14ac:dyDescent="0.35">
      <c r="B2451" t="s">
        <v>15553</v>
      </c>
      <c r="C2451" s="15">
        <v>0</v>
      </c>
    </row>
    <row r="2452" spans="2:3" x14ac:dyDescent="0.35">
      <c r="B2452" t="s">
        <v>18887</v>
      </c>
      <c r="C2452" s="15">
        <v>0</v>
      </c>
    </row>
    <row r="2453" spans="2:3" x14ac:dyDescent="0.35">
      <c r="B2453" t="s">
        <v>15554</v>
      </c>
      <c r="C2453" s="15">
        <v>0</v>
      </c>
    </row>
    <row r="2454" spans="2:3" x14ac:dyDescent="0.35">
      <c r="B2454" t="s">
        <v>18891</v>
      </c>
      <c r="C2454" s="15">
        <v>0</v>
      </c>
    </row>
    <row r="2455" spans="2:3" x14ac:dyDescent="0.35">
      <c r="B2455" t="s">
        <v>15555</v>
      </c>
      <c r="C2455" s="15">
        <v>0</v>
      </c>
    </row>
    <row r="2456" spans="2:3" x14ac:dyDescent="0.35">
      <c r="B2456" t="s">
        <v>18895</v>
      </c>
      <c r="C2456" s="15">
        <v>0</v>
      </c>
    </row>
    <row r="2457" spans="2:3" x14ac:dyDescent="0.35">
      <c r="B2457" t="s">
        <v>15556</v>
      </c>
      <c r="C2457" s="15">
        <v>0</v>
      </c>
    </row>
    <row r="2458" spans="2:3" x14ac:dyDescent="0.35">
      <c r="B2458" t="s">
        <v>18899</v>
      </c>
      <c r="C2458" s="15">
        <v>0</v>
      </c>
    </row>
    <row r="2459" spans="2:3" x14ac:dyDescent="0.35">
      <c r="B2459" t="s">
        <v>15557</v>
      </c>
      <c r="C2459" s="15">
        <v>0</v>
      </c>
    </row>
    <row r="2460" spans="2:3" x14ac:dyDescent="0.35">
      <c r="B2460" t="s">
        <v>18903</v>
      </c>
      <c r="C2460" s="15">
        <v>0</v>
      </c>
    </row>
    <row r="2461" spans="2:3" x14ac:dyDescent="0.35">
      <c r="B2461" t="s">
        <v>15558</v>
      </c>
      <c r="C2461" s="15">
        <v>0</v>
      </c>
    </row>
    <row r="2462" spans="2:3" x14ac:dyDescent="0.35">
      <c r="B2462" t="s">
        <v>18907</v>
      </c>
      <c r="C2462" s="15">
        <v>0</v>
      </c>
    </row>
    <row r="2463" spans="2:3" x14ac:dyDescent="0.35">
      <c r="B2463" t="s">
        <v>15559</v>
      </c>
      <c r="C2463" s="15">
        <v>0</v>
      </c>
    </row>
    <row r="2464" spans="2:3" x14ac:dyDescent="0.35">
      <c r="B2464" t="s">
        <v>18911</v>
      </c>
      <c r="C2464" s="15">
        <v>0</v>
      </c>
    </row>
    <row r="2465" spans="2:3" x14ac:dyDescent="0.35">
      <c r="B2465" t="s">
        <v>15560</v>
      </c>
      <c r="C2465" s="15">
        <v>0</v>
      </c>
    </row>
    <row r="2466" spans="2:3" x14ac:dyDescent="0.35">
      <c r="B2466" t="s">
        <v>18915</v>
      </c>
      <c r="C2466" s="15">
        <v>0</v>
      </c>
    </row>
    <row r="2467" spans="2:3" x14ac:dyDescent="0.35">
      <c r="B2467" t="s">
        <v>15561</v>
      </c>
      <c r="C2467" s="15">
        <v>0</v>
      </c>
    </row>
    <row r="2468" spans="2:3" x14ac:dyDescent="0.35">
      <c r="B2468" t="s">
        <v>18919</v>
      </c>
      <c r="C2468" s="15">
        <v>0</v>
      </c>
    </row>
    <row r="2469" spans="2:3" x14ac:dyDescent="0.35">
      <c r="B2469" t="s">
        <v>15562</v>
      </c>
      <c r="C2469" s="15">
        <v>0</v>
      </c>
    </row>
    <row r="2470" spans="2:3" x14ac:dyDescent="0.35">
      <c r="B2470" t="s">
        <v>18923</v>
      </c>
      <c r="C2470" s="15">
        <v>0</v>
      </c>
    </row>
    <row r="2471" spans="2:3" x14ac:dyDescent="0.35">
      <c r="B2471" t="s">
        <v>15563</v>
      </c>
      <c r="C2471" s="15">
        <v>0</v>
      </c>
    </row>
    <row r="2472" spans="2:3" x14ac:dyDescent="0.35">
      <c r="B2472" t="s">
        <v>18927</v>
      </c>
      <c r="C2472" s="15">
        <v>0</v>
      </c>
    </row>
    <row r="2473" spans="2:3" x14ac:dyDescent="0.35">
      <c r="B2473" t="s">
        <v>15564</v>
      </c>
      <c r="C2473" s="15">
        <v>0</v>
      </c>
    </row>
    <row r="2474" spans="2:3" x14ac:dyDescent="0.35">
      <c r="B2474" t="s">
        <v>14444</v>
      </c>
      <c r="C2474" s="15">
        <v>0</v>
      </c>
    </row>
    <row r="2475" spans="2:3" x14ac:dyDescent="0.35">
      <c r="B2475" t="s">
        <v>15565</v>
      </c>
      <c r="C2475" s="15">
        <v>0</v>
      </c>
    </row>
    <row r="2476" spans="2:3" x14ac:dyDescent="0.35">
      <c r="B2476" t="s">
        <v>18946</v>
      </c>
      <c r="C2476" s="15">
        <v>0</v>
      </c>
    </row>
    <row r="2477" spans="2:3" x14ac:dyDescent="0.35">
      <c r="B2477" t="s">
        <v>15566</v>
      </c>
      <c r="C2477" s="15">
        <v>0</v>
      </c>
    </row>
    <row r="2478" spans="2:3" x14ac:dyDescent="0.35">
      <c r="B2478" t="s">
        <v>18950</v>
      </c>
      <c r="C2478" s="15">
        <v>0</v>
      </c>
    </row>
    <row r="2479" spans="2:3" x14ac:dyDescent="0.35">
      <c r="B2479" t="s">
        <v>15567</v>
      </c>
      <c r="C2479" s="15">
        <v>0</v>
      </c>
    </row>
    <row r="2480" spans="2:3" x14ac:dyDescent="0.35">
      <c r="B2480" t="s">
        <v>18954</v>
      </c>
      <c r="C2480" s="15">
        <v>0</v>
      </c>
    </row>
    <row r="2481" spans="2:3" x14ac:dyDescent="0.35">
      <c r="B2481" t="s">
        <v>15568</v>
      </c>
      <c r="C2481" s="15">
        <v>0</v>
      </c>
    </row>
    <row r="2482" spans="2:3" x14ac:dyDescent="0.35">
      <c r="B2482" t="s">
        <v>18958</v>
      </c>
      <c r="C2482" s="15">
        <v>0</v>
      </c>
    </row>
    <row r="2483" spans="2:3" x14ac:dyDescent="0.35">
      <c r="B2483" t="s">
        <v>15569</v>
      </c>
      <c r="C2483" s="15">
        <v>0</v>
      </c>
    </row>
    <row r="2484" spans="2:3" x14ac:dyDescent="0.35">
      <c r="B2484" t="s">
        <v>16697</v>
      </c>
      <c r="C2484" s="15">
        <v>0</v>
      </c>
    </row>
    <row r="2485" spans="2:3" x14ac:dyDescent="0.35">
      <c r="B2485" t="s">
        <v>15570</v>
      </c>
      <c r="C2485" s="15">
        <v>0</v>
      </c>
    </row>
    <row r="2486" spans="2:3" x14ac:dyDescent="0.35">
      <c r="B2486" t="s">
        <v>16699</v>
      </c>
      <c r="C2486" s="15">
        <v>0</v>
      </c>
    </row>
    <row r="2487" spans="2:3" x14ac:dyDescent="0.35">
      <c r="B2487" t="s">
        <v>15571</v>
      </c>
      <c r="C2487" s="15">
        <v>0</v>
      </c>
    </row>
    <row r="2488" spans="2:3" x14ac:dyDescent="0.35">
      <c r="B2488" t="s">
        <v>16701</v>
      </c>
      <c r="C2488" s="15">
        <v>0</v>
      </c>
    </row>
    <row r="2489" spans="2:3" x14ac:dyDescent="0.35">
      <c r="B2489" t="s">
        <v>15572</v>
      </c>
      <c r="C2489" s="15">
        <v>0</v>
      </c>
    </row>
    <row r="2490" spans="2:3" x14ac:dyDescent="0.35">
      <c r="B2490" t="s">
        <v>16703</v>
      </c>
      <c r="C2490" s="15">
        <v>0</v>
      </c>
    </row>
    <row r="2491" spans="2:3" x14ac:dyDescent="0.35">
      <c r="B2491" t="s">
        <v>15573</v>
      </c>
      <c r="C2491" s="15">
        <v>0</v>
      </c>
    </row>
    <row r="2492" spans="2:3" x14ac:dyDescent="0.35">
      <c r="B2492" t="s">
        <v>16705</v>
      </c>
      <c r="C2492" s="15">
        <v>0</v>
      </c>
    </row>
    <row r="2493" spans="2:3" x14ac:dyDescent="0.35">
      <c r="B2493" t="s">
        <v>15574</v>
      </c>
      <c r="C2493" s="15">
        <v>0</v>
      </c>
    </row>
    <row r="2494" spans="2:3" x14ac:dyDescent="0.35">
      <c r="B2494" t="s">
        <v>16707</v>
      </c>
      <c r="C2494" s="15">
        <v>0</v>
      </c>
    </row>
    <row r="2495" spans="2:3" x14ac:dyDescent="0.35">
      <c r="B2495" t="s">
        <v>15575</v>
      </c>
      <c r="C2495" s="15">
        <v>0</v>
      </c>
    </row>
    <row r="2496" spans="2:3" x14ac:dyDescent="0.35">
      <c r="B2496" t="s">
        <v>16709</v>
      </c>
      <c r="C2496" s="15">
        <v>0</v>
      </c>
    </row>
    <row r="2497" spans="2:3" x14ac:dyDescent="0.35">
      <c r="B2497" t="s">
        <v>15576</v>
      </c>
      <c r="C2497" s="15">
        <v>0</v>
      </c>
    </row>
    <row r="2498" spans="2:3" x14ac:dyDescent="0.35">
      <c r="B2498" t="s">
        <v>16711</v>
      </c>
      <c r="C2498" s="15">
        <v>0</v>
      </c>
    </row>
    <row r="2499" spans="2:3" x14ac:dyDescent="0.35">
      <c r="B2499" t="s">
        <v>15577</v>
      </c>
      <c r="C2499" s="15">
        <v>0</v>
      </c>
    </row>
    <row r="2500" spans="2:3" x14ac:dyDescent="0.35">
      <c r="B2500" t="s">
        <v>16713</v>
      </c>
      <c r="C2500" s="15">
        <v>0</v>
      </c>
    </row>
    <row r="2501" spans="2:3" x14ac:dyDescent="0.35">
      <c r="B2501" t="s">
        <v>15578</v>
      </c>
      <c r="C2501" s="15">
        <v>0</v>
      </c>
    </row>
    <row r="2502" spans="2:3" x14ac:dyDescent="0.35">
      <c r="B2502" t="s">
        <v>16715</v>
      </c>
      <c r="C2502" s="15">
        <v>0</v>
      </c>
    </row>
    <row r="2503" spans="2:3" x14ac:dyDescent="0.35">
      <c r="B2503" t="s">
        <v>15579</v>
      </c>
      <c r="C2503" s="15">
        <v>0</v>
      </c>
    </row>
    <row r="2504" spans="2:3" x14ac:dyDescent="0.35">
      <c r="B2504" t="s">
        <v>16717</v>
      </c>
      <c r="C2504" s="15">
        <v>0</v>
      </c>
    </row>
    <row r="2505" spans="2:3" x14ac:dyDescent="0.35">
      <c r="B2505" t="s">
        <v>15580</v>
      </c>
      <c r="C2505" s="15">
        <v>0</v>
      </c>
    </row>
    <row r="2506" spans="2:3" x14ac:dyDescent="0.35">
      <c r="B2506" t="s">
        <v>16719</v>
      </c>
      <c r="C2506" s="15">
        <v>0</v>
      </c>
    </row>
    <row r="2507" spans="2:3" x14ac:dyDescent="0.35">
      <c r="B2507" t="s">
        <v>15581</v>
      </c>
      <c r="C2507" s="15">
        <v>0</v>
      </c>
    </row>
    <row r="2508" spans="2:3" x14ac:dyDescent="0.35">
      <c r="B2508" t="s">
        <v>16721</v>
      </c>
      <c r="C2508" s="15">
        <v>0</v>
      </c>
    </row>
    <row r="2509" spans="2:3" x14ac:dyDescent="0.35">
      <c r="B2509" t="s">
        <v>15582</v>
      </c>
      <c r="C2509" s="15">
        <v>0</v>
      </c>
    </row>
    <row r="2510" spans="2:3" x14ac:dyDescent="0.35">
      <c r="B2510" t="s">
        <v>16723</v>
      </c>
      <c r="C2510" s="15">
        <v>0</v>
      </c>
    </row>
    <row r="2511" spans="2:3" x14ac:dyDescent="0.35">
      <c r="B2511" t="s">
        <v>15583</v>
      </c>
      <c r="C2511" s="15">
        <v>0</v>
      </c>
    </row>
    <row r="2512" spans="2:3" x14ac:dyDescent="0.35">
      <c r="B2512" t="s">
        <v>16725</v>
      </c>
      <c r="C2512" s="15">
        <v>0</v>
      </c>
    </row>
    <row r="2513" spans="2:3" x14ac:dyDescent="0.35">
      <c r="B2513" t="s">
        <v>15584</v>
      </c>
      <c r="C2513" s="15">
        <v>0</v>
      </c>
    </row>
    <row r="2514" spans="2:3" x14ac:dyDescent="0.35">
      <c r="B2514" t="s">
        <v>16727</v>
      </c>
      <c r="C2514" s="15">
        <v>0</v>
      </c>
    </row>
    <row r="2515" spans="2:3" x14ac:dyDescent="0.35">
      <c r="B2515" t="s">
        <v>15585</v>
      </c>
      <c r="C2515" s="15">
        <v>0</v>
      </c>
    </row>
    <row r="2516" spans="2:3" x14ac:dyDescent="0.35">
      <c r="B2516" t="s">
        <v>16729</v>
      </c>
      <c r="C2516" s="15">
        <v>0</v>
      </c>
    </row>
    <row r="2517" spans="2:3" x14ac:dyDescent="0.35">
      <c r="B2517" t="s">
        <v>15586</v>
      </c>
      <c r="C2517" s="15">
        <v>0</v>
      </c>
    </row>
    <row r="2518" spans="2:3" x14ac:dyDescent="0.35">
      <c r="B2518" t="s">
        <v>16731</v>
      </c>
      <c r="C2518" s="15">
        <v>0</v>
      </c>
    </row>
    <row r="2519" spans="2:3" x14ac:dyDescent="0.35">
      <c r="B2519" t="s">
        <v>15587</v>
      </c>
      <c r="C2519" s="15">
        <v>0</v>
      </c>
    </row>
    <row r="2520" spans="2:3" x14ac:dyDescent="0.35">
      <c r="B2520" t="s">
        <v>16733</v>
      </c>
      <c r="C2520" s="15">
        <v>0</v>
      </c>
    </row>
    <row r="2521" spans="2:3" x14ac:dyDescent="0.35">
      <c r="B2521" t="s">
        <v>15588</v>
      </c>
      <c r="C2521" s="15">
        <v>0</v>
      </c>
    </row>
    <row r="2522" spans="2:3" x14ac:dyDescent="0.35">
      <c r="B2522" t="s">
        <v>16735</v>
      </c>
      <c r="C2522" s="15">
        <v>0</v>
      </c>
    </row>
    <row r="2523" spans="2:3" x14ac:dyDescent="0.35">
      <c r="B2523" t="s">
        <v>15589</v>
      </c>
      <c r="C2523" s="15">
        <v>0</v>
      </c>
    </row>
    <row r="2524" spans="2:3" x14ac:dyDescent="0.35">
      <c r="B2524" t="s">
        <v>16737</v>
      </c>
      <c r="C2524" s="15">
        <v>0</v>
      </c>
    </row>
    <row r="2525" spans="2:3" x14ac:dyDescent="0.35">
      <c r="B2525" t="s">
        <v>15590</v>
      </c>
      <c r="C2525" s="15">
        <v>0</v>
      </c>
    </row>
    <row r="2526" spans="2:3" x14ac:dyDescent="0.35">
      <c r="B2526" t="s">
        <v>16739</v>
      </c>
      <c r="C2526" s="15">
        <v>0</v>
      </c>
    </row>
    <row r="2527" spans="2:3" x14ac:dyDescent="0.35">
      <c r="B2527" t="s">
        <v>15591</v>
      </c>
      <c r="C2527" s="15">
        <v>0</v>
      </c>
    </row>
    <row r="2528" spans="2:3" x14ac:dyDescent="0.35">
      <c r="B2528" t="s">
        <v>16741</v>
      </c>
      <c r="C2528" s="15">
        <v>0</v>
      </c>
    </row>
    <row r="2529" spans="2:3" x14ac:dyDescent="0.35">
      <c r="B2529" t="s">
        <v>15592</v>
      </c>
      <c r="C2529" s="15">
        <v>0</v>
      </c>
    </row>
    <row r="2530" spans="2:3" x14ac:dyDescent="0.35">
      <c r="B2530" t="s">
        <v>16743</v>
      </c>
      <c r="C2530" s="15">
        <v>0</v>
      </c>
    </row>
    <row r="2531" spans="2:3" x14ac:dyDescent="0.35">
      <c r="B2531" t="s">
        <v>15593</v>
      </c>
      <c r="C2531" s="15">
        <v>0</v>
      </c>
    </row>
    <row r="2532" spans="2:3" x14ac:dyDescent="0.35">
      <c r="B2532" t="s">
        <v>16745</v>
      </c>
      <c r="C2532" s="15">
        <v>0</v>
      </c>
    </row>
    <row r="2533" spans="2:3" x14ac:dyDescent="0.35">
      <c r="B2533" t="s">
        <v>15594</v>
      </c>
      <c r="C2533" s="15">
        <v>0</v>
      </c>
    </row>
    <row r="2534" spans="2:3" x14ac:dyDescent="0.35">
      <c r="B2534" t="s">
        <v>16747</v>
      </c>
      <c r="C2534" s="15">
        <v>0</v>
      </c>
    </row>
    <row r="2535" spans="2:3" x14ac:dyDescent="0.35">
      <c r="B2535" t="s">
        <v>15595</v>
      </c>
      <c r="C2535" s="15">
        <v>0</v>
      </c>
    </row>
    <row r="2536" spans="2:3" x14ac:dyDescent="0.35">
      <c r="B2536" t="s">
        <v>16749</v>
      </c>
      <c r="C2536" s="15">
        <v>0</v>
      </c>
    </row>
    <row r="2537" spans="2:3" x14ac:dyDescent="0.35">
      <c r="B2537" t="s">
        <v>15596</v>
      </c>
      <c r="C2537" s="15">
        <v>0</v>
      </c>
    </row>
    <row r="2538" spans="2:3" x14ac:dyDescent="0.35">
      <c r="B2538" t="s">
        <v>16751</v>
      </c>
      <c r="C2538" s="15">
        <v>0</v>
      </c>
    </row>
    <row r="2539" spans="2:3" x14ac:dyDescent="0.35">
      <c r="B2539" t="s">
        <v>15597</v>
      </c>
      <c r="C2539" s="15">
        <v>0</v>
      </c>
    </row>
    <row r="2540" spans="2:3" x14ac:dyDescent="0.35">
      <c r="B2540" t="s">
        <v>16753</v>
      </c>
      <c r="C2540" s="15">
        <v>0</v>
      </c>
    </row>
    <row r="2541" spans="2:3" x14ac:dyDescent="0.35">
      <c r="B2541" t="s">
        <v>15598</v>
      </c>
      <c r="C2541" s="15">
        <v>0</v>
      </c>
    </row>
    <row r="2542" spans="2:3" x14ac:dyDescent="0.35">
      <c r="B2542" t="s">
        <v>16755</v>
      </c>
      <c r="C2542" s="15">
        <v>0</v>
      </c>
    </row>
    <row r="2543" spans="2:3" x14ac:dyDescent="0.35">
      <c r="B2543" t="s">
        <v>15599</v>
      </c>
      <c r="C2543" s="15">
        <v>0</v>
      </c>
    </row>
    <row r="2544" spans="2:3" x14ac:dyDescent="0.35">
      <c r="B2544" t="s">
        <v>16757</v>
      </c>
      <c r="C2544" s="15">
        <v>0</v>
      </c>
    </row>
    <row r="2545" spans="2:3" x14ac:dyDescent="0.35">
      <c r="B2545" t="s">
        <v>15600</v>
      </c>
      <c r="C2545" s="15">
        <v>0</v>
      </c>
    </row>
    <row r="2546" spans="2:3" x14ac:dyDescent="0.35">
      <c r="B2546" t="s">
        <v>16759</v>
      </c>
      <c r="C2546" s="15">
        <v>0</v>
      </c>
    </row>
    <row r="2547" spans="2:3" x14ac:dyDescent="0.35">
      <c r="B2547" t="s">
        <v>15601</v>
      </c>
      <c r="C2547" s="15">
        <v>0</v>
      </c>
    </row>
    <row r="2548" spans="2:3" x14ac:dyDescent="0.35">
      <c r="B2548" t="s">
        <v>16761</v>
      </c>
      <c r="C2548" s="15">
        <v>0</v>
      </c>
    </row>
    <row r="2549" spans="2:3" x14ac:dyDescent="0.35">
      <c r="B2549" t="s">
        <v>15602</v>
      </c>
      <c r="C2549" s="15">
        <v>0</v>
      </c>
    </row>
    <row r="2550" spans="2:3" x14ac:dyDescent="0.35">
      <c r="B2550" t="s">
        <v>16763</v>
      </c>
      <c r="C2550" s="15">
        <v>0</v>
      </c>
    </row>
    <row r="2551" spans="2:3" x14ac:dyDescent="0.35">
      <c r="B2551" t="s">
        <v>15603</v>
      </c>
      <c r="C2551" s="15">
        <v>0</v>
      </c>
    </row>
    <row r="2552" spans="2:3" x14ac:dyDescent="0.35">
      <c r="B2552" t="s">
        <v>16765</v>
      </c>
      <c r="C2552" s="15">
        <v>0</v>
      </c>
    </row>
    <row r="2553" spans="2:3" x14ac:dyDescent="0.35">
      <c r="B2553" t="s">
        <v>15604</v>
      </c>
      <c r="C2553" s="15">
        <v>0</v>
      </c>
    </row>
    <row r="2554" spans="2:3" x14ac:dyDescent="0.35">
      <c r="B2554" t="s">
        <v>16767</v>
      </c>
      <c r="C2554" s="15">
        <v>0</v>
      </c>
    </row>
    <row r="2555" spans="2:3" x14ac:dyDescent="0.35">
      <c r="B2555" t="s">
        <v>15605</v>
      </c>
      <c r="C2555" s="15">
        <v>0</v>
      </c>
    </row>
    <row r="2556" spans="2:3" x14ac:dyDescent="0.35">
      <c r="B2556" t="s">
        <v>16769</v>
      </c>
      <c r="C2556" s="15">
        <v>0</v>
      </c>
    </row>
    <row r="2557" spans="2:3" x14ac:dyDescent="0.35">
      <c r="B2557" t="s">
        <v>15606</v>
      </c>
      <c r="C2557" s="15">
        <v>0</v>
      </c>
    </row>
    <row r="2558" spans="2:3" x14ac:dyDescent="0.35">
      <c r="B2558" t="s">
        <v>16771</v>
      </c>
      <c r="C2558" s="15">
        <v>0</v>
      </c>
    </row>
    <row r="2559" spans="2:3" x14ac:dyDescent="0.35">
      <c r="B2559" t="s">
        <v>15607</v>
      </c>
      <c r="C2559" s="15">
        <v>0</v>
      </c>
    </row>
    <row r="2560" spans="2:3" x14ac:dyDescent="0.35">
      <c r="B2560" t="s">
        <v>16773</v>
      </c>
      <c r="C2560" s="15">
        <v>0</v>
      </c>
    </row>
    <row r="2561" spans="2:3" x14ac:dyDescent="0.35">
      <c r="B2561" t="s">
        <v>15608</v>
      </c>
      <c r="C2561" s="15">
        <v>0</v>
      </c>
    </row>
    <row r="2562" spans="2:3" x14ac:dyDescent="0.35">
      <c r="B2562" t="s">
        <v>16775</v>
      </c>
      <c r="C2562" s="15">
        <v>0</v>
      </c>
    </row>
    <row r="2563" spans="2:3" x14ac:dyDescent="0.35">
      <c r="B2563" t="s">
        <v>15609</v>
      </c>
      <c r="C2563" s="15">
        <v>0</v>
      </c>
    </row>
    <row r="2564" spans="2:3" x14ac:dyDescent="0.35">
      <c r="B2564" t="s">
        <v>16777</v>
      </c>
      <c r="C2564" s="15">
        <v>0</v>
      </c>
    </row>
    <row r="2565" spans="2:3" x14ac:dyDescent="0.35">
      <c r="B2565" t="s">
        <v>15610</v>
      </c>
      <c r="C2565" s="15">
        <v>0</v>
      </c>
    </row>
    <row r="2566" spans="2:3" x14ac:dyDescent="0.35">
      <c r="B2566" t="s">
        <v>16779</v>
      </c>
      <c r="C2566" s="15">
        <v>0</v>
      </c>
    </row>
    <row r="2567" spans="2:3" x14ac:dyDescent="0.35">
      <c r="B2567" t="s">
        <v>15611</v>
      </c>
      <c r="C2567" s="15">
        <v>0</v>
      </c>
    </row>
    <row r="2568" spans="2:3" x14ac:dyDescent="0.35">
      <c r="B2568" t="s">
        <v>16781</v>
      </c>
      <c r="C2568" s="15">
        <v>0</v>
      </c>
    </row>
    <row r="2569" spans="2:3" x14ac:dyDescent="0.35">
      <c r="B2569" t="s">
        <v>15612</v>
      </c>
      <c r="C2569" s="15">
        <v>0</v>
      </c>
    </row>
    <row r="2570" spans="2:3" x14ac:dyDescent="0.35">
      <c r="B2570" t="s">
        <v>16783</v>
      </c>
      <c r="C2570" s="15">
        <v>0</v>
      </c>
    </row>
    <row r="2571" spans="2:3" x14ac:dyDescent="0.35">
      <c r="B2571" t="s">
        <v>15613</v>
      </c>
      <c r="C2571" s="15">
        <v>0</v>
      </c>
    </row>
    <row r="2572" spans="2:3" x14ac:dyDescent="0.35">
      <c r="B2572" t="s">
        <v>16785</v>
      </c>
      <c r="C2572" s="15">
        <v>0</v>
      </c>
    </row>
    <row r="2573" spans="2:3" x14ac:dyDescent="0.35">
      <c r="B2573" t="s">
        <v>15614</v>
      </c>
      <c r="C2573" s="15">
        <v>0</v>
      </c>
    </row>
    <row r="2574" spans="2:3" x14ac:dyDescent="0.35">
      <c r="B2574" t="s">
        <v>16787</v>
      </c>
      <c r="C2574" s="15">
        <v>0</v>
      </c>
    </row>
    <row r="2575" spans="2:3" x14ac:dyDescent="0.35">
      <c r="B2575" t="s">
        <v>15615</v>
      </c>
      <c r="C2575" s="15">
        <v>0</v>
      </c>
    </row>
    <row r="2576" spans="2:3" x14ac:dyDescent="0.35">
      <c r="B2576" t="s">
        <v>16789</v>
      </c>
      <c r="C2576" s="15">
        <v>0</v>
      </c>
    </row>
    <row r="2577" spans="2:3" x14ac:dyDescent="0.35">
      <c r="B2577" t="s">
        <v>15616</v>
      </c>
      <c r="C2577" s="15">
        <v>0</v>
      </c>
    </row>
    <row r="2578" spans="2:3" x14ac:dyDescent="0.35">
      <c r="B2578" t="s">
        <v>16791</v>
      </c>
      <c r="C2578" s="15">
        <v>0</v>
      </c>
    </row>
    <row r="2579" spans="2:3" x14ac:dyDescent="0.35">
      <c r="B2579" t="s">
        <v>15617</v>
      </c>
      <c r="C2579" s="15">
        <v>0</v>
      </c>
    </row>
    <row r="2580" spans="2:3" x14ac:dyDescent="0.35">
      <c r="B2580" t="s">
        <v>16793</v>
      </c>
      <c r="C2580" s="15">
        <v>0</v>
      </c>
    </row>
    <row r="2581" spans="2:3" x14ac:dyDescent="0.35">
      <c r="B2581" t="s">
        <v>15618</v>
      </c>
      <c r="C2581" s="15">
        <v>0</v>
      </c>
    </row>
    <row r="2582" spans="2:3" x14ac:dyDescent="0.35">
      <c r="B2582" t="s">
        <v>16795</v>
      </c>
      <c r="C2582" s="15">
        <v>0</v>
      </c>
    </row>
    <row r="2583" spans="2:3" x14ac:dyDescent="0.35">
      <c r="B2583" t="s">
        <v>15619</v>
      </c>
      <c r="C2583" s="15">
        <v>0</v>
      </c>
    </row>
    <row r="2584" spans="2:3" x14ac:dyDescent="0.35">
      <c r="B2584" t="s">
        <v>16797</v>
      </c>
      <c r="C2584" s="15">
        <v>0</v>
      </c>
    </row>
    <row r="2585" spans="2:3" x14ac:dyDescent="0.35">
      <c r="B2585" t="s">
        <v>15620</v>
      </c>
      <c r="C2585" s="15">
        <v>0</v>
      </c>
    </row>
    <row r="2586" spans="2:3" x14ac:dyDescent="0.35">
      <c r="B2586" t="s">
        <v>16799</v>
      </c>
      <c r="C2586" s="15">
        <v>0</v>
      </c>
    </row>
    <row r="2587" spans="2:3" x14ac:dyDescent="0.35">
      <c r="B2587" t="s">
        <v>15621</v>
      </c>
      <c r="C2587" s="15">
        <v>0</v>
      </c>
    </row>
    <row r="2588" spans="2:3" x14ac:dyDescent="0.35">
      <c r="B2588" t="s">
        <v>16801</v>
      </c>
      <c r="C2588" s="15">
        <v>0</v>
      </c>
    </row>
    <row r="2589" spans="2:3" x14ac:dyDescent="0.35">
      <c r="B2589" t="s">
        <v>15622</v>
      </c>
      <c r="C2589" s="15">
        <v>0</v>
      </c>
    </row>
    <row r="2590" spans="2:3" x14ac:dyDescent="0.35">
      <c r="B2590" t="s">
        <v>16803</v>
      </c>
      <c r="C2590" s="15">
        <v>0</v>
      </c>
    </row>
    <row r="2591" spans="2:3" x14ac:dyDescent="0.35">
      <c r="B2591" t="s">
        <v>15623</v>
      </c>
      <c r="C2591" s="15">
        <v>0</v>
      </c>
    </row>
    <row r="2592" spans="2:3" x14ac:dyDescent="0.35">
      <c r="B2592" t="s">
        <v>16805</v>
      </c>
      <c r="C2592" s="15">
        <v>0</v>
      </c>
    </row>
    <row r="2593" spans="2:3" x14ac:dyDescent="0.35">
      <c r="B2593" t="s">
        <v>15624</v>
      </c>
      <c r="C2593" s="15">
        <v>0</v>
      </c>
    </row>
    <row r="2594" spans="2:3" x14ac:dyDescent="0.35">
      <c r="B2594" t="s">
        <v>16807</v>
      </c>
      <c r="C2594" s="15">
        <v>0</v>
      </c>
    </row>
    <row r="2595" spans="2:3" x14ac:dyDescent="0.35">
      <c r="B2595" t="s">
        <v>15625</v>
      </c>
      <c r="C2595" s="15">
        <v>0</v>
      </c>
    </row>
    <row r="2596" spans="2:3" x14ac:dyDescent="0.35">
      <c r="B2596" t="s">
        <v>16809</v>
      </c>
      <c r="C2596" s="15">
        <v>0</v>
      </c>
    </row>
    <row r="2597" spans="2:3" x14ac:dyDescent="0.35">
      <c r="B2597" t="s">
        <v>15626</v>
      </c>
      <c r="C2597" s="15">
        <v>0</v>
      </c>
    </row>
    <row r="2598" spans="2:3" x14ac:dyDescent="0.35">
      <c r="B2598" t="s">
        <v>16811</v>
      </c>
      <c r="C2598" s="15">
        <v>0</v>
      </c>
    </row>
    <row r="2599" spans="2:3" x14ac:dyDescent="0.35">
      <c r="B2599" t="s">
        <v>15627</v>
      </c>
      <c r="C2599" s="15">
        <v>0</v>
      </c>
    </row>
    <row r="2600" spans="2:3" x14ac:dyDescent="0.35">
      <c r="B2600" t="s">
        <v>16813</v>
      </c>
      <c r="C2600" s="15">
        <v>0</v>
      </c>
    </row>
    <row r="2601" spans="2:3" x14ac:dyDescent="0.35">
      <c r="B2601" t="s">
        <v>15628</v>
      </c>
      <c r="C2601" s="15">
        <v>0</v>
      </c>
    </row>
    <row r="2602" spans="2:3" x14ac:dyDescent="0.35">
      <c r="B2602" t="s">
        <v>16815</v>
      </c>
      <c r="C2602" s="15">
        <v>0</v>
      </c>
    </row>
    <row r="2603" spans="2:3" x14ac:dyDescent="0.35">
      <c r="B2603" t="s">
        <v>15629</v>
      </c>
      <c r="C2603" s="15">
        <v>0</v>
      </c>
    </row>
    <row r="2604" spans="2:3" x14ac:dyDescent="0.35">
      <c r="B2604" t="s">
        <v>16817</v>
      </c>
      <c r="C2604" s="15">
        <v>0</v>
      </c>
    </row>
    <row r="2605" spans="2:3" x14ac:dyDescent="0.35">
      <c r="B2605" t="s">
        <v>15630</v>
      </c>
      <c r="C2605" s="15">
        <v>0</v>
      </c>
    </row>
    <row r="2606" spans="2:3" x14ac:dyDescent="0.35">
      <c r="B2606" t="s">
        <v>16819</v>
      </c>
      <c r="C2606" s="15">
        <v>0</v>
      </c>
    </row>
    <row r="2607" spans="2:3" x14ac:dyDescent="0.35">
      <c r="B2607" t="s">
        <v>15631</v>
      </c>
      <c r="C2607" s="15">
        <v>0</v>
      </c>
    </row>
    <row r="2608" spans="2:3" x14ac:dyDescent="0.35">
      <c r="B2608" t="s">
        <v>16821</v>
      </c>
      <c r="C2608" s="15">
        <v>0</v>
      </c>
    </row>
    <row r="2609" spans="2:3" x14ac:dyDescent="0.35">
      <c r="B2609" t="s">
        <v>15632</v>
      </c>
      <c r="C2609" s="15">
        <v>0</v>
      </c>
    </row>
    <row r="2610" spans="2:3" x14ac:dyDescent="0.35">
      <c r="B2610" t="s">
        <v>16823</v>
      </c>
      <c r="C2610" s="15">
        <v>0</v>
      </c>
    </row>
    <row r="2611" spans="2:3" x14ac:dyDescent="0.35">
      <c r="B2611" t="s">
        <v>15633</v>
      </c>
      <c r="C2611" s="15">
        <v>0</v>
      </c>
    </row>
    <row r="2612" spans="2:3" x14ac:dyDescent="0.35">
      <c r="B2612" t="s">
        <v>16825</v>
      </c>
      <c r="C2612" s="15">
        <v>0</v>
      </c>
    </row>
    <row r="2613" spans="2:3" x14ac:dyDescent="0.35">
      <c r="B2613" t="s">
        <v>15634</v>
      </c>
      <c r="C2613" s="15">
        <v>0</v>
      </c>
    </row>
    <row r="2614" spans="2:3" x14ac:dyDescent="0.35">
      <c r="B2614" t="s">
        <v>16827</v>
      </c>
      <c r="C2614" s="15">
        <v>0</v>
      </c>
    </row>
    <row r="2615" spans="2:3" x14ac:dyDescent="0.35">
      <c r="B2615" t="s">
        <v>15635</v>
      </c>
      <c r="C2615" s="15">
        <v>0</v>
      </c>
    </row>
    <row r="2616" spans="2:3" x14ac:dyDescent="0.35">
      <c r="B2616" t="s">
        <v>16829</v>
      </c>
      <c r="C2616" s="15">
        <v>0</v>
      </c>
    </row>
    <row r="2617" spans="2:3" x14ac:dyDescent="0.35">
      <c r="B2617" t="s">
        <v>15636</v>
      </c>
      <c r="C2617" s="15">
        <v>0</v>
      </c>
    </row>
    <row r="2618" spans="2:3" x14ac:dyDescent="0.35">
      <c r="B2618" t="s">
        <v>16831</v>
      </c>
      <c r="C2618" s="15">
        <v>0</v>
      </c>
    </row>
    <row r="2619" spans="2:3" x14ac:dyDescent="0.35">
      <c r="B2619" t="s">
        <v>15637</v>
      </c>
      <c r="C2619" s="15">
        <v>0</v>
      </c>
    </row>
    <row r="2620" spans="2:3" x14ac:dyDescent="0.35">
      <c r="B2620" t="s">
        <v>16833</v>
      </c>
      <c r="C2620" s="15">
        <v>0</v>
      </c>
    </row>
    <row r="2621" spans="2:3" x14ac:dyDescent="0.35">
      <c r="B2621" t="s">
        <v>15638</v>
      </c>
      <c r="C2621" s="15">
        <v>0</v>
      </c>
    </row>
    <row r="2622" spans="2:3" x14ac:dyDescent="0.35">
      <c r="B2622" t="s">
        <v>16835</v>
      </c>
      <c r="C2622" s="15">
        <v>0</v>
      </c>
    </row>
    <row r="2623" spans="2:3" x14ac:dyDescent="0.35">
      <c r="B2623" t="s">
        <v>15639</v>
      </c>
      <c r="C2623" s="15">
        <v>0</v>
      </c>
    </row>
    <row r="2624" spans="2:3" x14ac:dyDescent="0.35">
      <c r="B2624" t="s">
        <v>16837</v>
      </c>
      <c r="C2624" s="15">
        <v>0</v>
      </c>
    </row>
    <row r="2625" spans="2:3" x14ac:dyDescent="0.35">
      <c r="B2625" t="s">
        <v>15640</v>
      </c>
      <c r="C2625" s="15">
        <v>0</v>
      </c>
    </row>
    <row r="2626" spans="2:3" x14ac:dyDescent="0.35">
      <c r="B2626" t="s">
        <v>16839</v>
      </c>
      <c r="C2626" s="15">
        <v>0</v>
      </c>
    </row>
    <row r="2627" spans="2:3" x14ac:dyDescent="0.35">
      <c r="B2627" t="s">
        <v>15641</v>
      </c>
      <c r="C2627" s="15">
        <v>0</v>
      </c>
    </row>
    <row r="2628" spans="2:3" x14ac:dyDescent="0.35">
      <c r="B2628" t="s">
        <v>16841</v>
      </c>
      <c r="C2628" s="15">
        <v>0</v>
      </c>
    </row>
    <row r="2629" spans="2:3" x14ac:dyDescent="0.35">
      <c r="B2629" t="s">
        <v>15642</v>
      </c>
      <c r="C2629" s="15">
        <v>0</v>
      </c>
    </row>
    <row r="2630" spans="2:3" x14ac:dyDescent="0.35">
      <c r="B2630" t="s">
        <v>16843</v>
      </c>
      <c r="C2630" s="15">
        <v>0</v>
      </c>
    </row>
    <row r="2631" spans="2:3" x14ac:dyDescent="0.35">
      <c r="B2631" t="s">
        <v>15643</v>
      </c>
      <c r="C2631" s="15">
        <v>0</v>
      </c>
    </row>
    <row r="2632" spans="2:3" x14ac:dyDescent="0.35">
      <c r="B2632" t="s">
        <v>16845</v>
      </c>
      <c r="C2632" s="15">
        <v>0</v>
      </c>
    </row>
    <row r="2633" spans="2:3" x14ac:dyDescent="0.35">
      <c r="B2633" t="s">
        <v>15644</v>
      </c>
      <c r="C2633" s="15">
        <v>0</v>
      </c>
    </row>
    <row r="2634" spans="2:3" x14ac:dyDescent="0.35">
      <c r="B2634" t="s">
        <v>16847</v>
      </c>
      <c r="C2634" s="15">
        <v>0</v>
      </c>
    </row>
    <row r="2635" spans="2:3" x14ac:dyDescent="0.35">
      <c r="B2635" t="s">
        <v>15645</v>
      </c>
      <c r="C2635" s="15">
        <v>0</v>
      </c>
    </row>
    <row r="2636" spans="2:3" x14ac:dyDescent="0.35">
      <c r="B2636" t="s">
        <v>16849</v>
      </c>
      <c r="C2636" s="15">
        <v>0</v>
      </c>
    </row>
    <row r="2637" spans="2:3" x14ac:dyDescent="0.35">
      <c r="B2637" t="s">
        <v>15646</v>
      </c>
      <c r="C2637" s="15">
        <v>0</v>
      </c>
    </row>
    <row r="2638" spans="2:3" x14ac:dyDescent="0.35">
      <c r="B2638" t="s">
        <v>16851</v>
      </c>
      <c r="C2638" s="15">
        <v>0</v>
      </c>
    </row>
    <row r="2639" spans="2:3" x14ac:dyDescent="0.35">
      <c r="B2639" t="s">
        <v>15647</v>
      </c>
      <c r="C2639" s="15">
        <v>0</v>
      </c>
    </row>
    <row r="2640" spans="2:3" x14ac:dyDescent="0.35">
      <c r="B2640" t="s">
        <v>16853</v>
      </c>
      <c r="C2640" s="15">
        <v>0</v>
      </c>
    </row>
    <row r="2641" spans="2:3" x14ac:dyDescent="0.35">
      <c r="B2641" t="s">
        <v>15648</v>
      </c>
      <c r="C2641" s="15">
        <v>0</v>
      </c>
    </row>
    <row r="2642" spans="2:3" x14ac:dyDescent="0.35">
      <c r="B2642" t="s">
        <v>16855</v>
      </c>
      <c r="C2642" s="15">
        <v>0</v>
      </c>
    </row>
    <row r="2643" spans="2:3" x14ac:dyDescent="0.35">
      <c r="B2643" t="s">
        <v>15649</v>
      </c>
      <c r="C2643" s="15">
        <v>0</v>
      </c>
    </row>
    <row r="2644" spans="2:3" x14ac:dyDescent="0.35">
      <c r="B2644" t="s">
        <v>16857</v>
      </c>
      <c r="C2644" s="15">
        <v>0</v>
      </c>
    </row>
    <row r="2645" spans="2:3" x14ac:dyDescent="0.35">
      <c r="B2645" t="s">
        <v>15650</v>
      </c>
      <c r="C2645" s="15">
        <v>0</v>
      </c>
    </row>
    <row r="2646" spans="2:3" x14ac:dyDescent="0.35">
      <c r="B2646" t="s">
        <v>16859</v>
      </c>
      <c r="C2646" s="15">
        <v>0</v>
      </c>
    </row>
    <row r="2647" spans="2:3" x14ac:dyDescent="0.35">
      <c r="B2647" t="s">
        <v>15651</v>
      </c>
      <c r="C2647" s="15">
        <v>0</v>
      </c>
    </row>
    <row r="2648" spans="2:3" x14ac:dyDescent="0.35">
      <c r="B2648" t="s">
        <v>16861</v>
      </c>
      <c r="C2648" s="15">
        <v>0</v>
      </c>
    </row>
    <row r="2649" spans="2:3" x14ac:dyDescent="0.35">
      <c r="B2649" t="s">
        <v>15652</v>
      </c>
      <c r="C2649" s="15">
        <v>0</v>
      </c>
    </row>
    <row r="2650" spans="2:3" x14ac:dyDescent="0.35">
      <c r="B2650" t="s">
        <v>16863</v>
      </c>
      <c r="C2650" s="15">
        <v>0</v>
      </c>
    </row>
    <row r="2651" spans="2:3" x14ac:dyDescent="0.35">
      <c r="B2651" t="s">
        <v>15653</v>
      </c>
      <c r="C2651" s="15">
        <v>0</v>
      </c>
    </row>
    <row r="2652" spans="2:3" x14ac:dyDescent="0.35">
      <c r="B2652" t="s">
        <v>16865</v>
      </c>
      <c r="C2652" s="15">
        <v>0</v>
      </c>
    </row>
    <row r="2653" spans="2:3" x14ac:dyDescent="0.35">
      <c r="B2653" t="s">
        <v>15654</v>
      </c>
      <c r="C2653" s="15">
        <v>0</v>
      </c>
    </row>
    <row r="2654" spans="2:3" x14ac:dyDescent="0.35">
      <c r="B2654" t="s">
        <v>16867</v>
      </c>
      <c r="C2654" s="15">
        <v>0</v>
      </c>
    </row>
    <row r="2655" spans="2:3" x14ac:dyDescent="0.35">
      <c r="B2655" t="s">
        <v>15655</v>
      </c>
      <c r="C2655" s="15">
        <v>0</v>
      </c>
    </row>
    <row r="2656" spans="2:3" x14ac:dyDescent="0.35">
      <c r="B2656" t="s">
        <v>16869</v>
      </c>
      <c r="C2656" s="15">
        <v>0</v>
      </c>
    </row>
    <row r="2657" spans="2:3" x14ac:dyDescent="0.35">
      <c r="B2657" t="s">
        <v>15656</v>
      </c>
      <c r="C2657" s="15">
        <v>0</v>
      </c>
    </row>
    <row r="2658" spans="2:3" x14ac:dyDescent="0.35">
      <c r="B2658" t="s">
        <v>16871</v>
      </c>
      <c r="C2658" s="15">
        <v>0</v>
      </c>
    </row>
    <row r="2659" spans="2:3" x14ac:dyDescent="0.35">
      <c r="B2659" t="s">
        <v>15657</v>
      </c>
      <c r="C2659" s="15">
        <v>0</v>
      </c>
    </row>
    <row r="2660" spans="2:3" x14ac:dyDescent="0.35">
      <c r="B2660" t="s">
        <v>16873</v>
      </c>
      <c r="C2660" s="15">
        <v>0</v>
      </c>
    </row>
    <row r="2661" spans="2:3" x14ac:dyDescent="0.35">
      <c r="B2661" t="s">
        <v>15658</v>
      </c>
      <c r="C2661" s="15">
        <v>0</v>
      </c>
    </row>
    <row r="2662" spans="2:3" x14ac:dyDescent="0.35">
      <c r="B2662" t="s">
        <v>16875</v>
      </c>
      <c r="C2662" s="15">
        <v>0</v>
      </c>
    </row>
    <row r="2663" spans="2:3" x14ac:dyDescent="0.35">
      <c r="B2663" t="s">
        <v>15659</v>
      </c>
      <c r="C2663" s="15">
        <v>0</v>
      </c>
    </row>
    <row r="2664" spans="2:3" x14ac:dyDescent="0.35">
      <c r="B2664" t="s">
        <v>16877</v>
      </c>
      <c r="C2664" s="15">
        <v>0</v>
      </c>
    </row>
    <row r="2665" spans="2:3" x14ac:dyDescent="0.35">
      <c r="B2665" t="s">
        <v>15660</v>
      </c>
      <c r="C2665" s="15">
        <v>0</v>
      </c>
    </row>
    <row r="2666" spans="2:3" x14ac:dyDescent="0.35">
      <c r="B2666" t="s">
        <v>16879</v>
      </c>
      <c r="C2666" s="15">
        <v>0</v>
      </c>
    </row>
    <row r="2667" spans="2:3" x14ac:dyDescent="0.35">
      <c r="B2667" t="s">
        <v>15661</v>
      </c>
      <c r="C2667" s="15">
        <v>0</v>
      </c>
    </row>
    <row r="2668" spans="2:3" x14ac:dyDescent="0.35">
      <c r="B2668" t="s">
        <v>16881</v>
      </c>
      <c r="C2668" s="15">
        <v>0</v>
      </c>
    </row>
    <row r="2669" spans="2:3" x14ac:dyDescent="0.35">
      <c r="B2669" t="s">
        <v>15662</v>
      </c>
      <c r="C2669" s="15">
        <v>0</v>
      </c>
    </row>
    <row r="2670" spans="2:3" x14ac:dyDescent="0.35">
      <c r="B2670" t="s">
        <v>16883</v>
      </c>
      <c r="C2670" s="15">
        <v>0</v>
      </c>
    </row>
    <row r="2671" spans="2:3" x14ac:dyDescent="0.35">
      <c r="B2671" t="s">
        <v>15663</v>
      </c>
      <c r="C2671" s="15">
        <v>0</v>
      </c>
    </row>
    <row r="2672" spans="2:3" x14ac:dyDescent="0.35">
      <c r="B2672" t="s">
        <v>16885</v>
      </c>
      <c r="C2672" s="15">
        <v>0</v>
      </c>
    </row>
    <row r="2673" spans="2:3" x14ac:dyDescent="0.35">
      <c r="B2673" t="s">
        <v>15664</v>
      </c>
      <c r="C2673" s="15">
        <v>0</v>
      </c>
    </row>
    <row r="2674" spans="2:3" x14ac:dyDescent="0.35">
      <c r="B2674" t="s">
        <v>16887</v>
      </c>
      <c r="C2674" s="15">
        <v>0</v>
      </c>
    </row>
    <row r="2675" spans="2:3" x14ac:dyDescent="0.35">
      <c r="B2675" t="s">
        <v>15665</v>
      </c>
      <c r="C2675" s="15">
        <v>0</v>
      </c>
    </row>
    <row r="2676" spans="2:3" x14ac:dyDescent="0.35">
      <c r="B2676" t="s">
        <v>16889</v>
      </c>
      <c r="C2676" s="15">
        <v>0</v>
      </c>
    </row>
    <row r="2677" spans="2:3" x14ac:dyDescent="0.35">
      <c r="B2677" t="s">
        <v>15666</v>
      </c>
      <c r="C2677" s="15">
        <v>0</v>
      </c>
    </row>
    <row r="2678" spans="2:3" x14ac:dyDescent="0.35">
      <c r="B2678" t="s">
        <v>16891</v>
      </c>
      <c r="C2678" s="15">
        <v>0</v>
      </c>
    </row>
    <row r="2679" spans="2:3" x14ac:dyDescent="0.35">
      <c r="B2679" t="s">
        <v>15667</v>
      </c>
      <c r="C2679" s="15">
        <v>0</v>
      </c>
    </row>
    <row r="2680" spans="2:3" x14ac:dyDescent="0.35">
      <c r="B2680" t="s">
        <v>16893</v>
      </c>
      <c r="C2680" s="15">
        <v>0</v>
      </c>
    </row>
    <row r="2681" spans="2:3" x14ac:dyDescent="0.35">
      <c r="B2681" t="s">
        <v>15668</v>
      </c>
      <c r="C2681" s="15">
        <v>0</v>
      </c>
    </row>
    <row r="2682" spans="2:3" x14ac:dyDescent="0.35">
      <c r="B2682" t="s">
        <v>16895</v>
      </c>
      <c r="C2682" s="15">
        <v>0</v>
      </c>
    </row>
    <row r="2683" spans="2:3" x14ac:dyDescent="0.35">
      <c r="B2683" t="s">
        <v>15669</v>
      </c>
      <c r="C2683" s="15">
        <v>0</v>
      </c>
    </row>
    <row r="2684" spans="2:3" x14ac:dyDescent="0.35">
      <c r="B2684" t="s">
        <v>16897</v>
      </c>
      <c r="C2684" s="15">
        <v>0</v>
      </c>
    </row>
    <row r="2685" spans="2:3" x14ac:dyDescent="0.35">
      <c r="B2685" t="s">
        <v>15670</v>
      </c>
      <c r="C2685" s="15">
        <v>0</v>
      </c>
    </row>
    <row r="2686" spans="2:3" x14ac:dyDescent="0.35">
      <c r="B2686" t="s">
        <v>16899</v>
      </c>
      <c r="C2686" s="15">
        <v>0</v>
      </c>
    </row>
    <row r="2687" spans="2:3" x14ac:dyDescent="0.35">
      <c r="B2687" t="s">
        <v>15671</v>
      </c>
      <c r="C2687" s="15">
        <v>0</v>
      </c>
    </row>
    <row r="2688" spans="2:3" x14ac:dyDescent="0.35">
      <c r="B2688" t="s">
        <v>16901</v>
      </c>
      <c r="C2688" s="15">
        <v>0</v>
      </c>
    </row>
    <row r="2689" spans="2:3" x14ac:dyDescent="0.35">
      <c r="B2689" t="s">
        <v>16902</v>
      </c>
      <c r="C2689" s="15">
        <v>0</v>
      </c>
    </row>
    <row r="2690" spans="2:3" x14ac:dyDescent="0.35">
      <c r="B2690" t="s">
        <v>16903</v>
      </c>
      <c r="C2690" s="15">
        <v>0</v>
      </c>
    </row>
    <row r="2691" spans="2:3" x14ac:dyDescent="0.35">
      <c r="B2691" t="s">
        <v>16904</v>
      </c>
      <c r="C2691" s="15">
        <v>0</v>
      </c>
    </row>
    <row r="2692" spans="2:3" x14ac:dyDescent="0.35">
      <c r="B2692" t="s">
        <v>15673</v>
      </c>
      <c r="C2692" s="15">
        <v>0</v>
      </c>
    </row>
    <row r="2693" spans="2:3" x14ac:dyDescent="0.35">
      <c r="B2693" t="s">
        <v>16906</v>
      </c>
      <c r="C2693" s="15">
        <v>0</v>
      </c>
    </row>
    <row r="2694" spans="2:3" x14ac:dyDescent="0.35">
      <c r="B2694" t="s">
        <v>15674</v>
      </c>
      <c r="C2694" s="15">
        <v>0</v>
      </c>
    </row>
    <row r="2695" spans="2:3" x14ac:dyDescent="0.35">
      <c r="B2695" t="s">
        <v>16908</v>
      </c>
      <c r="C2695" s="15">
        <v>0</v>
      </c>
    </row>
    <row r="2696" spans="2:3" x14ac:dyDescent="0.35">
      <c r="B2696" t="s">
        <v>15675</v>
      </c>
      <c r="C2696" s="15">
        <v>0</v>
      </c>
    </row>
    <row r="2697" spans="2:3" x14ac:dyDescent="0.35">
      <c r="B2697" t="s">
        <v>16910</v>
      </c>
      <c r="C2697" s="15">
        <v>0</v>
      </c>
    </row>
    <row r="2698" spans="2:3" x14ac:dyDescent="0.35">
      <c r="B2698" t="s">
        <v>15676</v>
      </c>
      <c r="C2698" s="15">
        <v>0</v>
      </c>
    </row>
    <row r="2699" spans="2:3" x14ac:dyDescent="0.35">
      <c r="B2699" t="s">
        <v>16912</v>
      </c>
      <c r="C2699" s="15">
        <v>0</v>
      </c>
    </row>
    <row r="2700" spans="2:3" x14ac:dyDescent="0.35">
      <c r="B2700" t="s">
        <v>15677</v>
      </c>
      <c r="C2700" s="15">
        <v>0</v>
      </c>
    </row>
    <row r="2701" spans="2:3" x14ac:dyDescent="0.35">
      <c r="B2701" t="s">
        <v>16914</v>
      </c>
      <c r="C2701" s="15">
        <v>0</v>
      </c>
    </row>
    <row r="2702" spans="2:3" x14ac:dyDescent="0.35">
      <c r="B2702" t="s">
        <v>15678</v>
      </c>
      <c r="C2702" s="15">
        <v>0</v>
      </c>
    </row>
    <row r="2703" spans="2:3" x14ac:dyDescent="0.35">
      <c r="B2703" t="s">
        <v>16916</v>
      </c>
      <c r="C2703" s="15">
        <v>0</v>
      </c>
    </row>
    <row r="2704" spans="2:3" x14ac:dyDescent="0.35">
      <c r="B2704" t="s">
        <v>15679</v>
      </c>
      <c r="C2704" s="15">
        <v>0</v>
      </c>
    </row>
    <row r="2705" spans="2:3" x14ac:dyDescent="0.35">
      <c r="B2705" t="s">
        <v>16918</v>
      </c>
      <c r="C2705" s="15">
        <v>0</v>
      </c>
    </row>
    <row r="2706" spans="2:3" x14ac:dyDescent="0.35">
      <c r="B2706" t="s">
        <v>15680</v>
      </c>
      <c r="C2706" s="15">
        <v>0</v>
      </c>
    </row>
    <row r="2707" spans="2:3" x14ac:dyDescent="0.35">
      <c r="B2707" t="s">
        <v>16920</v>
      </c>
      <c r="C2707" s="15">
        <v>0</v>
      </c>
    </row>
    <row r="2708" spans="2:3" x14ac:dyDescent="0.35">
      <c r="B2708" t="s">
        <v>15681</v>
      </c>
      <c r="C2708" s="15">
        <v>0</v>
      </c>
    </row>
    <row r="2709" spans="2:3" x14ac:dyDescent="0.35">
      <c r="B2709" t="s">
        <v>16922</v>
      </c>
      <c r="C2709" s="15">
        <v>0</v>
      </c>
    </row>
    <row r="2710" spans="2:3" x14ac:dyDescent="0.35">
      <c r="B2710" t="s">
        <v>15682</v>
      </c>
      <c r="C2710" s="15">
        <v>0</v>
      </c>
    </row>
    <row r="2711" spans="2:3" x14ac:dyDescent="0.35">
      <c r="B2711" t="s">
        <v>16924</v>
      </c>
      <c r="C2711" s="15">
        <v>0</v>
      </c>
    </row>
    <row r="2712" spans="2:3" x14ac:dyDescent="0.35">
      <c r="B2712" t="s">
        <v>15683</v>
      </c>
      <c r="C2712" s="15">
        <v>0</v>
      </c>
    </row>
    <row r="2713" spans="2:3" x14ac:dyDescent="0.35">
      <c r="B2713" t="s">
        <v>16926</v>
      </c>
      <c r="C2713" s="15">
        <v>0</v>
      </c>
    </row>
    <row r="2714" spans="2:3" x14ac:dyDescent="0.35">
      <c r="B2714" t="s">
        <v>15684</v>
      </c>
      <c r="C2714" s="15">
        <v>0</v>
      </c>
    </row>
    <row r="2715" spans="2:3" x14ac:dyDescent="0.35">
      <c r="B2715" t="s">
        <v>16928</v>
      </c>
      <c r="C2715" s="15">
        <v>0</v>
      </c>
    </row>
    <row r="2716" spans="2:3" x14ac:dyDescent="0.35">
      <c r="B2716" t="s">
        <v>15685</v>
      </c>
      <c r="C2716" s="15">
        <v>0</v>
      </c>
    </row>
    <row r="2717" spans="2:3" x14ac:dyDescent="0.35">
      <c r="B2717" t="s">
        <v>16930</v>
      </c>
      <c r="C2717" s="15">
        <v>0</v>
      </c>
    </row>
    <row r="2718" spans="2:3" x14ac:dyDescent="0.35">
      <c r="B2718" t="s">
        <v>15686</v>
      </c>
      <c r="C2718" s="15">
        <v>0</v>
      </c>
    </row>
    <row r="2719" spans="2:3" x14ac:dyDescent="0.35">
      <c r="B2719" t="s">
        <v>16932</v>
      </c>
      <c r="C2719" s="15">
        <v>0</v>
      </c>
    </row>
    <row r="2720" spans="2:3" x14ac:dyDescent="0.35">
      <c r="B2720" t="s">
        <v>15687</v>
      </c>
      <c r="C2720" s="15">
        <v>0</v>
      </c>
    </row>
    <row r="2721" spans="2:3" x14ac:dyDescent="0.35">
      <c r="B2721" t="s">
        <v>16934</v>
      </c>
      <c r="C2721" s="15">
        <v>0</v>
      </c>
    </row>
    <row r="2722" spans="2:3" x14ac:dyDescent="0.35">
      <c r="B2722" t="s">
        <v>15688</v>
      </c>
      <c r="C2722" s="15">
        <v>0</v>
      </c>
    </row>
    <row r="2723" spans="2:3" x14ac:dyDescent="0.35">
      <c r="B2723" t="s">
        <v>16936</v>
      </c>
      <c r="C2723" s="15">
        <v>0</v>
      </c>
    </row>
    <row r="2724" spans="2:3" x14ac:dyDescent="0.35">
      <c r="B2724" t="s">
        <v>15689</v>
      </c>
      <c r="C2724" s="15">
        <v>0</v>
      </c>
    </row>
    <row r="2725" spans="2:3" x14ac:dyDescent="0.35">
      <c r="B2725" t="s">
        <v>16938</v>
      </c>
      <c r="C2725" s="15">
        <v>0</v>
      </c>
    </row>
    <row r="2726" spans="2:3" x14ac:dyDescent="0.35">
      <c r="B2726" t="s">
        <v>15690</v>
      </c>
      <c r="C2726" s="15">
        <v>0</v>
      </c>
    </row>
    <row r="2727" spans="2:3" x14ac:dyDescent="0.35">
      <c r="B2727" t="s">
        <v>16940</v>
      </c>
      <c r="C2727" s="15">
        <v>0</v>
      </c>
    </row>
    <row r="2728" spans="2:3" x14ac:dyDescent="0.35">
      <c r="B2728" t="s">
        <v>15691</v>
      </c>
      <c r="C2728" s="15">
        <v>0</v>
      </c>
    </row>
    <row r="2729" spans="2:3" x14ac:dyDescent="0.35">
      <c r="B2729" t="s">
        <v>16942</v>
      </c>
      <c r="C2729" s="15">
        <v>0</v>
      </c>
    </row>
    <row r="2730" spans="2:3" x14ac:dyDescent="0.35">
      <c r="B2730" t="s">
        <v>15692</v>
      </c>
      <c r="C2730" s="15">
        <v>0</v>
      </c>
    </row>
    <row r="2731" spans="2:3" x14ac:dyDescent="0.35">
      <c r="B2731" t="s">
        <v>16944</v>
      </c>
      <c r="C2731" s="15">
        <v>0</v>
      </c>
    </row>
    <row r="2732" spans="2:3" x14ac:dyDescent="0.35">
      <c r="B2732" t="s">
        <v>15693</v>
      </c>
      <c r="C2732" s="15">
        <v>0</v>
      </c>
    </row>
    <row r="2733" spans="2:3" x14ac:dyDescent="0.35">
      <c r="B2733" t="s">
        <v>16946</v>
      </c>
      <c r="C2733" s="15">
        <v>0</v>
      </c>
    </row>
    <row r="2734" spans="2:3" x14ac:dyDescent="0.35">
      <c r="B2734" t="s">
        <v>15694</v>
      </c>
      <c r="C2734" s="15">
        <v>0</v>
      </c>
    </row>
    <row r="2735" spans="2:3" x14ac:dyDescent="0.35">
      <c r="B2735" t="s">
        <v>16948</v>
      </c>
      <c r="C2735" s="15">
        <v>0</v>
      </c>
    </row>
    <row r="2736" spans="2:3" x14ac:dyDescent="0.35">
      <c r="B2736" t="s">
        <v>15695</v>
      </c>
      <c r="C2736" s="15">
        <v>0</v>
      </c>
    </row>
    <row r="2737" spans="2:3" x14ac:dyDescent="0.35">
      <c r="B2737" t="s">
        <v>16950</v>
      </c>
      <c r="C2737" s="15">
        <v>0</v>
      </c>
    </row>
    <row r="2738" spans="2:3" x14ac:dyDescent="0.35">
      <c r="B2738" t="s">
        <v>15696</v>
      </c>
      <c r="C2738" s="15">
        <v>0</v>
      </c>
    </row>
    <row r="2739" spans="2:3" x14ac:dyDescent="0.35">
      <c r="B2739" t="s">
        <v>16952</v>
      </c>
      <c r="C2739" s="15">
        <v>0</v>
      </c>
    </row>
    <row r="2740" spans="2:3" x14ac:dyDescent="0.35">
      <c r="B2740" t="s">
        <v>15697</v>
      </c>
      <c r="C2740" s="15">
        <v>0</v>
      </c>
    </row>
    <row r="2741" spans="2:3" x14ac:dyDescent="0.35">
      <c r="B2741" t="s">
        <v>16954</v>
      </c>
      <c r="C2741" s="15">
        <v>0</v>
      </c>
    </row>
    <row r="2742" spans="2:3" x14ac:dyDescent="0.35">
      <c r="B2742" t="s">
        <v>15698</v>
      </c>
      <c r="C2742" s="15">
        <v>0</v>
      </c>
    </row>
    <row r="2743" spans="2:3" x14ac:dyDescent="0.35">
      <c r="B2743" t="s">
        <v>16956</v>
      </c>
      <c r="C2743" s="15">
        <v>0</v>
      </c>
    </row>
    <row r="2744" spans="2:3" x14ac:dyDescent="0.35">
      <c r="B2744" t="s">
        <v>15699</v>
      </c>
      <c r="C2744" s="15">
        <v>0</v>
      </c>
    </row>
    <row r="2745" spans="2:3" x14ac:dyDescent="0.35">
      <c r="B2745" t="s">
        <v>16958</v>
      </c>
      <c r="C2745" s="15">
        <v>0</v>
      </c>
    </row>
    <row r="2746" spans="2:3" x14ac:dyDescent="0.35">
      <c r="B2746" t="s">
        <v>15700</v>
      </c>
      <c r="C2746" s="15">
        <v>0</v>
      </c>
    </row>
    <row r="2747" spans="2:3" x14ac:dyDescent="0.35">
      <c r="B2747" t="s">
        <v>16960</v>
      </c>
      <c r="C2747" s="15">
        <v>0</v>
      </c>
    </row>
    <row r="2748" spans="2:3" x14ac:dyDescent="0.35">
      <c r="B2748" t="s">
        <v>15701</v>
      </c>
      <c r="C2748" s="15">
        <v>0</v>
      </c>
    </row>
    <row r="2749" spans="2:3" x14ac:dyDescent="0.35">
      <c r="B2749" t="s">
        <v>16962</v>
      </c>
      <c r="C2749" s="15">
        <v>0</v>
      </c>
    </row>
    <row r="2750" spans="2:3" x14ac:dyDescent="0.35">
      <c r="B2750" t="s">
        <v>15702</v>
      </c>
      <c r="C2750" s="15">
        <v>0</v>
      </c>
    </row>
    <row r="2751" spans="2:3" x14ac:dyDescent="0.35">
      <c r="B2751" t="s">
        <v>16964</v>
      </c>
      <c r="C2751" s="15">
        <v>0</v>
      </c>
    </row>
    <row r="2752" spans="2:3" x14ac:dyDescent="0.35">
      <c r="B2752" t="s">
        <v>15703</v>
      </c>
      <c r="C2752" s="15">
        <v>0</v>
      </c>
    </row>
    <row r="2753" spans="2:3" x14ac:dyDescent="0.35">
      <c r="B2753" t="s">
        <v>16966</v>
      </c>
      <c r="C2753" s="15">
        <v>0</v>
      </c>
    </row>
    <row r="2754" spans="2:3" x14ac:dyDescent="0.35">
      <c r="B2754" t="s">
        <v>15704</v>
      </c>
      <c r="C2754" s="15">
        <v>0</v>
      </c>
    </row>
    <row r="2755" spans="2:3" x14ac:dyDescent="0.35">
      <c r="B2755" t="s">
        <v>16968</v>
      </c>
      <c r="C2755" s="15">
        <v>0</v>
      </c>
    </row>
    <row r="2756" spans="2:3" x14ac:dyDescent="0.35">
      <c r="B2756" t="s">
        <v>15705</v>
      </c>
      <c r="C2756" s="15">
        <v>0</v>
      </c>
    </row>
    <row r="2757" spans="2:3" x14ac:dyDescent="0.35">
      <c r="B2757" t="s">
        <v>16970</v>
      </c>
      <c r="C2757" s="15">
        <v>0</v>
      </c>
    </row>
    <row r="2758" spans="2:3" x14ac:dyDescent="0.35">
      <c r="B2758" t="s">
        <v>15706</v>
      </c>
      <c r="C2758" s="15">
        <v>0</v>
      </c>
    </row>
    <row r="2759" spans="2:3" x14ac:dyDescent="0.35">
      <c r="B2759" t="s">
        <v>16972</v>
      </c>
      <c r="C2759" s="15">
        <v>0</v>
      </c>
    </row>
    <row r="2760" spans="2:3" x14ac:dyDescent="0.35">
      <c r="B2760" t="s">
        <v>15707</v>
      </c>
      <c r="C2760" s="15">
        <v>0</v>
      </c>
    </row>
    <row r="2761" spans="2:3" x14ac:dyDescent="0.35">
      <c r="B2761" t="s">
        <v>16974</v>
      </c>
      <c r="C2761" s="15">
        <v>0</v>
      </c>
    </row>
    <row r="2762" spans="2:3" x14ac:dyDescent="0.35">
      <c r="B2762" t="s">
        <v>15708</v>
      </c>
      <c r="C2762" s="15">
        <v>0</v>
      </c>
    </row>
    <row r="2763" spans="2:3" x14ac:dyDescent="0.35">
      <c r="B2763" t="s">
        <v>16976</v>
      </c>
      <c r="C2763" s="15">
        <v>0</v>
      </c>
    </row>
    <row r="2764" spans="2:3" x14ac:dyDescent="0.35">
      <c r="B2764" t="s">
        <v>15709</v>
      </c>
      <c r="C2764" s="15">
        <v>0</v>
      </c>
    </row>
    <row r="2765" spans="2:3" x14ac:dyDescent="0.35">
      <c r="B2765" t="s">
        <v>16978</v>
      </c>
      <c r="C2765" s="15">
        <v>0</v>
      </c>
    </row>
    <row r="2766" spans="2:3" x14ac:dyDescent="0.35">
      <c r="B2766" t="s">
        <v>15710</v>
      </c>
      <c r="C2766" s="15">
        <v>0</v>
      </c>
    </row>
    <row r="2767" spans="2:3" x14ac:dyDescent="0.35">
      <c r="B2767" t="s">
        <v>16980</v>
      </c>
      <c r="C2767" s="15">
        <v>0</v>
      </c>
    </row>
    <row r="2768" spans="2:3" x14ac:dyDescent="0.35">
      <c r="B2768" t="s">
        <v>15711</v>
      </c>
      <c r="C2768" s="15">
        <v>0</v>
      </c>
    </row>
    <row r="2769" spans="2:3" x14ac:dyDescent="0.35">
      <c r="B2769" t="s">
        <v>16982</v>
      </c>
      <c r="C2769" s="15">
        <v>0</v>
      </c>
    </row>
    <row r="2770" spans="2:3" x14ac:dyDescent="0.35">
      <c r="B2770" t="s">
        <v>15712</v>
      </c>
      <c r="C2770" s="15">
        <v>0</v>
      </c>
    </row>
    <row r="2771" spans="2:3" x14ac:dyDescent="0.35">
      <c r="B2771" t="s">
        <v>16984</v>
      </c>
      <c r="C2771" s="15">
        <v>0</v>
      </c>
    </row>
    <row r="2772" spans="2:3" x14ac:dyDescent="0.35">
      <c r="B2772" t="s">
        <v>15713</v>
      </c>
      <c r="C2772" s="15">
        <v>0</v>
      </c>
    </row>
    <row r="2773" spans="2:3" x14ac:dyDescent="0.35">
      <c r="B2773" t="s">
        <v>16986</v>
      </c>
      <c r="C2773" s="15">
        <v>0</v>
      </c>
    </row>
    <row r="2774" spans="2:3" x14ac:dyDescent="0.35">
      <c r="B2774" t="s">
        <v>15714</v>
      </c>
      <c r="C2774" s="15">
        <v>0</v>
      </c>
    </row>
    <row r="2775" spans="2:3" x14ac:dyDescent="0.35">
      <c r="B2775" t="s">
        <v>16988</v>
      </c>
      <c r="C2775" s="15">
        <v>0</v>
      </c>
    </row>
    <row r="2776" spans="2:3" x14ac:dyDescent="0.35">
      <c r="B2776" t="s">
        <v>15715</v>
      </c>
      <c r="C2776" s="15">
        <v>0</v>
      </c>
    </row>
    <row r="2777" spans="2:3" x14ac:dyDescent="0.35">
      <c r="B2777" t="s">
        <v>16990</v>
      </c>
      <c r="C2777" s="15">
        <v>0</v>
      </c>
    </row>
    <row r="2778" spans="2:3" x14ac:dyDescent="0.35">
      <c r="B2778" t="s">
        <v>15716</v>
      </c>
      <c r="C2778" s="15">
        <v>0</v>
      </c>
    </row>
    <row r="2779" spans="2:3" x14ac:dyDescent="0.35">
      <c r="B2779" t="s">
        <v>16992</v>
      </c>
      <c r="C2779" s="15">
        <v>0</v>
      </c>
    </row>
    <row r="2780" spans="2:3" x14ac:dyDescent="0.35">
      <c r="B2780" t="s">
        <v>15717</v>
      </c>
      <c r="C2780" s="15">
        <v>0</v>
      </c>
    </row>
    <row r="2781" spans="2:3" x14ac:dyDescent="0.35">
      <c r="B2781" t="s">
        <v>16994</v>
      </c>
      <c r="C2781" s="15">
        <v>0</v>
      </c>
    </row>
    <row r="2782" spans="2:3" x14ac:dyDescent="0.35">
      <c r="B2782" t="s">
        <v>15718</v>
      </c>
      <c r="C2782" s="15">
        <v>0</v>
      </c>
    </row>
    <row r="2783" spans="2:3" x14ac:dyDescent="0.35">
      <c r="B2783" t="s">
        <v>16996</v>
      </c>
      <c r="C2783" s="15">
        <v>0</v>
      </c>
    </row>
    <row r="2784" spans="2:3" x14ac:dyDescent="0.35">
      <c r="B2784" t="s">
        <v>15719</v>
      </c>
      <c r="C2784" s="15">
        <v>0</v>
      </c>
    </row>
    <row r="2785" spans="2:3" x14ac:dyDescent="0.35">
      <c r="B2785" t="s">
        <v>16998</v>
      </c>
      <c r="C2785" s="15">
        <v>0</v>
      </c>
    </row>
    <row r="2786" spans="2:3" x14ac:dyDescent="0.35">
      <c r="B2786" t="s">
        <v>15720</v>
      </c>
      <c r="C2786" s="15">
        <v>0</v>
      </c>
    </row>
    <row r="2787" spans="2:3" x14ac:dyDescent="0.35">
      <c r="B2787" t="s">
        <v>17000</v>
      </c>
      <c r="C2787" s="15">
        <v>0</v>
      </c>
    </row>
    <row r="2788" spans="2:3" x14ac:dyDescent="0.35">
      <c r="B2788" t="s">
        <v>15721</v>
      </c>
      <c r="C2788" s="15">
        <v>0</v>
      </c>
    </row>
    <row r="2789" spans="2:3" x14ac:dyDescent="0.35">
      <c r="B2789" t="s">
        <v>17002</v>
      </c>
      <c r="C2789" s="15">
        <v>0</v>
      </c>
    </row>
    <row r="2790" spans="2:3" x14ac:dyDescent="0.35">
      <c r="B2790" t="s">
        <v>15722</v>
      </c>
      <c r="C2790" s="15">
        <v>0</v>
      </c>
    </row>
    <row r="2791" spans="2:3" x14ac:dyDescent="0.35">
      <c r="B2791" t="s">
        <v>17004</v>
      </c>
      <c r="C2791" s="15">
        <v>0</v>
      </c>
    </row>
    <row r="2792" spans="2:3" x14ac:dyDescent="0.35">
      <c r="B2792" t="s">
        <v>15723</v>
      </c>
      <c r="C2792" s="15">
        <v>0</v>
      </c>
    </row>
    <row r="2793" spans="2:3" x14ac:dyDescent="0.35">
      <c r="B2793" t="s">
        <v>17006</v>
      </c>
      <c r="C2793" s="15">
        <v>0</v>
      </c>
    </row>
    <row r="2794" spans="2:3" x14ac:dyDescent="0.35">
      <c r="B2794" t="s">
        <v>15724</v>
      </c>
      <c r="C2794" s="15">
        <v>0</v>
      </c>
    </row>
    <row r="2795" spans="2:3" x14ac:dyDescent="0.35">
      <c r="B2795" t="s">
        <v>17008</v>
      </c>
      <c r="C2795" s="15">
        <v>0</v>
      </c>
    </row>
    <row r="2796" spans="2:3" x14ac:dyDescent="0.35">
      <c r="B2796" t="s">
        <v>15725</v>
      </c>
      <c r="C2796" s="15">
        <v>0</v>
      </c>
    </row>
    <row r="2797" spans="2:3" x14ac:dyDescent="0.35">
      <c r="B2797" t="s">
        <v>17010</v>
      </c>
      <c r="C2797" s="15">
        <v>0</v>
      </c>
    </row>
    <row r="2798" spans="2:3" x14ac:dyDescent="0.35">
      <c r="B2798" t="s">
        <v>15726</v>
      </c>
      <c r="C2798" s="15">
        <v>0</v>
      </c>
    </row>
    <row r="2799" spans="2:3" x14ac:dyDescent="0.35">
      <c r="B2799" t="s">
        <v>17012</v>
      </c>
      <c r="C2799" s="15">
        <v>0</v>
      </c>
    </row>
    <row r="2800" spans="2:3" x14ac:dyDescent="0.35">
      <c r="B2800" t="s">
        <v>15727</v>
      </c>
      <c r="C2800" s="15">
        <v>0</v>
      </c>
    </row>
    <row r="2801" spans="2:3" x14ac:dyDescent="0.35">
      <c r="B2801" t="s">
        <v>17014</v>
      </c>
      <c r="C2801" s="15">
        <v>0</v>
      </c>
    </row>
    <row r="2802" spans="2:3" x14ac:dyDescent="0.35">
      <c r="B2802" t="s">
        <v>15728</v>
      </c>
      <c r="C2802" s="15">
        <v>0</v>
      </c>
    </row>
    <row r="2803" spans="2:3" x14ac:dyDescent="0.35">
      <c r="B2803" t="s">
        <v>17016</v>
      </c>
      <c r="C2803" s="15">
        <v>0</v>
      </c>
    </row>
    <row r="2804" spans="2:3" x14ac:dyDescent="0.35">
      <c r="B2804" t="s">
        <v>15729</v>
      </c>
      <c r="C2804" s="15">
        <v>0</v>
      </c>
    </row>
    <row r="2805" spans="2:3" x14ac:dyDescent="0.35">
      <c r="B2805" t="s">
        <v>17018</v>
      </c>
      <c r="C2805" s="15">
        <v>0</v>
      </c>
    </row>
    <row r="2806" spans="2:3" x14ac:dyDescent="0.35">
      <c r="B2806" t="s">
        <v>15730</v>
      </c>
      <c r="C2806" s="15">
        <v>0</v>
      </c>
    </row>
    <row r="2807" spans="2:3" x14ac:dyDescent="0.35">
      <c r="B2807" t="s">
        <v>17020</v>
      </c>
      <c r="C2807" s="15">
        <v>0</v>
      </c>
    </row>
    <row r="2808" spans="2:3" x14ac:dyDescent="0.35">
      <c r="B2808" t="s">
        <v>15731</v>
      </c>
      <c r="C2808" s="15">
        <v>0</v>
      </c>
    </row>
    <row r="2809" spans="2:3" x14ac:dyDescent="0.35">
      <c r="B2809" t="s">
        <v>17022</v>
      </c>
      <c r="C2809" s="15">
        <v>0</v>
      </c>
    </row>
    <row r="2810" spans="2:3" x14ac:dyDescent="0.35">
      <c r="B2810" t="s">
        <v>15732</v>
      </c>
      <c r="C2810" s="15">
        <v>0</v>
      </c>
    </row>
    <row r="2811" spans="2:3" x14ac:dyDescent="0.35">
      <c r="B2811" t="s">
        <v>17024</v>
      </c>
      <c r="C2811" s="15">
        <v>0</v>
      </c>
    </row>
    <row r="2812" spans="2:3" x14ac:dyDescent="0.35">
      <c r="B2812" t="s">
        <v>15733</v>
      </c>
      <c r="C2812" s="15">
        <v>0</v>
      </c>
    </row>
    <row r="2813" spans="2:3" x14ac:dyDescent="0.35">
      <c r="B2813" t="s">
        <v>17026</v>
      </c>
      <c r="C2813" s="15">
        <v>0</v>
      </c>
    </row>
    <row r="2814" spans="2:3" x14ac:dyDescent="0.35">
      <c r="B2814" t="s">
        <v>15734</v>
      </c>
      <c r="C2814" s="15">
        <v>0</v>
      </c>
    </row>
    <row r="2815" spans="2:3" x14ac:dyDescent="0.35">
      <c r="B2815" t="s">
        <v>17028</v>
      </c>
      <c r="C2815" s="15">
        <v>0</v>
      </c>
    </row>
    <row r="2816" spans="2:3" x14ac:dyDescent="0.35">
      <c r="B2816" t="s">
        <v>15735</v>
      </c>
      <c r="C2816" s="15">
        <v>0</v>
      </c>
    </row>
    <row r="2817" spans="2:3" x14ac:dyDescent="0.35">
      <c r="B2817" t="s">
        <v>17030</v>
      </c>
      <c r="C2817" s="15">
        <v>0</v>
      </c>
    </row>
    <row r="2818" spans="2:3" x14ac:dyDescent="0.35">
      <c r="B2818" t="s">
        <v>15736</v>
      </c>
      <c r="C2818" s="15">
        <v>0</v>
      </c>
    </row>
    <row r="2819" spans="2:3" x14ac:dyDescent="0.35">
      <c r="B2819" t="s">
        <v>17032</v>
      </c>
      <c r="C2819" s="15">
        <v>0</v>
      </c>
    </row>
    <row r="2820" spans="2:3" x14ac:dyDescent="0.35">
      <c r="B2820" t="s">
        <v>15737</v>
      </c>
      <c r="C2820" s="15">
        <v>0</v>
      </c>
    </row>
    <row r="2821" spans="2:3" x14ac:dyDescent="0.35">
      <c r="B2821" t="s">
        <v>17034</v>
      </c>
      <c r="C2821" s="15">
        <v>0</v>
      </c>
    </row>
    <row r="2822" spans="2:3" x14ac:dyDescent="0.35">
      <c r="B2822" t="s">
        <v>15738</v>
      </c>
      <c r="C2822" s="15">
        <v>0</v>
      </c>
    </row>
    <row r="2823" spans="2:3" x14ac:dyDescent="0.35">
      <c r="B2823" t="s">
        <v>17036</v>
      </c>
      <c r="C2823" s="15">
        <v>0</v>
      </c>
    </row>
    <row r="2824" spans="2:3" x14ac:dyDescent="0.35">
      <c r="B2824" t="s">
        <v>15739</v>
      </c>
      <c r="C2824" s="15">
        <v>0</v>
      </c>
    </row>
    <row r="2825" spans="2:3" x14ac:dyDescent="0.35">
      <c r="B2825" t="s">
        <v>17038</v>
      </c>
      <c r="C2825" s="15">
        <v>0</v>
      </c>
    </row>
    <row r="2826" spans="2:3" x14ac:dyDescent="0.35">
      <c r="B2826" t="s">
        <v>15740</v>
      </c>
      <c r="C2826" s="15">
        <v>0</v>
      </c>
    </row>
    <row r="2827" spans="2:3" x14ac:dyDescent="0.35">
      <c r="B2827" t="s">
        <v>17040</v>
      </c>
      <c r="C2827" s="15">
        <v>0</v>
      </c>
    </row>
    <row r="2828" spans="2:3" x14ac:dyDescent="0.35">
      <c r="B2828" t="s">
        <v>15741</v>
      </c>
      <c r="C2828" s="15">
        <v>0</v>
      </c>
    </row>
    <row r="2829" spans="2:3" x14ac:dyDescent="0.35">
      <c r="B2829" t="s">
        <v>17042</v>
      </c>
      <c r="C2829" s="15">
        <v>0</v>
      </c>
    </row>
    <row r="2830" spans="2:3" x14ac:dyDescent="0.35">
      <c r="B2830" t="s">
        <v>15742</v>
      </c>
      <c r="C2830" s="15">
        <v>0</v>
      </c>
    </row>
    <row r="2831" spans="2:3" x14ac:dyDescent="0.35">
      <c r="B2831" t="s">
        <v>17044</v>
      </c>
      <c r="C2831" s="15">
        <v>0</v>
      </c>
    </row>
    <row r="2832" spans="2:3" x14ac:dyDescent="0.35">
      <c r="B2832" t="s">
        <v>15743</v>
      </c>
      <c r="C2832" s="15">
        <v>0</v>
      </c>
    </row>
    <row r="2833" spans="2:3" x14ac:dyDescent="0.35">
      <c r="B2833" t="s">
        <v>17046</v>
      </c>
      <c r="C2833" s="15">
        <v>0</v>
      </c>
    </row>
    <row r="2834" spans="2:3" x14ac:dyDescent="0.35">
      <c r="B2834" t="s">
        <v>15744</v>
      </c>
      <c r="C2834" s="15">
        <v>0</v>
      </c>
    </row>
    <row r="2835" spans="2:3" x14ac:dyDescent="0.35">
      <c r="B2835" t="s">
        <v>17048</v>
      </c>
      <c r="C2835" s="15">
        <v>0</v>
      </c>
    </row>
    <row r="2836" spans="2:3" x14ac:dyDescent="0.35">
      <c r="B2836" t="s">
        <v>15745</v>
      </c>
      <c r="C2836" s="15">
        <v>0</v>
      </c>
    </row>
    <row r="2837" spans="2:3" x14ac:dyDescent="0.35">
      <c r="B2837" t="s">
        <v>17050</v>
      </c>
      <c r="C2837" s="15">
        <v>0</v>
      </c>
    </row>
    <row r="2838" spans="2:3" x14ac:dyDescent="0.35">
      <c r="B2838" t="s">
        <v>15746</v>
      </c>
      <c r="C2838" s="15">
        <v>0</v>
      </c>
    </row>
    <row r="2839" spans="2:3" x14ac:dyDescent="0.35">
      <c r="B2839" t="s">
        <v>17052</v>
      </c>
      <c r="C2839" s="15">
        <v>0</v>
      </c>
    </row>
    <row r="2840" spans="2:3" x14ac:dyDescent="0.35">
      <c r="B2840" t="s">
        <v>15747</v>
      </c>
      <c r="C2840" s="15">
        <v>0</v>
      </c>
    </row>
    <row r="2841" spans="2:3" x14ac:dyDescent="0.35">
      <c r="B2841" t="s">
        <v>17054</v>
      </c>
      <c r="C2841" s="15">
        <v>0</v>
      </c>
    </row>
    <row r="2842" spans="2:3" x14ac:dyDescent="0.35">
      <c r="B2842" t="s">
        <v>15748</v>
      </c>
      <c r="C2842" s="15">
        <v>0</v>
      </c>
    </row>
    <row r="2843" spans="2:3" x14ac:dyDescent="0.35">
      <c r="B2843" t="s">
        <v>17056</v>
      </c>
      <c r="C2843" s="15">
        <v>0</v>
      </c>
    </row>
    <row r="2844" spans="2:3" x14ac:dyDescent="0.35">
      <c r="B2844" t="s">
        <v>15749</v>
      </c>
      <c r="C2844" s="15">
        <v>0</v>
      </c>
    </row>
    <row r="2845" spans="2:3" x14ac:dyDescent="0.35">
      <c r="B2845" t="s">
        <v>17058</v>
      </c>
      <c r="C2845" s="15">
        <v>0</v>
      </c>
    </row>
    <row r="2846" spans="2:3" x14ac:dyDescent="0.35">
      <c r="B2846" t="s">
        <v>15750</v>
      </c>
      <c r="C2846" s="15">
        <v>0</v>
      </c>
    </row>
    <row r="2847" spans="2:3" x14ac:dyDescent="0.35">
      <c r="B2847" t="s">
        <v>17060</v>
      </c>
      <c r="C2847" s="15">
        <v>0</v>
      </c>
    </row>
    <row r="2848" spans="2:3" x14ac:dyDescent="0.35">
      <c r="B2848" t="s">
        <v>15751</v>
      </c>
      <c r="C2848" s="15">
        <v>0</v>
      </c>
    </row>
    <row r="2849" spans="2:3" x14ac:dyDescent="0.35">
      <c r="B2849" t="s">
        <v>17062</v>
      </c>
      <c r="C2849" s="15">
        <v>0</v>
      </c>
    </row>
    <row r="2850" spans="2:3" x14ac:dyDescent="0.35">
      <c r="B2850" t="s">
        <v>15752</v>
      </c>
      <c r="C2850" s="15">
        <v>0</v>
      </c>
    </row>
    <row r="2851" spans="2:3" x14ac:dyDescent="0.35">
      <c r="B2851" t="s">
        <v>17064</v>
      </c>
      <c r="C2851" s="15">
        <v>0</v>
      </c>
    </row>
    <row r="2852" spans="2:3" x14ac:dyDescent="0.35">
      <c r="B2852" t="s">
        <v>15753</v>
      </c>
      <c r="C2852" s="15">
        <v>0</v>
      </c>
    </row>
    <row r="2853" spans="2:3" x14ac:dyDescent="0.35">
      <c r="B2853" t="s">
        <v>17066</v>
      </c>
      <c r="C2853" s="15">
        <v>0</v>
      </c>
    </row>
    <row r="2854" spans="2:3" x14ac:dyDescent="0.35">
      <c r="B2854" t="s">
        <v>15754</v>
      </c>
      <c r="C2854" s="15">
        <v>0</v>
      </c>
    </row>
    <row r="2855" spans="2:3" x14ac:dyDescent="0.35">
      <c r="B2855" t="s">
        <v>17068</v>
      </c>
      <c r="C2855" s="15">
        <v>0</v>
      </c>
    </row>
    <row r="2856" spans="2:3" x14ac:dyDescent="0.35">
      <c r="B2856" t="s">
        <v>15755</v>
      </c>
      <c r="C2856" s="15">
        <v>0</v>
      </c>
    </row>
    <row r="2857" spans="2:3" x14ac:dyDescent="0.35">
      <c r="B2857" t="s">
        <v>17070</v>
      </c>
      <c r="C2857" s="15">
        <v>0</v>
      </c>
    </row>
    <row r="2858" spans="2:3" x14ac:dyDescent="0.35">
      <c r="B2858" t="s">
        <v>15756</v>
      </c>
      <c r="C2858" s="15">
        <v>0</v>
      </c>
    </row>
    <row r="2859" spans="2:3" x14ac:dyDescent="0.35">
      <c r="B2859" t="s">
        <v>17072</v>
      </c>
      <c r="C2859" s="15">
        <v>0</v>
      </c>
    </row>
    <row r="2860" spans="2:3" x14ac:dyDescent="0.35">
      <c r="B2860" t="s">
        <v>15757</v>
      </c>
      <c r="C2860" s="15">
        <v>0</v>
      </c>
    </row>
    <row r="2861" spans="2:3" x14ac:dyDescent="0.35">
      <c r="B2861" t="s">
        <v>17074</v>
      </c>
      <c r="C2861" s="15">
        <v>0</v>
      </c>
    </row>
    <row r="2862" spans="2:3" x14ac:dyDescent="0.35">
      <c r="B2862" t="s">
        <v>15758</v>
      </c>
      <c r="C2862" s="15">
        <v>0</v>
      </c>
    </row>
    <row r="2863" spans="2:3" x14ac:dyDescent="0.35">
      <c r="B2863" t="s">
        <v>17076</v>
      </c>
      <c r="C2863" s="15">
        <v>0</v>
      </c>
    </row>
    <row r="2864" spans="2:3" x14ac:dyDescent="0.35">
      <c r="B2864" t="s">
        <v>15759</v>
      </c>
      <c r="C2864" s="15">
        <v>0</v>
      </c>
    </row>
    <row r="2865" spans="2:3" x14ac:dyDescent="0.35">
      <c r="B2865" t="s">
        <v>17078</v>
      </c>
      <c r="C2865" s="15">
        <v>0</v>
      </c>
    </row>
    <row r="2866" spans="2:3" x14ac:dyDescent="0.35">
      <c r="B2866" t="s">
        <v>15760</v>
      </c>
      <c r="C2866" s="15">
        <v>0</v>
      </c>
    </row>
    <row r="2867" spans="2:3" x14ac:dyDescent="0.35">
      <c r="B2867" t="s">
        <v>17080</v>
      </c>
      <c r="C2867" s="15">
        <v>0</v>
      </c>
    </row>
    <row r="2868" spans="2:3" x14ac:dyDescent="0.35">
      <c r="B2868" t="s">
        <v>15761</v>
      </c>
      <c r="C2868" s="15">
        <v>0</v>
      </c>
    </row>
    <row r="2869" spans="2:3" x14ac:dyDescent="0.35">
      <c r="B2869" t="s">
        <v>17082</v>
      </c>
      <c r="C2869" s="15">
        <v>0</v>
      </c>
    </row>
    <row r="2870" spans="2:3" x14ac:dyDescent="0.35">
      <c r="B2870" t="s">
        <v>15762</v>
      </c>
      <c r="C2870" s="15">
        <v>0</v>
      </c>
    </row>
    <row r="2871" spans="2:3" x14ac:dyDescent="0.35">
      <c r="B2871" t="s">
        <v>17084</v>
      </c>
      <c r="C2871" s="15">
        <v>0</v>
      </c>
    </row>
    <row r="2872" spans="2:3" x14ac:dyDescent="0.35">
      <c r="B2872" t="s">
        <v>15763</v>
      </c>
      <c r="C2872" s="15">
        <v>0</v>
      </c>
    </row>
    <row r="2873" spans="2:3" x14ac:dyDescent="0.35">
      <c r="B2873" t="s">
        <v>17086</v>
      </c>
      <c r="C2873" s="15">
        <v>0</v>
      </c>
    </row>
    <row r="2874" spans="2:3" x14ac:dyDescent="0.35">
      <c r="B2874" t="s">
        <v>15764</v>
      </c>
      <c r="C2874" s="15">
        <v>0</v>
      </c>
    </row>
    <row r="2875" spans="2:3" x14ac:dyDescent="0.35">
      <c r="B2875" t="s">
        <v>17088</v>
      </c>
      <c r="C2875" s="15">
        <v>0</v>
      </c>
    </row>
    <row r="2876" spans="2:3" x14ac:dyDescent="0.35">
      <c r="B2876" t="s">
        <v>15765</v>
      </c>
      <c r="C2876" s="15">
        <v>0</v>
      </c>
    </row>
    <row r="2877" spans="2:3" x14ac:dyDescent="0.35">
      <c r="B2877" t="s">
        <v>17090</v>
      </c>
      <c r="C2877" s="15">
        <v>0</v>
      </c>
    </row>
    <row r="2878" spans="2:3" x14ac:dyDescent="0.35">
      <c r="B2878" t="s">
        <v>15766</v>
      </c>
      <c r="C2878" s="15">
        <v>0</v>
      </c>
    </row>
    <row r="2879" spans="2:3" x14ac:dyDescent="0.35">
      <c r="B2879" t="s">
        <v>17092</v>
      </c>
      <c r="C2879" s="15">
        <v>0</v>
      </c>
    </row>
    <row r="2880" spans="2:3" x14ac:dyDescent="0.35">
      <c r="B2880" t="s">
        <v>15767</v>
      </c>
      <c r="C2880" s="15">
        <v>0</v>
      </c>
    </row>
    <row r="2881" spans="2:3" x14ac:dyDescent="0.35">
      <c r="B2881" t="s">
        <v>17094</v>
      </c>
      <c r="C2881" s="15">
        <v>0</v>
      </c>
    </row>
    <row r="2882" spans="2:3" x14ac:dyDescent="0.35">
      <c r="B2882" t="s">
        <v>15768</v>
      </c>
      <c r="C2882" s="15">
        <v>0</v>
      </c>
    </row>
    <row r="2883" spans="2:3" x14ac:dyDescent="0.35">
      <c r="B2883" t="s">
        <v>17096</v>
      </c>
      <c r="C2883" s="15">
        <v>0</v>
      </c>
    </row>
    <row r="2884" spans="2:3" x14ac:dyDescent="0.35">
      <c r="B2884" t="s">
        <v>15769</v>
      </c>
      <c r="C2884" s="15">
        <v>0</v>
      </c>
    </row>
    <row r="2885" spans="2:3" x14ac:dyDescent="0.35">
      <c r="B2885" t="s">
        <v>17098</v>
      </c>
      <c r="C2885" s="15">
        <v>0</v>
      </c>
    </row>
    <row r="2886" spans="2:3" x14ac:dyDescent="0.35">
      <c r="B2886" t="s">
        <v>15770</v>
      </c>
      <c r="C2886" s="15">
        <v>0</v>
      </c>
    </row>
    <row r="2887" spans="2:3" x14ac:dyDescent="0.35">
      <c r="B2887" t="s">
        <v>17100</v>
      </c>
      <c r="C2887" s="15">
        <v>0</v>
      </c>
    </row>
    <row r="2888" spans="2:3" x14ac:dyDescent="0.35">
      <c r="B2888" t="s">
        <v>15771</v>
      </c>
      <c r="C2888" s="15">
        <v>0</v>
      </c>
    </row>
    <row r="2889" spans="2:3" x14ac:dyDescent="0.35">
      <c r="B2889" t="s">
        <v>17102</v>
      </c>
      <c r="C2889" s="15">
        <v>0</v>
      </c>
    </row>
    <row r="2890" spans="2:3" x14ac:dyDescent="0.35">
      <c r="B2890" t="s">
        <v>15772</v>
      </c>
      <c r="C2890" s="15">
        <v>0</v>
      </c>
    </row>
    <row r="2891" spans="2:3" x14ac:dyDescent="0.35">
      <c r="B2891" t="s">
        <v>17104</v>
      </c>
      <c r="C2891" s="15">
        <v>0</v>
      </c>
    </row>
    <row r="2892" spans="2:3" x14ac:dyDescent="0.35">
      <c r="B2892" t="s">
        <v>15773</v>
      </c>
      <c r="C2892" s="15">
        <v>0</v>
      </c>
    </row>
    <row r="2893" spans="2:3" x14ac:dyDescent="0.35">
      <c r="B2893" t="s">
        <v>17106</v>
      </c>
      <c r="C2893" s="15">
        <v>0</v>
      </c>
    </row>
    <row r="2894" spans="2:3" x14ac:dyDescent="0.35">
      <c r="B2894" t="s">
        <v>15774</v>
      </c>
      <c r="C2894" s="15">
        <v>0</v>
      </c>
    </row>
    <row r="2895" spans="2:3" x14ac:dyDescent="0.35">
      <c r="B2895" t="s">
        <v>17108</v>
      </c>
      <c r="C2895" s="15">
        <v>0</v>
      </c>
    </row>
    <row r="2896" spans="2:3" x14ac:dyDescent="0.35">
      <c r="B2896" t="s">
        <v>15775</v>
      </c>
      <c r="C2896" s="15">
        <v>0</v>
      </c>
    </row>
    <row r="2897" spans="2:3" x14ac:dyDescent="0.35">
      <c r="B2897" t="s">
        <v>17110</v>
      </c>
      <c r="C2897" s="15">
        <v>0</v>
      </c>
    </row>
    <row r="2898" spans="2:3" x14ac:dyDescent="0.35">
      <c r="B2898" t="s">
        <v>15776</v>
      </c>
      <c r="C2898" s="15">
        <v>0</v>
      </c>
    </row>
    <row r="2899" spans="2:3" x14ac:dyDescent="0.35">
      <c r="B2899" t="s">
        <v>17112</v>
      </c>
      <c r="C2899" s="15">
        <v>0</v>
      </c>
    </row>
    <row r="2900" spans="2:3" x14ac:dyDescent="0.35">
      <c r="B2900" t="s">
        <v>15777</v>
      </c>
      <c r="C2900" s="15">
        <v>0</v>
      </c>
    </row>
    <row r="2901" spans="2:3" x14ac:dyDescent="0.35">
      <c r="B2901" t="s">
        <v>17114</v>
      </c>
      <c r="C2901" s="15">
        <v>0</v>
      </c>
    </row>
    <row r="2902" spans="2:3" x14ac:dyDescent="0.35">
      <c r="B2902" t="s">
        <v>15778</v>
      </c>
      <c r="C2902" s="15">
        <v>0</v>
      </c>
    </row>
    <row r="2903" spans="2:3" x14ac:dyDescent="0.35">
      <c r="B2903" t="s">
        <v>17116</v>
      </c>
      <c r="C2903" s="15">
        <v>0</v>
      </c>
    </row>
    <row r="2904" spans="2:3" x14ac:dyDescent="0.35">
      <c r="B2904" t="s">
        <v>15779</v>
      </c>
      <c r="C2904" s="15">
        <v>0</v>
      </c>
    </row>
    <row r="2905" spans="2:3" x14ac:dyDescent="0.35">
      <c r="B2905" t="s">
        <v>17118</v>
      </c>
      <c r="C2905" s="15">
        <v>0</v>
      </c>
    </row>
    <row r="2906" spans="2:3" x14ac:dyDescent="0.35">
      <c r="B2906" t="s">
        <v>15780</v>
      </c>
      <c r="C2906" s="15">
        <v>0</v>
      </c>
    </row>
    <row r="2907" spans="2:3" x14ac:dyDescent="0.35">
      <c r="B2907" t="s">
        <v>17120</v>
      </c>
      <c r="C2907" s="15">
        <v>0</v>
      </c>
    </row>
    <row r="2908" spans="2:3" x14ac:dyDescent="0.35">
      <c r="B2908" t="s">
        <v>15781</v>
      </c>
      <c r="C2908" s="15">
        <v>0</v>
      </c>
    </row>
    <row r="2909" spans="2:3" x14ac:dyDescent="0.35">
      <c r="B2909" t="s">
        <v>17122</v>
      </c>
      <c r="C2909" s="15">
        <v>0</v>
      </c>
    </row>
    <row r="2910" spans="2:3" x14ac:dyDescent="0.35">
      <c r="B2910" t="s">
        <v>15782</v>
      </c>
      <c r="C2910" s="15">
        <v>0</v>
      </c>
    </row>
    <row r="2911" spans="2:3" x14ac:dyDescent="0.35">
      <c r="B2911" t="s">
        <v>17124</v>
      </c>
      <c r="C2911" s="15">
        <v>0</v>
      </c>
    </row>
    <row r="2912" spans="2:3" x14ac:dyDescent="0.35">
      <c r="B2912" t="s">
        <v>15783</v>
      </c>
      <c r="C2912" s="15">
        <v>0</v>
      </c>
    </row>
    <row r="2913" spans="2:3" x14ac:dyDescent="0.35">
      <c r="B2913" t="s">
        <v>17126</v>
      </c>
      <c r="C2913" s="15">
        <v>0</v>
      </c>
    </row>
    <row r="2914" spans="2:3" x14ac:dyDescent="0.35">
      <c r="B2914" t="s">
        <v>15784</v>
      </c>
      <c r="C2914" s="15">
        <v>0</v>
      </c>
    </row>
    <row r="2915" spans="2:3" x14ac:dyDescent="0.35">
      <c r="B2915" t="s">
        <v>17128</v>
      </c>
      <c r="C2915" s="15">
        <v>0</v>
      </c>
    </row>
    <row r="2916" spans="2:3" x14ac:dyDescent="0.35">
      <c r="B2916" t="s">
        <v>15785</v>
      </c>
      <c r="C2916" s="15">
        <v>0</v>
      </c>
    </row>
    <row r="2917" spans="2:3" x14ac:dyDescent="0.35">
      <c r="B2917" t="s">
        <v>17130</v>
      </c>
      <c r="C2917" s="15">
        <v>0</v>
      </c>
    </row>
    <row r="2918" spans="2:3" x14ac:dyDescent="0.35">
      <c r="B2918" t="s">
        <v>15786</v>
      </c>
      <c r="C2918" s="15">
        <v>0</v>
      </c>
    </row>
    <row r="2919" spans="2:3" x14ac:dyDescent="0.35">
      <c r="B2919" t="s">
        <v>17132</v>
      </c>
      <c r="C2919" s="15">
        <v>0</v>
      </c>
    </row>
    <row r="2920" spans="2:3" x14ac:dyDescent="0.35">
      <c r="B2920" t="s">
        <v>15787</v>
      </c>
      <c r="C2920" s="15">
        <v>0</v>
      </c>
    </row>
    <row r="2921" spans="2:3" x14ac:dyDescent="0.35">
      <c r="B2921" t="s">
        <v>17134</v>
      </c>
      <c r="C2921" s="15">
        <v>0</v>
      </c>
    </row>
    <row r="2922" spans="2:3" x14ac:dyDescent="0.35">
      <c r="B2922" t="s">
        <v>15788</v>
      </c>
      <c r="C2922" s="15">
        <v>0</v>
      </c>
    </row>
    <row r="2923" spans="2:3" x14ac:dyDescent="0.35">
      <c r="B2923" t="s">
        <v>17136</v>
      </c>
      <c r="C2923" s="15">
        <v>0</v>
      </c>
    </row>
    <row r="2924" spans="2:3" x14ac:dyDescent="0.35">
      <c r="B2924" t="s">
        <v>15789</v>
      </c>
      <c r="C2924" s="15">
        <v>0</v>
      </c>
    </row>
    <row r="2925" spans="2:3" x14ac:dyDescent="0.35">
      <c r="B2925" t="s">
        <v>17138</v>
      </c>
      <c r="C2925" s="15">
        <v>0</v>
      </c>
    </row>
    <row r="2926" spans="2:3" x14ac:dyDescent="0.35">
      <c r="B2926" t="s">
        <v>15790</v>
      </c>
      <c r="C2926" s="15">
        <v>0</v>
      </c>
    </row>
    <row r="2927" spans="2:3" x14ac:dyDescent="0.35">
      <c r="B2927" t="s">
        <v>17140</v>
      </c>
      <c r="C2927" s="15">
        <v>0</v>
      </c>
    </row>
    <row r="2928" spans="2:3" x14ac:dyDescent="0.35">
      <c r="B2928" t="s">
        <v>15791</v>
      </c>
      <c r="C2928" s="15">
        <v>0</v>
      </c>
    </row>
    <row r="2929" spans="2:3" x14ac:dyDescent="0.35">
      <c r="B2929" t="s">
        <v>17142</v>
      </c>
      <c r="C2929" s="15">
        <v>0</v>
      </c>
    </row>
    <row r="2930" spans="2:3" x14ac:dyDescent="0.35">
      <c r="B2930" t="s">
        <v>15792</v>
      </c>
      <c r="C2930" s="15">
        <v>0</v>
      </c>
    </row>
    <row r="2931" spans="2:3" x14ac:dyDescent="0.35">
      <c r="B2931" t="s">
        <v>17144</v>
      </c>
      <c r="C2931" s="15">
        <v>0</v>
      </c>
    </row>
    <row r="2932" spans="2:3" x14ac:dyDescent="0.35">
      <c r="B2932" t="s">
        <v>15793</v>
      </c>
      <c r="C2932" s="15">
        <v>0</v>
      </c>
    </row>
    <row r="2933" spans="2:3" x14ac:dyDescent="0.35">
      <c r="B2933" t="s">
        <v>17146</v>
      </c>
      <c r="C2933" s="15">
        <v>0</v>
      </c>
    </row>
    <row r="2934" spans="2:3" x14ac:dyDescent="0.35">
      <c r="B2934" t="s">
        <v>15794</v>
      </c>
      <c r="C2934" s="15">
        <v>0</v>
      </c>
    </row>
    <row r="2935" spans="2:3" x14ac:dyDescent="0.35">
      <c r="B2935" t="s">
        <v>17148</v>
      </c>
      <c r="C2935" s="15">
        <v>0</v>
      </c>
    </row>
    <row r="2936" spans="2:3" x14ac:dyDescent="0.35">
      <c r="B2936" t="s">
        <v>15795</v>
      </c>
      <c r="C2936" s="15">
        <v>0</v>
      </c>
    </row>
    <row r="2937" spans="2:3" x14ac:dyDescent="0.35">
      <c r="B2937" t="s">
        <v>17150</v>
      </c>
      <c r="C2937" s="15">
        <v>0</v>
      </c>
    </row>
    <row r="2938" spans="2:3" x14ac:dyDescent="0.35">
      <c r="B2938" t="s">
        <v>15796</v>
      </c>
      <c r="C2938" s="15">
        <v>0</v>
      </c>
    </row>
    <row r="2939" spans="2:3" x14ac:dyDescent="0.35">
      <c r="B2939" t="s">
        <v>17152</v>
      </c>
      <c r="C2939" s="15">
        <v>0</v>
      </c>
    </row>
    <row r="2940" spans="2:3" x14ac:dyDescent="0.35">
      <c r="B2940" t="s">
        <v>15797</v>
      </c>
      <c r="C2940" s="15">
        <v>0</v>
      </c>
    </row>
    <row r="2941" spans="2:3" x14ac:dyDescent="0.35">
      <c r="B2941" t="s">
        <v>17154</v>
      </c>
      <c r="C2941" s="15">
        <v>0</v>
      </c>
    </row>
    <row r="2942" spans="2:3" x14ac:dyDescent="0.35">
      <c r="B2942" t="s">
        <v>15798</v>
      </c>
      <c r="C2942" s="15">
        <v>0</v>
      </c>
    </row>
    <row r="2943" spans="2:3" x14ac:dyDescent="0.35">
      <c r="B2943" t="s">
        <v>17156</v>
      </c>
      <c r="C2943" s="15">
        <v>0</v>
      </c>
    </row>
    <row r="2944" spans="2:3" x14ac:dyDescent="0.35">
      <c r="B2944" t="s">
        <v>15799</v>
      </c>
      <c r="C2944" s="15">
        <v>0</v>
      </c>
    </row>
    <row r="2945" spans="2:3" x14ac:dyDescent="0.35">
      <c r="B2945" t="s">
        <v>17158</v>
      </c>
      <c r="C2945" s="15">
        <v>0</v>
      </c>
    </row>
    <row r="2946" spans="2:3" x14ac:dyDescent="0.35">
      <c r="B2946" t="s">
        <v>15800</v>
      </c>
      <c r="C2946" s="15">
        <v>0</v>
      </c>
    </row>
    <row r="2947" spans="2:3" x14ac:dyDescent="0.35">
      <c r="B2947" t="s">
        <v>17160</v>
      </c>
      <c r="C2947" s="15">
        <v>0</v>
      </c>
    </row>
    <row r="2948" spans="2:3" x14ac:dyDescent="0.35">
      <c r="B2948" t="s">
        <v>15801</v>
      </c>
      <c r="C2948" s="15">
        <v>0</v>
      </c>
    </row>
    <row r="2949" spans="2:3" x14ac:dyDescent="0.35">
      <c r="B2949" t="s">
        <v>17162</v>
      </c>
      <c r="C2949" s="15">
        <v>0</v>
      </c>
    </row>
    <row r="2950" spans="2:3" x14ac:dyDescent="0.35">
      <c r="B2950" t="s">
        <v>15802</v>
      </c>
      <c r="C2950" s="15">
        <v>0</v>
      </c>
    </row>
    <row r="2951" spans="2:3" x14ac:dyDescent="0.35">
      <c r="B2951" t="s">
        <v>17164</v>
      </c>
      <c r="C2951" s="15">
        <v>0</v>
      </c>
    </row>
    <row r="2952" spans="2:3" x14ac:dyDescent="0.35">
      <c r="B2952" t="s">
        <v>15803</v>
      </c>
      <c r="C2952" s="15">
        <v>0</v>
      </c>
    </row>
    <row r="2953" spans="2:3" x14ac:dyDescent="0.35">
      <c r="B2953" t="s">
        <v>17166</v>
      </c>
      <c r="C2953" s="15">
        <v>0</v>
      </c>
    </row>
    <row r="2954" spans="2:3" x14ac:dyDescent="0.35">
      <c r="B2954" t="s">
        <v>15804</v>
      </c>
      <c r="C2954" s="15">
        <v>0</v>
      </c>
    </row>
    <row r="2955" spans="2:3" x14ac:dyDescent="0.35">
      <c r="B2955" t="s">
        <v>17168</v>
      </c>
      <c r="C2955" s="15">
        <v>0</v>
      </c>
    </row>
    <row r="2956" spans="2:3" x14ac:dyDescent="0.35">
      <c r="B2956" t="s">
        <v>15805</v>
      </c>
      <c r="C2956" s="15">
        <v>0</v>
      </c>
    </row>
    <row r="2957" spans="2:3" x14ac:dyDescent="0.35">
      <c r="B2957" t="s">
        <v>17170</v>
      </c>
      <c r="C2957" s="15">
        <v>0</v>
      </c>
    </row>
    <row r="2958" spans="2:3" x14ac:dyDescent="0.35">
      <c r="B2958" t="s">
        <v>15806</v>
      </c>
      <c r="C2958" s="15">
        <v>0</v>
      </c>
    </row>
    <row r="2959" spans="2:3" x14ac:dyDescent="0.35">
      <c r="B2959" t="s">
        <v>17172</v>
      </c>
      <c r="C2959" s="15">
        <v>0</v>
      </c>
    </row>
    <row r="2960" spans="2:3" x14ac:dyDescent="0.35">
      <c r="B2960" t="s">
        <v>15807</v>
      </c>
      <c r="C2960" s="15">
        <v>0</v>
      </c>
    </row>
    <row r="2961" spans="2:3" x14ac:dyDescent="0.35">
      <c r="B2961" t="s">
        <v>17174</v>
      </c>
      <c r="C2961" s="15">
        <v>0</v>
      </c>
    </row>
    <row r="2962" spans="2:3" x14ac:dyDescent="0.35">
      <c r="B2962" t="s">
        <v>15808</v>
      </c>
      <c r="C2962" s="15">
        <v>0</v>
      </c>
    </row>
    <row r="2963" spans="2:3" x14ac:dyDescent="0.35">
      <c r="B2963" t="s">
        <v>17176</v>
      </c>
      <c r="C2963" s="15">
        <v>0</v>
      </c>
    </row>
    <row r="2964" spans="2:3" x14ac:dyDescent="0.35">
      <c r="B2964" t="s">
        <v>15809</v>
      </c>
      <c r="C2964" s="15">
        <v>0</v>
      </c>
    </row>
    <row r="2965" spans="2:3" x14ac:dyDescent="0.35">
      <c r="B2965" t="s">
        <v>17178</v>
      </c>
      <c r="C2965" s="15">
        <v>0</v>
      </c>
    </row>
    <row r="2966" spans="2:3" x14ac:dyDescent="0.35">
      <c r="B2966" t="s">
        <v>15810</v>
      </c>
      <c r="C2966" s="15">
        <v>0</v>
      </c>
    </row>
    <row r="2967" spans="2:3" x14ac:dyDescent="0.35">
      <c r="B2967" t="s">
        <v>17180</v>
      </c>
      <c r="C2967" s="15">
        <v>0</v>
      </c>
    </row>
    <row r="2968" spans="2:3" x14ac:dyDescent="0.35">
      <c r="B2968" t="s">
        <v>15811</v>
      </c>
      <c r="C2968" s="15">
        <v>0</v>
      </c>
    </row>
    <row r="2969" spans="2:3" x14ac:dyDescent="0.35">
      <c r="B2969" t="s">
        <v>17182</v>
      </c>
      <c r="C2969" s="15">
        <v>0</v>
      </c>
    </row>
    <row r="2970" spans="2:3" x14ac:dyDescent="0.35">
      <c r="B2970" t="s">
        <v>15812</v>
      </c>
      <c r="C2970" s="15">
        <v>0</v>
      </c>
    </row>
    <row r="2971" spans="2:3" x14ac:dyDescent="0.35">
      <c r="B2971" t="s">
        <v>17184</v>
      </c>
      <c r="C2971" s="15">
        <v>0</v>
      </c>
    </row>
    <row r="2972" spans="2:3" x14ac:dyDescent="0.35">
      <c r="B2972" t="s">
        <v>15813</v>
      </c>
      <c r="C2972" s="15">
        <v>0</v>
      </c>
    </row>
    <row r="2973" spans="2:3" x14ac:dyDescent="0.35">
      <c r="B2973" t="s">
        <v>17186</v>
      </c>
      <c r="C2973" s="15">
        <v>0</v>
      </c>
    </row>
    <row r="2974" spans="2:3" x14ac:dyDescent="0.35">
      <c r="B2974" t="s">
        <v>15814</v>
      </c>
      <c r="C2974" s="15">
        <v>0</v>
      </c>
    </row>
    <row r="2975" spans="2:3" x14ac:dyDescent="0.35">
      <c r="B2975" t="s">
        <v>17188</v>
      </c>
      <c r="C2975" s="15">
        <v>0</v>
      </c>
    </row>
    <row r="2976" spans="2:3" x14ac:dyDescent="0.35">
      <c r="B2976" t="s">
        <v>15815</v>
      </c>
      <c r="C2976" s="15">
        <v>0</v>
      </c>
    </row>
    <row r="2977" spans="2:3" x14ac:dyDescent="0.35">
      <c r="B2977" t="s">
        <v>17190</v>
      </c>
      <c r="C2977" s="15">
        <v>0</v>
      </c>
    </row>
    <row r="2978" spans="2:3" x14ac:dyDescent="0.35">
      <c r="B2978" t="s">
        <v>15816</v>
      </c>
      <c r="C2978" s="15">
        <v>0</v>
      </c>
    </row>
    <row r="2979" spans="2:3" x14ac:dyDescent="0.35">
      <c r="B2979" t="s">
        <v>17192</v>
      </c>
      <c r="C2979" s="15">
        <v>0</v>
      </c>
    </row>
    <row r="2980" spans="2:3" x14ac:dyDescent="0.35">
      <c r="B2980" t="s">
        <v>15817</v>
      </c>
      <c r="C2980" s="15">
        <v>0</v>
      </c>
    </row>
    <row r="2981" spans="2:3" x14ac:dyDescent="0.35">
      <c r="B2981" t="s">
        <v>17194</v>
      </c>
      <c r="C2981" s="15">
        <v>0</v>
      </c>
    </row>
    <row r="2982" spans="2:3" x14ac:dyDescent="0.35">
      <c r="B2982" t="s">
        <v>15818</v>
      </c>
      <c r="C2982" s="15">
        <v>0</v>
      </c>
    </row>
    <row r="2983" spans="2:3" x14ac:dyDescent="0.35">
      <c r="B2983" t="s">
        <v>17196</v>
      </c>
      <c r="C2983" s="15">
        <v>0</v>
      </c>
    </row>
    <row r="2984" spans="2:3" x14ac:dyDescent="0.35">
      <c r="B2984" t="s">
        <v>15819</v>
      </c>
      <c r="C2984" s="15">
        <v>0</v>
      </c>
    </row>
    <row r="2985" spans="2:3" x14ac:dyDescent="0.35">
      <c r="B2985" t="s">
        <v>17198</v>
      </c>
      <c r="C2985" s="15">
        <v>0</v>
      </c>
    </row>
    <row r="2986" spans="2:3" x14ac:dyDescent="0.35">
      <c r="B2986" t="s">
        <v>15820</v>
      </c>
      <c r="C2986" s="15">
        <v>0</v>
      </c>
    </row>
    <row r="2987" spans="2:3" x14ac:dyDescent="0.35">
      <c r="B2987" t="s">
        <v>17200</v>
      </c>
      <c r="C2987" s="15">
        <v>0</v>
      </c>
    </row>
    <row r="2988" spans="2:3" x14ac:dyDescent="0.35">
      <c r="B2988" t="s">
        <v>15821</v>
      </c>
      <c r="C2988" s="15">
        <v>0</v>
      </c>
    </row>
    <row r="2989" spans="2:3" x14ac:dyDescent="0.35">
      <c r="B2989" t="s">
        <v>17202</v>
      </c>
      <c r="C2989" s="15">
        <v>0</v>
      </c>
    </row>
    <row r="2990" spans="2:3" x14ac:dyDescent="0.35">
      <c r="B2990" t="s">
        <v>15822</v>
      </c>
      <c r="C2990" s="15">
        <v>0</v>
      </c>
    </row>
    <row r="2991" spans="2:3" x14ac:dyDescent="0.35">
      <c r="B2991" t="s">
        <v>17204</v>
      </c>
      <c r="C2991" s="15">
        <v>0</v>
      </c>
    </row>
    <row r="2992" spans="2:3" x14ac:dyDescent="0.35">
      <c r="B2992" t="s">
        <v>15823</v>
      </c>
      <c r="C2992" s="15">
        <v>0</v>
      </c>
    </row>
    <row r="2993" spans="2:3" x14ac:dyDescent="0.35">
      <c r="B2993" t="s">
        <v>17206</v>
      </c>
      <c r="C2993" s="15">
        <v>0</v>
      </c>
    </row>
    <row r="2994" spans="2:3" x14ac:dyDescent="0.35">
      <c r="B2994" t="s">
        <v>15824</v>
      </c>
      <c r="C2994" s="15">
        <v>0</v>
      </c>
    </row>
    <row r="2995" spans="2:3" x14ac:dyDescent="0.35">
      <c r="B2995" t="s">
        <v>17208</v>
      </c>
      <c r="C2995" s="15">
        <v>0</v>
      </c>
    </row>
    <row r="2996" spans="2:3" x14ac:dyDescent="0.35">
      <c r="B2996" t="s">
        <v>15825</v>
      </c>
      <c r="C2996" s="15">
        <v>0</v>
      </c>
    </row>
    <row r="2997" spans="2:3" x14ac:dyDescent="0.35">
      <c r="B2997" t="s">
        <v>17210</v>
      </c>
      <c r="C2997" s="15">
        <v>0</v>
      </c>
    </row>
    <row r="2998" spans="2:3" x14ac:dyDescent="0.35">
      <c r="B2998" t="s">
        <v>15826</v>
      </c>
      <c r="C2998" s="15">
        <v>0</v>
      </c>
    </row>
    <row r="2999" spans="2:3" x14ac:dyDescent="0.35">
      <c r="B2999" t="s">
        <v>17212</v>
      </c>
      <c r="C2999" s="15">
        <v>0</v>
      </c>
    </row>
    <row r="3000" spans="2:3" x14ac:dyDescent="0.35">
      <c r="B3000" t="s">
        <v>15827</v>
      </c>
      <c r="C3000" s="15">
        <v>0</v>
      </c>
    </row>
    <row r="3001" spans="2:3" x14ac:dyDescent="0.35">
      <c r="B3001" t="s">
        <v>17214</v>
      </c>
      <c r="C3001" s="15">
        <v>0</v>
      </c>
    </row>
    <row r="3002" spans="2:3" x14ac:dyDescent="0.35">
      <c r="B3002" t="s">
        <v>15828</v>
      </c>
      <c r="C3002" s="15">
        <v>0</v>
      </c>
    </row>
    <row r="3003" spans="2:3" x14ac:dyDescent="0.35">
      <c r="B3003" t="s">
        <v>17216</v>
      </c>
      <c r="C3003" s="15">
        <v>0</v>
      </c>
    </row>
    <row r="3004" spans="2:3" x14ac:dyDescent="0.35">
      <c r="B3004" t="s">
        <v>15829</v>
      </c>
      <c r="C3004" s="15">
        <v>0</v>
      </c>
    </row>
    <row r="3005" spans="2:3" x14ac:dyDescent="0.35">
      <c r="B3005" t="s">
        <v>17218</v>
      </c>
      <c r="C3005" s="15">
        <v>0</v>
      </c>
    </row>
    <row r="3006" spans="2:3" x14ac:dyDescent="0.35">
      <c r="B3006" t="s">
        <v>15830</v>
      </c>
      <c r="C3006" s="15">
        <v>0</v>
      </c>
    </row>
    <row r="3007" spans="2:3" x14ac:dyDescent="0.35">
      <c r="B3007" t="s">
        <v>17220</v>
      </c>
      <c r="C3007" s="15">
        <v>0</v>
      </c>
    </row>
    <row r="3008" spans="2:3" x14ac:dyDescent="0.35">
      <c r="B3008" t="s">
        <v>15831</v>
      </c>
      <c r="C3008" s="15">
        <v>0</v>
      </c>
    </row>
    <row r="3009" spans="2:3" x14ac:dyDescent="0.35">
      <c r="B3009" t="s">
        <v>17222</v>
      </c>
      <c r="C3009" s="15">
        <v>0</v>
      </c>
    </row>
    <row r="3010" spans="2:3" x14ac:dyDescent="0.35">
      <c r="B3010" t="s">
        <v>15832</v>
      </c>
      <c r="C3010" s="15">
        <v>0</v>
      </c>
    </row>
    <row r="3011" spans="2:3" x14ac:dyDescent="0.35">
      <c r="B3011" t="s">
        <v>17224</v>
      </c>
      <c r="C3011" s="15">
        <v>0</v>
      </c>
    </row>
    <row r="3012" spans="2:3" x14ac:dyDescent="0.35">
      <c r="B3012" t="s">
        <v>15833</v>
      </c>
      <c r="C3012" s="15">
        <v>0</v>
      </c>
    </row>
    <row r="3013" spans="2:3" x14ac:dyDescent="0.35">
      <c r="B3013" t="s">
        <v>17226</v>
      </c>
      <c r="C3013" s="15">
        <v>0</v>
      </c>
    </row>
    <row r="3014" spans="2:3" x14ac:dyDescent="0.35">
      <c r="B3014" t="s">
        <v>15834</v>
      </c>
      <c r="C3014" s="15">
        <v>0</v>
      </c>
    </row>
    <row r="3015" spans="2:3" x14ac:dyDescent="0.35">
      <c r="B3015" t="s">
        <v>17228</v>
      </c>
      <c r="C3015" s="15">
        <v>0</v>
      </c>
    </row>
    <row r="3016" spans="2:3" x14ac:dyDescent="0.35">
      <c r="B3016" t="s">
        <v>15835</v>
      </c>
      <c r="C3016" s="15">
        <v>0</v>
      </c>
    </row>
    <row r="3017" spans="2:3" x14ac:dyDescent="0.35">
      <c r="B3017" t="s">
        <v>17230</v>
      </c>
      <c r="C3017" s="15">
        <v>0</v>
      </c>
    </row>
    <row r="3018" spans="2:3" x14ac:dyDescent="0.35">
      <c r="B3018" t="s">
        <v>15836</v>
      </c>
      <c r="C3018" s="15">
        <v>0</v>
      </c>
    </row>
    <row r="3019" spans="2:3" x14ac:dyDescent="0.35">
      <c r="B3019" t="s">
        <v>17232</v>
      </c>
      <c r="C3019" s="15">
        <v>0</v>
      </c>
    </row>
    <row r="3020" spans="2:3" x14ac:dyDescent="0.35">
      <c r="B3020" t="s">
        <v>15837</v>
      </c>
      <c r="C3020" s="15">
        <v>0</v>
      </c>
    </row>
    <row r="3021" spans="2:3" x14ac:dyDescent="0.35">
      <c r="B3021" t="s">
        <v>14416</v>
      </c>
      <c r="C3021" s="15">
        <v>0</v>
      </c>
    </row>
    <row r="3022" spans="2:3" x14ac:dyDescent="0.35">
      <c r="B3022" t="s">
        <v>15838</v>
      </c>
      <c r="C3022" s="15">
        <v>0</v>
      </c>
    </row>
    <row r="3023" spans="2:3" x14ac:dyDescent="0.35">
      <c r="B3023" t="s">
        <v>17236</v>
      </c>
      <c r="C3023" s="15">
        <v>0</v>
      </c>
    </row>
    <row r="3024" spans="2:3" x14ac:dyDescent="0.35">
      <c r="B3024" t="s">
        <v>15839</v>
      </c>
      <c r="C3024" s="15">
        <v>0</v>
      </c>
    </row>
    <row r="3025" spans="2:3" x14ac:dyDescent="0.35">
      <c r="B3025" t="s">
        <v>17238</v>
      </c>
      <c r="C3025" s="15">
        <v>0</v>
      </c>
    </row>
    <row r="3026" spans="2:3" x14ac:dyDescent="0.35">
      <c r="B3026" t="s">
        <v>15840</v>
      </c>
      <c r="C3026" s="15">
        <v>0</v>
      </c>
    </row>
    <row r="3027" spans="2:3" x14ac:dyDescent="0.35">
      <c r="B3027" t="s">
        <v>17240</v>
      </c>
      <c r="C3027" s="15">
        <v>0</v>
      </c>
    </row>
    <row r="3028" spans="2:3" x14ac:dyDescent="0.35">
      <c r="B3028" t="s">
        <v>15841</v>
      </c>
      <c r="C3028" s="15">
        <v>0</v>
      </c>
    </row>
    <row r="3029" spans="2:3" x14ac:dyDescent="0.35">
      <c r="B3029" t="s">
        <v>17242</v>
      </c>
      <c r="C3029" s="15">
        <v>0</v>
      </c>
    </row>
    <row r="3030" spans="2:3" x14ac:dyDescent="0.35">
      <c r="B3030" t="s">
        <v>15842</v>
      </c>
      <c r="C3030" s="15">
        <v>0</v>
      </c>
    </row>
    <row r="3031" spans="2:3" x14ac:dyDescent="0.35">
      <c r="B3031" t="s">
        <v>17244</v>
      </c>
      <c r="C3031" s="15">
        <v>0</v>
      </c>
    </row>
    <row r="3032" spans="2:3" x14ac:dyDescent="0.35">
      <c r="B3032" t="s">
        <v>15843</v>
      </c>
      <c r="C3032" s="15">
        <v>0</v>
      </c>
    </row>
    <row r="3033" spans="2:3" x14ac:dyDescent="0.35">
      <c r="B3033" t="s">
        <v>14417</v>
      </c>
      <c r="C3033" s="15">
        <v>0</v>
      </c>
    </row>
    <row r="3034" spans="2:3" x14ac:dyDescent="0.35">
      <c r="B3034" t="s">
        <v>15844</v>
      </c>
      <c r="C3034" s="15">
        <v>0</v>
      </c>
    </row>
    <row r="3035" spans="2:3" x14ac:dyDescent="0.35">
      <c r="B3035" t="s">
        <v>17248</v>
      </c>
      <c r="C3035" s="15">
        <v>0</v>
      </c>
    </row>
    <row r="3036" spans="2:3" x14ac:dyDescent="0.35">
      <c r="B3036" t="s">
        <v>15845</v>
      </c>
      <c r="C3036" s="15">
        <v>0</v>
      </c>
    </row>
    <row r="3037" spans="2:3" x14ac:dyDescent="0.35">
      <c r="B3037" t="s">
        <v>17250</v>
      </c>
      <c r="C3037" s="15">
        <v>0</v>
      </c>
    </row>
    <row r="3038" spans="2:3" x14ac:dyDescent="0.35">
      <c r="B3038" t="s">
        <v>15846</v>
      </c>
      <c r="C3038" s="15">
        <v>0</v>
      </c>
    </row>
    <row r="3039" spans="2:3" x14ac:dyDescent="0.35">
      <c r="B3039" t="s">
        <v>17252</v>
      </c>
      <c r="C3039" s="15">
        <v>0</v>
      </c>
    </row>
    <row r="3040" spans="2:3" x14ac:dyDescent="0.35">
      <c r="B3040" t="s">
        <v>15847</v>
      </c>
      <c r="C3040" s="15">
        <v>0</v>
      </c>
    </row>
    <row r="3041" spans="2:3" x14ac:dyDescent="0.35">
      <c r="B3041" t="s">
        <v>17254</v>
      </c>
      <c r="C3041" s="15">
        <v>0</v>
      </c>
    </row>
    <row r="3042" spans="2:3" x14ac:dyDescent="0.35">
      <c r="B3042" t="s">
        <v>15848</v>
      </c>
      <c r="C3042" s="15">
        <v>0</v>
      </c>
    </row>
    <row r="3043" spans="2:3" x14ac:dyDescent="0.35">
      <c r="B3043" t="s">
        <v>17256</v>
      </c>
      <c r="C3043" s="15">
        <v>0</v>
      </c>
    </row>
    <row r="3044" spans="2:3" x14ac:dyDescent="0.35">
      <c r="B3044" t="s">
        <v>15849</v>
      </c>
      <c r="C3044" s="15">
        <v>0</v>
      </c>
    </row>
    <row r="3045" spans="2:3" x14ac:dyDescent="0.35">
      <c r="B3045" t="s">
        <v>17258</v>
      </c>
      <c r="C3045" s="15">
        <v>0</v>
      </c>
    </row>
    <row r="3046" spans="2:3" x14ac:dyDescent="0.35">
      <c r="B3046" t="s">
        <v>15850</v>
      </c>
      <c r="C3046" s="15">
        <v>0</v>
      </c>
    </row>
    <row r="3047" spans="2:3" x14ac:dyDescent="0.35">
      <c r="B3047" t="s">
        <v>17260</v>
      </c>
      <c r="C3047" s="15">
        <v>0</v>
      </c>
    </row>
    <row r="3048" spans="2:3" x14ac:dyDescent="0.35">
      <c r="B3048" t="s">
        <v>15851</v>
      </c>
      <c r="C3048" s="15">
        <v>0</v>
      </c>
    </row>
    <row r="3049" spans="2:3" x14ac:dyDescent="0.35">
      <c r="B3049" t="s">
        <v>17262</v>
      </c>
      <c r="C3049" s="15">
        <v>0</v>
      </c>
    </row>
    <row r="3050" spans="2:3" x14ac:dyDescent="0.35">
      <c r="B3050" t="s">
        <v>15852</v>
      </c>
      <c r="C3050" s="15">
        <v>0</v>
      </c>
    </row>
    <row r="3051" spans="2:3" x14ac:dyDescent="0.35">
      <c r="B3051" t="s">
        <v>17264</v>
      </c>
      <c r="C3051" s="15">
        <v>0</v>
      </c>
    </row>
    <row r="3052" spans="2:3" x14ac:dyDescent="0.35">
      <c r="B3052" t="s">
        <v>15853</v>
      </c>
      <c r="C3052" s="15">
        <v>0</v>
      </c>
    </row>
    <row r="3053" spans="2:3" x14ac:dyDescent="0.35">
      <c r="B3053" t="s">
        <v>17266</v>
      </c>
      <c r="C3053" s="15">
        <v>0</v>
      </c>
    </row>
    <row r="3054" spans="2:3" x14ac:dyDescent="0.35">
      <c r="B3054" t="s">
        <v>15854</v>
      </c>
      <c r="C3054" s="15">
        <v>0</v>
      </c>
    </row>
    <row r="3055" spans="2:3" x14ac:dyDescent="0.35">
      <c r="B3055" t="s">
        <v>17268</v>
      </c>
      <c r="C3055" s="15">
        <v>0</v>
      </c>
    </row>
    <row r="3056" spans="2:3" x14ac:dyDescent="0.35">
      <c r="B3056" t="s">
        <v>15855</v>
      </c>
      <c r="C3056" s="15">
        <v>0</v>
      </c>
    </row>
    <row r="3057" spans="2:3" x14ac:dyDescent="0.35">
      <c r="B3057" t="s">
        <v>17270</v>
      </c>
      <c r="C3057" s="15">
        <v>0</v>
      </c>
    </row>
    <row r="3058" spans="2:3" x14ac:dyDescent="0.35">
      <c r="B3058" t="s">
        <v>15856</v>
      </c>
      <c r="C3058" s="15">
        <v>0</v>
      </c>
    </row>
    <row r="3059" spans="2:3" x14ac:dyDescent="0.35">
      <c r="B3059" t="s">
        <v>17272</v>
      </c>
      <c r="C3059" s="15">
        <v>0</v>
      </c>
    </row>
    <row r="3060" spans="2:3" x14ac:dyDescent="0.35">
      <c r="B3060" t="s">
        <v>15857</v>
      </c>
      <c r="C3060" s="15">
        <v>0</v>
      </c>
    </row>
    <row r="3061" spans="2:3" x14ac:dyDescent="0.35">
      <c r="B3061" t="s">
        <v>17274</v>
      </c>
      <c r="C3061" s="15">
        <v>0</v>
      </c>
    </row>
    <row r="3062" spans="2:3" x14ac:dyDescent="0.35">
      <c r="B3062" t="s">
        <v>15858</v>
      </c>
      <c r="C3062" s="15">
        <v>0</v>
      </c>
    </row>
    <row r="3063" spans="2:3" x14ac:dyDescent="0.35">
      <c r="B3063" t="s">
        <v>17276</v>
      </c>
      <c r="C3063" s="15">
        <v>0</v>
      </c>
    </row>
    <row r="3064" spans="2:3" x14ac:dyDescent="0.35">
      <c r="B3064" t="s">
        <v>15859</v>
      </c>
      <c r="C3064" s="15">
        <v>0</v>
      </c>
    </row>
    <row r="3065" spans="2:3" x14ac:dyDescent="0.35">
      <c r="B3065" t="s">
        <v>17278</v>
      </c>
      <c r="C3065" s="15">
        <v>0</v>
      </c>
    </row>
    <row r="3066" spans="2:3" x14ac:dyDescent="0.35">
      <c r="B3066" t="s">
        <v>15860</v>
      </c>
      <c r="C3066" s="15">
        <v>0</v>
      </c>
    </row>
    <row r="3067" spans="2:3" x14ac:dyDescent="0.35">
      <c r="B3067" t="s">
        <v>17280</v>
      </c>
      <c r="C3067" s="15">
        <v>0</v>
      </c>
    </row>
    <row r="3068" spans="2:3" x14ac:dyDescent="0.35">
      <c r="B3068" t="s">
        <v>15861</v>
      </c>
      <c r="C3068" s="15">
        <v>0</v>
      </c>
    </row>
    <row r="3069" spans="2:3" x14ac:dyDescent="0.35">
      <c r="B3069" t="s">
        <v>17282</v>
      </c>
      <c r="C3069" s="15">
        <v>0</v>
      </c>
    </row>
    <row r="3070" spans="2:3" x14ac:dyDescent="0.35">
      <c r="B3070" t="s">
        <v>15862</v>
      </c>
      <c r="C3070" s="15">
        <v>0</v>
      </c>
    </row>
    <row r="3071" spans="2:3" x14ac:dyDescent="0.35">
      <c r="B3071" t="s">
        <v>17284</v>
      </c>
      <c r="C3071" s="15">
        <v>0</v>
      </c>
    </row>
    <row r="3072" spans="2:3" x14ac:dyDescent="0.35">
      <c r="B3072" t="s">
        <v>15863</v>
      </c>
      <c r="C3072" s="15">
        <v>0</v>
      </c>
    </row>
    <row r="3073" spans="2:3" x14ac:dyDescent="0.35">
      <c r="B3073" t="s">
        <v>17286</v>
      </c>
      <c r="C3073" s="15">
        <v>0</v>
      </c>
    </row>
    <row r="3074" spans="2:3" x14ac:dyDescent="0.35">
      <c r="B3074" t="s">
        <v>15864</v>
      </c>
      <c r="C3074" s="15">
        <v>0</v>
      </c>
    </row>
    <row r="3075" spans="2:3" x14ac:dyDescent="0.35">
      <c r="B3075" t="s">
        <v>17288</v>
      </c>
      <c r="C3075" s="15">
        <v>0</v>
      </c>
    </row>
    <row r="3076" spans="2:3" x14ac:dyDescent="0.35">
      <c r="B3076" t="s">
        <v>15865</v>
      </c>
      <c r="C3076" s="15">
        <v>0</v>
      </c>
    </row>
    <row r="3077" spans="2:3" x14ac:dyDescent="0.35">
      <c r="B3077" t="s">
        <v>17290</v>
      </c>
      <c r="C3077" s="15">
        <v>0</v>
      </c>
    </row>
    <row r="3078" spans="2:3" x14ac:dyDescent="0.35">
      <c r="B3078" t="s">
        <v>15866</v>
      </c>
      <c r="C3078" s="15">
        <v>0</v>
      </c>
    </row>
    <row r="3079" spans="2:3" x14ac:dyDescent="0.35">
      <c r="B3079" t="s">
        <v>17292</v>
      </c>
      <c r="C3079" s="15">
        <v>0</v>
      </c>
    </row>
    <row r="3080" spans="2:3" x14ac:dyDescent="0.35">
      <c r="B3080" t="s">
        <v>15867</v>
      </c>
      <c r="C3080" s="15">
        <v>0</v>
      </c>
    </row>
    <row r="3081" spans="2:3" x14ac:dyDescent="0.35">
      <c r="B3081" t="s">
        <v>17294</v>
      </c>
      <c r="C3081" s="15">
        <v>0</v>
      </c>
    </row>
    <row r="3082" spans="2:3" x14ac:dyDescent="0.35">
      <c r="B3082" t="s">
        <v>15868</v>
      </c>
      <c r="C3082" s="15">
        <v>0</v>
      </c>
    </row>
    <row r="3083" spans="2:3" x14ac:dyDescent="0.35">
      <c r="B3083" t="s">
        <v>17296</v>
      </c>
      <c r="C3083" s="15">
        <v>0</v>
      </c>
    </row>
    <row r="3084" spans="2:3" x14ac:dyDescent="0.35">
      <c r="B3084" t="s">
        <v>15869</v>
      </c>
      <c r="C3084" s="15">
        <v>0</v>
      </c>
    </row>
    <row r="3085" spans="2:3" x14ac:dyDescent="0.35">
      <c r="B3085" t="s">
        <v>17298</v>
      </c>
      <c r="C3085" s="15">
        <v>0</v>
      </c>
    </row>
    <row r="3086" spans="2:3" x14ac:dyDescent="0.35">
      <c r="B3086" t="s">
        <v>15870</v>
      </c>
      <c r="C3086" s="15">
        <v>0</v>
      </c>
    </row>
    <row r="3087" spans="2:3" x14ac:dyDescent="0.35">
      <c r="B3087" t="s">
        <v>17300</v>
      </c>
      <c r="C3087" s="15">
        <v>0</v>
      </c>
    </row>
    <row r="3088" spans="2:3" x14ac:dyDescent="0.35">
      <c r="B3088" t="s">
        <v>15871</v>
      </c>
      <c r="C3088" s="15">
        <v>0</v>
      </c>
    </row>
    <row r="3089" spans="2:3" x14ac:dyDescent="0.35">
      <c r="B3089" t="s">
        <v>17302</v>
      </c>
      <c r="C3089" s="15">
        <v>0</v>
      </c>
    </row>
    <row r="3090" spans="2:3" x14ac:dyDescent="0.35">
      <c r="B3090" t="s">
        <v>15872</v>
      </c>
      <c r="C3090" s="15">
        <v>0</v>
      </c>
    </row>
    <row r="3091" spans="2:3" x14ac:dyDescent="0.35">
      <c r="B3091" t="s">
        <v>17304</v>
      </c>
      <c r="C3091" s="15">
        <v>0</v>
      </c>
    </row>
    <row r="3092" spans="2:3" x14ac:dyDescent="0.35">
      <c r="B3092" t="s">
        <v>15873</v>
      </c>
      <c r="C3092" s="15">
        <v>0</v>
      </c>
    </row>
    <row r="3093" spans="2:3" x14ac:dyDescent="0.35">
      <c r="B3093" t="s">
        <v>17306</v>
      </c>
      <c r="C3093" s="15">
        <v>0</v>
      </c>
    </row>
    <row r="3094" spans="2:3" x14ac:dyDescent="0.35">
      <c r="B3094" t="s">
        <v>15874</v>
      </c>
      <c r="C3094" s="15">
        <v>0</v>
      </c>
    </row>
    <row r="3095" spans="2:3" x14ac:dyDescent="0.35">
      <c r="B3095" t="s">
        <v>17308</v>
      </c>
      <c r="C3095" s="15">
        <v>0</v>
      </c>
    </row>
    <row r="3096" spans="2:3" x14ac:dyDescent="0.35">
      <c r="B3096" t="s">
        <v>15875</v>
      </c>
      <c r="C3096" s="15">
        <v>0</v>
      </c>
    </row>
    <row r="3097" spans="2:3" x14ac:dyDescent="0.35">
      <c r="B3097" t="s">
        <v>17310</v>
      </c>
      <c r="C3097" s="15">
        <v>0</v>
      </c>
    </row>
    <row r="3098" spans="2:3" x14ac:dyDescent="0.35">
      <c r="B3098" t="s">
        <v>15876</v>
      </c>
      <c r="C3098" s="15">
        <v>0</v>
      </c>
    </row>
    <row r="3099" spans="2:3" x14ac:dyDescent="0.35">
      <c r="B3099" t="s">
        <v>17312</v>
      </c>
      <c r="C3099" s="15">
        <v>0</v>
      </c>
    </row>
    <row r="3100" spans="2:3" x14ac:dyDescent="0.35">
      <c r="B3100" t="s">
        <v>15877</v>
      </c>
      <c r="C3100" s="15">
        <v>0</v>
      </c>
    </row>
    <row r="3101" spans="2:3" x14ac:dyDescent="0.35">
      <c r="B3101" t="s">
        <v>17314</v>
      </c>
      <c r="C3101" s="15">
        <v>0</v>
      </c>
    </row>
    <row r="3102" spans="2:3" x14ac:dyDescent="0.35">
      <c r="B3102" t="s">
        <v>15878</v>
      </c>
      <c r="C3102" s="15">
        <v>0</v>
      </c>
    </row>
    <row r="3103" spans="2:3" x14ac:dyDescent="0.35">
      <c r="B3103" t="s">
        <v>17316</v>
      </c>
      <c r="C3103" s="15">
        <v>0</v>
      </c>
    </row>
    <row r="3104" spans="2:3" x14ac:dyDescent="0.35">
      <c r="B3104" t="s">
        <v>15879</v>
      </c>
      <c r="C3104" s="15">
        <v>0</v>
      </c>
    </row>
    <row r="3105" spans="2:3" x14ac:dyDescent="0.35">
      <c r="B3105" t="s">
        <v>17318</v>
      </c>
      <c r="C3105" s="15">
        <v>0</v>
      </c>
    </row>
    <row r="3106" spans="2:3" x14ac:dyDescent="0.35">
      <c r="B3106" t="s">
        <v>15880</v>
      </c>
      <c r="C3106" s="15">
        <v>0</v>
      </c>
    </row>
    <row r="3107" spans="2:3" x14ac:dyDescent="0.35">
      <c r="B3107" t="s">
        <v>17320</v>
      </c>
      <c r="C3107" s="15">
        <v>0</v>
      </c>
    </row>
    <row r="3108" spans="2:3" x14ac:dyDescent="0.35">
      <c r="B3108" t="s">
        <v>15881</v>
      </c>
      <c r="C3108" s="15">
        <v>0</v>
      </c>
    </row>
    <row r="3109" spans="2:3" x14ac:dyDescent="0.35">
      <c r="B3109" t="s">
        <v>17322</v>
      </c>
      <c r="C3109" s="15">
        <v>0</v>
      </c>
    </row>
    <row r="3110" spans="2:3" x14ac:dyDescent="0.35">
      <c r="B3110" t="s">
        <v>15882</v>
      </c>
      <c r="C3110" s="15">
        <v>0</v>
      </c>
    </row>
    <row r="3111" spans="2:3" x14ac:dyDescent="0.35">
      <c r="B3111" t="s">
        <v>14418</v>
      </c>
      <c r="C3111" s="15">
        <v>0</v>
      </c>
    </row>
    <row r="3112" spans="2:3" x14ac:dyDescent="0.35">
      <c r="B3112" t="s">
        <v>15883</v>
      </c>
      <c r="C3112" s="15">
        <v>0</v>
      </c>
    </row>
    <row r="3113" spans="2:3" x14ac:dyDescent="0.35">
      <c r="B3113" t="s">
        <v>17326</v>
      </c>
      <c r="C3113" s="15">
        <v>0</v>
      </c>
    </row>
    <row r="3114" spans="2:3" x14ac:dyDescent="0.35">
      <c r="B3114" t="s">
        <v>15884</v>
      </c>
      <c r="C3114" s="15">
        <v>0</v>
      </c>
    </row>
    <row r="3115" spans="2:3" x14ac:dyDescent="0.35">
      <c r="B3115" t="s">
        <v>17328</v>
      </c>
      <c r="C3115" s="15">
        <v>0</v>
      </c>
    </row>
    <row r="3116" spans="2:3" x14ac:dyDescent="0.35">
      <c r="B3116" t="s">
        <v>15885</v>
      </c>
      <c r="C3116" s="15">
        <v>0</v>
      </c>
    </row>
    <row r="3117" spans="2:3" x14ac:dyDescent="0.35">
      <c r="B3117" t="s">
        <v>17330</v>
      </c>
      <c r="C3117" s="15">
        <v>0</v>
      </c>
    </row>
    <row r="3118" spans="2:3" x14ac:dyDescent="0.35">
      <c r="B3118" t="s">
        <v>15886</v>
      </c>
      <c r="C3118" s="15">
        <v>0</v>
      </c>
    </row>
    <row r="3119" spans="2:3" x14ac:dyDescent="0.35">
      <c r="B3119" t="s">
        <v>17332</v>
      </c>
      <c r="C3119" s="15">
        <v>0</v>
      </c>
    </row>
    <row r="3120" spans="2:3" x14ac:dyDescent="0.35">
      <c r="B3120" t="s">
        <v>15887</v>
      </c>
      <c r="C3120" s="15">
        <v>0</v>
      </c>
    </row>
    <row r="3121" spans="2:3" x14ac:dyDescent="0.35">
      <c r="B3121" t="s">
        <v>17334</v>
      </c>
      <c r="C3121" s="15">
        <v>0</v>
      </c>
    </row>
    <row r="3122" spans="2:3" x14ac:dyDescent="0.35">
      <c r="B3122" t="s">
        <v>15888</v>
      </c>
      <c r="C3122" s="15">
        <v>0</v>
      </c>
    </row>
    <row r="3123" spans="2:3" x14ac:dyDescent="0.35">
      <c r="B3123" t="s">
        <v>17336</v>
      </c>
      <c r="C3123" s="15">
        <v>0</v>
      </c>
    </row>
    <row r="3124" spans="2:3" x14ac:dyDescent="0.35">
      <c r="B3124" t="s">
        <v>15889</v>
      </c>
      <c r="C3124" s="15">
        <v>0</v>
      </c>
    </row>
    <row r="3125" spans="2:3" x14ac:dyDescent="0.35">
      <c r="B3125" t="s">
        <v>17338</v>
      </c>
      <c r="C3125" s="15">
        <v>0</v>
      </c>
    </row>
    <row r="3126" spans="2:3" x14ac:dyDescent="0.35">
      <c r="B3126" t="s">
        <v>15890</v>
      </c>
      <c r="C3126" s="15">
        <v>0</v>
      </c>
    </row>
    <row r="3127" spans="2:3" x14ac:dyDescent="0.35">
      <c r="B3127" t="s">
        <v>17340</v>
      </c>
      <c r="C3127" s="15">
        <v>0</v>
      </c>
    </row>
    <row r="3128" spans="2:3" x14ac:dyDescent="0.35">
      <c r="B3128" t="s">
        <v>15891</v>
      </c>
      <c r="C3128" s="15">
        <v>0</v>
      </c>
    </row>
    <row r="3129" spans="2:3" x14ac:dyDescent="0.35">
      <c r="B3129" t="s">
        <v>17342</v>
      </c>
      <c r="C3129" s="15">
        <v>0</v>
      </c>
    </row>
    <row r="3130" spans="2:3" x14ac:dyDescent="0.35">
      <c r="B3130" t="s">
        <v>15892</v>
      </c>
      <c r="C3130" s="15">
        <v>0</v>
      </c>
    </row>
    <row r="3131" spans="2:3" x14ac:dyDescent="0.35">
      <c r="B3131" t="s">
        <v>17344</v>
      </c>
      <c r="C3131" s="15">
        <v>0</v>
      </c>
    </row>
    <row r="3132" spans="2:3" x14ac:dyDescent="0.35">
      <c r="B3132" t="s">
        <v>15893</v>
      </c>
      <c r="C3132" s="15">
        <v>0</v>
      </c>
    </row>
    <row r="3133" spans="2:3" x14ac:dyDescent="0.35">
      <c r="B3133" t="s">
        <v>17346</v>
      </c>
      <c r="C3133" s="15">
        <v>0</v>
      </c>
    </row>
    <row r="3134" spans="2:3" x14ac:dyDescent="0.35">
      <c r="B3134" t="s">
        <v>15894</v>
      </c>
      <c r="C3134" s="15">
        <v>0</v>
      </c>
    </row>
    <row r="3135" spans="2:3" x14ac:dyDescent="0.35">
      <c r="B3135" t="s">
        <v>17348</v>
      </c>
      <c r="C3135" s="15">
        <v>0</v>
      </c>
    </row>
    <row r="3136" spans="2:3" x14ac:dyDescent="0.35">
      <c r="B3136" t="s">
        <v>15895</v>
      </c>
      <c r="C3136" s="15">
        <v>0</v>
      </c>
    </row>
    <row r="3137" spans="2:3" x14ac:dyDescent="0.35">
      <c r="B3137" t="s">
        <v>17350</v>
      </c>
      <c r="C3137" s="15">
        <v>0</v>
      </c>
    </row>
    <row r="3138" spans="2:3" x14ac:dyDescent="0.35">
      <c r="B3138" t="s">
        <v>15896</v>
      </c>
      <c r="C3138" s="15">
        <v>0</v>
      </c>
    </row>
    <row r="3139" spans="2:3" x14ac:dyDescent="0.35">
      <c r="B3139" t="s">
        <v>17352</v>
      </c>
      <c r="C3139" s="15">
        <v>0</v>
      </c>
    </row>
    <row r="3140" spans="2:3" x14ac:dyDescent="0.35">
      <c r="B3140" t="s">
        <v>15897</v>
      </c>
      <c r="C3140" s="15">
        <v>0</v>
      </c>
    </row>
    <row r="3141" spans="2:3" x14ac:dyDescent="0.35">
      <c r="B3141" t="s">
        <v>17354</v>
      </c>
      <c r="C3141" s="15">
        <v>0</v>
      </c>
    </row>
    <row r="3142" spans="2:3" x14ac:dyDescent="0.35">
      <c r="B3142" t="s">
        <v>15898</v>
      </c>
      <c r="C3142" s="15">
        <v>0</v>
      </c>
    </row>
    <row r="3143" spans="2:3" x14ac:dyDescent="0.35">
      <c r="B3143" t="s">
        <v>17356</v>
      </c>
      <c r="C3143" s="15">
        <v>0</v>
      </c>
    </row>
    <row r="3144" spans="2:3" x14ac:dyDescent="0.35">
      <c r="B3144" t="s">
        <v>15899</v>
      </c>
      <c r="C3144" s="15">
        <v>0</v>
      </c>
    </row>
    <row r="3145" spans="2:3" x14ac:dyDescent="0.35">
      <c r="B3145" t="s">
        <v>17358</v>
      </c>
      <c r="C3145" s="15">
        <v>0</v>
      </c>
    </row>
    <row r="3146" spans="2:3" x14ac:dyDescent="0.35">
      <c r="B3146" t="s">
        <v>15900</v>
      </c>
      <c r="C3146" s="15">
        <v>0</v>
      </c>
    </row>
    <row r="3147" spans="2:3" x14ac:dyDescent="0.35">
      <c r="B3147" t="s">
        <v>17360</v>
      </c>
      <c r="C3147" s="15">
        <v>0</v>
      </c>
    </row>
    <row r="3148" spans="2:3" x14ac:dyDescent="0.35">
      <c r="B3148" t="s">
        <v>15901</v>
      </c>
      <c r="C3148" s="15">
        <v>0</v>
      </c>
    </row>
    <row r="3149" spans="2:3" x14ac:dyDescent="0.35">
      <c r="B3149" t="s">
        <v>17362</v>
      </c>
      <c r="C3149" s="15">
        <v>0</v>
      </c>
    </row>
    <row r="3150" spans="2:3" x14ac:dyDescent="0.35">
      <c r="B3150" t="s">
        <v>15902</v>
      </c>
      <c r="C3150" s="15">
        <v>0</v>
      </c>
    </row>
    <row r="3151" spans="2:3" x14ac:dyDescent="0.35">
      <c r="B3151" t="s">
        <v>17364</v>
      </c>
      <c r="C3151" s="15">
        <v>0</v>
      </c>
    </row>
    <row r="3152" spans="2:3" x14ac:dyDescent="0.35">
      <c r="B3152" t="s">
        <v>15903</v>
      </c>
      <c r="C3152" s="15">
        <v>0</v>
      </c>
    </row>
    <row r="3153" spans="2:3" x14ac:dyDescent="0.35">
      <c r="B3153" t="s">
        <v>17366</v>
      </c>
      <c r="C3153" s="15">
        <v>0</v>
      </c>
    </row>
    <row r="3154" spans="2:3" x14ac:dyDescent="0.35">
      <c r="B3154" t="s">
        <v>15904</v>
      </c>
      <c r="C3154" s="15">
        <v>0</v>
      </c>
    </row>
    <row r="3155" spans="2:3" x14ac:dyDescent="0.35">
      <c r="B3155" t="s">
        <v>17368</v>
      </c>
      <c r="C3155" s="15">
        <v>0</v>
      </c>
    </row>
    <row r="3156" spans="2:3" x14ac:dyDescent="0.35">
      <c r="B3156" t="s">
        <v>15905</v>
      </c>
      <c r="C3156" s="15">
        <v>0</v>
      </c>
    </row>
    <row r="3157" spans="2:3" x14ac:dyDescent="0.35">
      <c r="B3157" t="s">
        <v>17370</v>
      </c>
      <c r="C3157" s="15">
        <v>0</v>
      </c>
    </row>
    <row r="3158" spans="2:3" x14ac:dyDescent="0.35">
      <c r="B3158" t="s">
        <v>15906</v>
      </c>
      <c r="C3158" s="15">
        <v>0</v>
      </c>
    </row>
    <row r="3159" spans="2:3" x14ac:dyDescent="0.35">
      <c r="B3159" t="s">
        <v>17372</v>
      </c>
      <c r="C3159" s="15">
        <v>0</v>
      </c>
    </row>
    <row r="3160" spans="2:3" x14ac:dyDescent="0.35">
      <c r="B3160" t="s">
        <v>15907</v>
      </c>
      <c r="C3160" s="15">
        <v>0</v>
      </c>
    </row>
    <row r="3161" spans="2:3" x14ac:dyDescent="0.35">
      <c r="B3161" t="s">
        <v>17374</v>
      </c>
      <c r="C3161" s="15">
        <v>0</v>
      </c>
    </row>
    <row r="3162" spans="2:3" x14ac:dyDescent="0.35">
      <c r="B3162" t="s">
        <v>15908</v>
      </c>
      <c r="C3162" s="15">
        <v>0</v>
      </c>
    </row>
    <row r="3163" spans="2:3" x14ac:dyDescent="0.35">
      <c r="B3163" t="s">
        <v>17376</v>
      </c>
      <c r="C3163" s="15">
        <v>0</v>
      </c>
    </row>
    <row r="3164" spans="2:3" x14ac:dyDescent="0.35">
      <c r="B3164" t="s">
        <v>15909</v>
      </c>
      <c r="C3164" s="15">
        <v>0</v>
      </c>
    </row>
    <row r="3165" spans="2:3" x14ac:dyDescent="0.35">
      <c r="B3165" t="s">
        <v>17378</v>
      </c>
      <c r="C3165" s="15">
        <v>0</v>
      </c>
    </row>
    <row r="3166" spans="2:3" x14ac:dyDescent="0.35">
      <c r="B3166" t="s">
        <v>15910</v>
      </c>
      <c r="C3166" s="15">
        <v>0</v>
      </c>
    </row>
    <row r="3167" spans="2:3" x14ac:dyDescent="0.35">
      <c r="B3167" t="s">
        <v>17380</v>
      </c>
      <c r="C3167" s="15">
        <v>0</v>
      </c>
    </row>
    <row r="3168" spans="2:3" x14ac:dyDescent="0.35">
      <c r="B3168" t="s">
        <v>15911</v>
      </c>
      <c r="C3168" s="15">
        <v>0</v>
      </c>
    </row>
    <row r="3169" spans="2:3" x14ac:dyDescent="0.35">
      <c r="B3169" t="s">
        <v>17382</v>
      </c>
      <c r="C3169" s="15">
        <v>0</v>
      </c>
    </row>
    <row r="3170" spans="2:3" x14ac:dyDescent="0.35">
      <c r="B3170" t="s">
        <v>15912</v>
      </c>
      <c r="C3170" s="15">
        <v>0</v>
      </c>
    </row>
    <row r="3171" spans="2:3" x14ac:dyDescent="0.35">
      <c r="B3171" t="s">
        <v>17384</v>
      </c>
      <c r="C3171" s="15">
        <v>0</v>
      </c>
    </row>
    <row r="3172" spans="2:3" x14ac:dyDescent="0.35">
      <c r="B3172" t="s">
        <v>15913</v>
      </c>
      <c r="C3172" s="15">
        <v>0</v>
      </c>
    </row>
    <row r="3173" spans="2:3" x14ac:dyDescent="0.35">
      <c r="B3173" t="s">
        <v>17386</v>
      </c>
      <c r="C3173" s="15">
        <v>0</v>
      </c>
    </row>
    <row r="3174" spans="2:3" x14ac:dyDescent="0.35">
      <c r="B3174" t="s">
        <v>15914</v>
      </c>
      <c r="C3174" s="15">
        <v>0</v>
      </c>
    </row>
    <row r="3175" spans="2:3" x14ac:dyDescent="0.35">
      <c r="B3175" t="s">
        <v>17388</v>
      </c>
      <c r="C3175" s="15">
        <v>0</v>
      </c>
    </row>
    <row r="3176" spans="2:3" x14ac:dyDescent="0.35">
      <c r="B3176" t="s">
        <v>15915</v>
      </c>
      <c r="C3176" s="15">
        <v>0</v>
      </c>
    </row>
    <row r="3177" spans="2:3" x14ac:dyDescent="0.35">
      <c r="B3177" t="s">
        <v>17390</v>
      </c>
      <c r="C3177" s="15">
        <v>0</v>
      </c>
    </row>
    <row r="3178" spans="2:3" x14ac:dyDescent="0.35">
      <c r="B3178" t="s">
        <v>15916</v>
      </c>
      <c r="C3178" s="15">
        <v>0</v>
      </c>
    </row>
    <row r="3179" spans="2:3" x14ac:dyDescent="0.35">
      <c r="B3179" t="s">
        <v>17392</v>
      </c>
      <c r="C3179" s="15">
        <v>0</v>
      </c>
    </row>
    <row r="3180" spans="2:3" x14ac:dyDescent="0.35">
      <c r="B3180" t="s">
        <v>15917</v>
      </c>
      <c r="C3180" s="15">
        <v>0</v>
      </c>
    </row>
    <row r="3181" spans="2:3" x14ac:dyDescent="0.35">
      <c r="B3181" t="s">
        <v>17394</v>
      </c>
      <c r="C3181" s="15">
        <v>0</v>
      </c>
    </row>
    <row r="3182" spans="2:3" x14ac:dyDescent="0.35">
      <c r="B3182" t="s">
        <v>15918</v>
      </c>
      <c r="C3182" s="15">
        <v>0</v>
      </c>
    </row>
    <row r="3183" spans="2:3" x14ac:dyDescent="0.35">
      <c r="B3183" t="s">
        <v>17396</v>
      </c>
      <c r="C3183" s="15">
        <v>0</v>
      </c>
    </row>
    <row r="3184" spans="2:3" x14ac:dyDescent="0.35">
      <c r="B3184" t="s">
        <v>15919</v>
      </c>
      <c r="C3184" s="15">
        <v>0</v>
      </c>
    </row>
    <row r="3185" spans="2:3" x14ac:dyDescent="0.35">
      <c r="B3185" t="s">
        <v>17398</v>
      </c>
      <c r="C3185" s="15">
        <v>0</v>
      </c>
    </row>
    <row r="3186" spans="2:3" x14ac:dyDescent="0.35">
      <c r="B3186" t="s">
        <v>15920</v>
      </c>
      <c r="C3186" s="15">
        <v>0</v>
      </c>
    </row>
    <row r="3187" spans="2:3" x14ac:dyDescent="0.35">
      <c r="B3187" t="s">
        <v>17400</v>
      </c>
      <c r="C3187" s="15">
        <v>0</v>
      </c>
    </row>
    <row r="3188" spans="2:3" x14ac:dyDescent="0.35">
      <c r="B3188" t="s">
        <v>15921</v>
      </c>
      <c r="C3188" s="15">
        <v>0</v>
      </c>
    </row>
    <row r="3189" spans="2:3" x14ac:dyDescent="0.35">
      <c r="B3189" t="s">
        <v>17402</v>
      </c>
      <c r="C3189" s="15">
        <v>0</v>
      </c>
    </row>
    <row r="3190" spans="2:3" x14ac:dyDescent="0.35">
      <c r="B3190" t="s">
        <v>15922</v>
      </c>
      <c r="C3190" s="15">
        <v>0</v>
      </c>
    </row>
    <row r="3191" spans="2:3" x14ac:dyDescent="0.35">
      <c r="B3191" t="s">
        <v>17404</v>
      </c>
      <c r="C3191" s="15">
        <v>0</v>
      </c>
    </row>
    <row r="3192" spans="2:3" x14ac:dyDescent="0.35">
      <c r="B3192" t="s">
        <v>15923</v>
      </c>
      <c r="C3192" s="15">
        <v>0</v>
      </c>
    </row>
    <row r="3193" spans="2:3" x14ac:dyDescent="0.35">
      <c r="B3193" t="s">
        <v>17406</v>
      </c>
      <c r="C3193" s="15">
        <v>0</v>
      </c>
    </row>
    <row r="3194" spans="2:3" x14ac:dyDescent="0.35">
      <c r="B3194" t="s">
        <v>15924</v>
      </c>
      <c r="C3194" s="15">
        <v>0</v>
      </c>
    </row>
    <row r="3195" spans="2:3" x14ac:dyDescent="0.35">
      <c r="B3195" t="s">
        <v>17408</v>
      </c>
      <c r="C3195" s="15">
        <v>0</v>
      </c>
    </row>
    <row r="3196" spans="2:3" x14ac:dyDescent="0.35">
      <c r="B3196" t="s">
        <v>15925</v>
      </c>
      <c r="C3196" s="15">
        <v>0</v>
      </c>
    </row>
    <row r="3197" spans="2:3" x14ac:dyDescent="0.35">
      <c r="B3197" t="s">
        <v>17410</v>
      </c>
      <c r="C3197" s="15">
        <v>0</v>
      </c>
    </row>
    <row r="3198" spans="2:3" x14ac:dyDescent="0.35">
      <c r="B3198" t="s">
        <v>15926</v>
      </c>
      <c r="C3198" s="15">
        <v>0</v>
      </c>
    </row>
    <row r="3199" spans="2:3" x14ac:dyDescent="0.35">
      <c r="B3199" t="s">
        <v>17412</v>
      </c>
      <c r="C3199" s="15">
        <v>0</v>
      </c>
    </row>
    <row r="3200" spans="2:3" x14ac:dyDescent="0.35">
      <c r="B3200" t="s">
        <v>15927</v>
      </c>
      <c r="C3200" s="15">
        <v>0</v>
      </c>
    </row>
    <row r="3201" spans="2:3" x14ac:dyDescent="0.35">
      <c r="B3201" t="s">
        <v>17414</v>
      </c>
      <c r="C3201" s="15">
        <v>0</v>
      </c>
    </row>
    <row r="3202" spans="2:3" x14ac:dyDescent="0.35">
      <c r="B3202" t="s">
        <v>15928</v>
      </c>
      <c r="C3202" s="15">
        <v>0</v>
      </c>
    </row>
    <row r="3203" spans="2:3" x14ac:dyDescent="0.35">
      <c r="B3203" t="s">
        <v>17416</v>
      </c>
      <c r="C3203" s="15">
        <v>0</v>
      </c>
    </row>
    <row r="3204" spans="2:3" x14ac:dyDescent="0.35">
      <c r="B3204" t="s">
        <v>15929</v>
      </c>
      <c r="C3204" s="15">
        <v>0</v>
      </c>
    </row>
    <row r="3205" spans="2:3" x14ac:dyDescent="0.35">
      <c r="B3205" t="s">
        <v>17418</v>
      </c>
      <c r="C3205" s="15">
        <v>0</v>
      </c>
    </row>
    <row r="3206" spans="2:3" x14ac:dyDescent="0.35">
      <c r="B3206" t="s">
        <v>15930</v>
      </c>
      <c r="C3206" s="15">
        <v>0</v>
      </c>
    </row>
    <row r="3207" spans="2:3" x14ac:dyDescent="0.35">
      <c r="B3207" t="s">
        <v>17420</v>
      </c>
      <c r="C3207" s="15">
        <v>0</v>
      </c>
    </row>
    <row r="3208" spans="2:3" x14ac:dyDescent="0.35">
      <c r="B3208" t="s">
        <v>15931</v>
      </c>
      <c r="C3208" s="15">
        <v>0</v>
      </c>
    </row>
    <row r="3209" spans="2:3" x14ac:dyDescent="0.35">
      <c r="B3209" t="s">
        <v>17422</v>
      </c>
      <c r="C3209" s="15">
        <v>0</v>
      </c>
    </row>
    <row r="3210" spans="2:3" x14ac:dyDescent="0.35">
      <c r="B3210" t="s">
        <v>15932</v>
      </c>
      <c r="C3210" s="15">
        <v>0</v>
      </c>
    </row>
    <row r="3211" spans="2:3" x14ac:dyDescent="0.35">
      <c r="B3211" t="s">
        <v>17424</v>
      </c>
      <c r="C3211" s="15">
        <v>0</v>
      </c>
    </row>
    <row r="3212" spans="2:3" x14ac:dyDescent="0.35">
      <c r="B3212" t="s">
        <v>15933</v>
      </c>
      <c r="C3212" s="15">
        <v>0</v>
      </c>
    </row>
    <row r="3213" spans="2:3" x14ac:dyDescent="0.35">
      <c r="B3213" t="s">
        <v>17426</v>
      </c>
      <c r="C3213" s="15">
        <v>0</v>
      </c>
    </row>
    <row r="3214" spans="2:3" x14ac:dyDescent="0.35">
      <c r="B3214" t="s">
        <v>15934</v>
      </c>
      <c r="C3214" s="15">
        <v>0</v>
      </c>
    </row>
    <row r="3215" spans="2:3" x14ac:dyDescent="0.35">
      <c r="B3215" t="s">
        <v>17428</v>
      </c>
      <c r="C3215" s="15">
        <v>0</v>
      </c>
    </row>
    <row r="3216" spans="2:3" x14ac:dyDescent="0.35">
      <c r="B3216" t="s">
        <v>15935</v>
      </c>
      <c r="C3216" s="15">
        <v>0</v>
      </c>
    </row>
    <row r="3217" spans="2:3" x14ac:dyDescent="0.35">
      <c r="B3217" t="s">
        <v>17430</v>
      </c>
      <c r="C3217" s="15">
        <v>0</v>
      </c>
    </row>
    <row r="3218" spans="2:3" x14ac:dyDescent="0.35">
      <c r="B3218" t="s">
        <v>15936</v>
      </c>
      <c r="C3218" s="15">
        <v>0</v>
      </c>
    </row>
    <row r="3219" spans="2:3" x14ac:dyDescent="0.35">
      <c r="B3219" t="s">
        <v>17432</v>
      </c>
      <c r="C3219" s="15">
        <v>0</v>
      </c>
    </row>
    <row r="3220" spans="2:3" x14ac:dyDescent="0.35">
      <c r="B3220" t="s">
        <v>15937</v>
      </c>
      <c r="C3220" s="15">
        <v>0</v>
      </c>
    </row>
    <row r="3221" spans="2:3" x14ac:dyDescent="0.35">
      <c r="B3221" t="s">
        <v>17434</v>
      </c>
      <c r="C3221" s="15">
        <v>0</v>
      </c>
    </row>
    <row r="3222" spans="2:3" x14ac:dyDescent="0.35">
      <c r="B3222" t="s">
        <v>15938</v>
      </c>
      <c r="C3222" s="15">
        <v>0</v>
      </c>
    </row>
    <row r="3223" spans="2:3" x14ac:dyDescent="0.35">
      <c r="B3223" t="s">
        <v>14419</v>
      </c>
      <c r="C3223" s="15">
        <v>0</v>
      </c>
    </row>
    <row r="3224" spans="2:3" x14ac:dyDescent="0.35">
      <c r="B3224" t="s">
        <v>15939</v>
      </c>
      <c r="C3224" s="15">
        <v>0</v>
      </c>
    </row>
    <row r="3225" spans="2:3" x14ac:dyDescent="0.35">
      <c r="B3225" t="s">
        <v>17438</v>
      </c>
      <c r="C3225" s="15">
        <v>0</v>
      </c>
    </row>
    <row r="3226" spans="2:3" x14ac:dyDescent="0.35">
      <c r="B3226" t="s">
        <v>15940</v>
      </c>
      <c r="C3226" s="15">
        <v>0</v>
      </c>
    </row>
    <row r="3227" spans="2:3" x14ac:dyDescent="0.35">
      <c r="B3227" t="s">
        <v>17440</v>
      </c>
      <c r="C3227" s="15">
        <v>0</v>
      </c>
    </row>
    <row r="3228" spans="2:3" x14ac:dyDescent="0.35">
      <c r="B3228" t="s">
        <v>15941</v>
      </c>
      <c r="C3228" s="15">
        <v>0</v>
      </c>
    </row>
    <row r="3229" spans="2:3" x14ac:dyDescent="0.35">
      <c r="B3229" t="s">
        <v>17442</v>
      </c>
      <c r="C3229" s="15">
        <v>0</v>
      </c>
    </row>
    <row r="3230" spans="2:3" x14ac:dyDescent="0.35">
      <c r="B3230" t="s">
        <v>15942</v>
      </c>
      <c r="C3230" s="15">
        <v>0</v>
      </c>
    </row>
    <row r="3231" spans="2:3" x14ac:dyDescent="0.35">
      <c r="B3231" t="s">
        <v>17444</v>
      </c>
      <c r="C3231" s="15">
        <v>0</v>
      </c>
    </row>
    <row r="3232" spans="2:3" x14ac:dyDescent="0.35">
      <c r="B3232" t="s">
        <v>15943</v>
      </c>
      <c r="C3232" s="15">
        <v>0</v>
      </c>
    </row>
    <row r="3233" spans="2:3" x14ac:dyDescent="0.35">
      <c r="B3233" t="s">
        <v>17446</v>
      </c>
      <c r="C3233" s="15">
        <v>0</v>
      </c>
    </row>
    <row r="3234" spans="2:3" x14ac:dyDescent="0.35">
      <c r="B3234" t="s">
        <v>15944</v>
      </c>
      <c r="C3234" s="15">
        <v>0</v>
      </c>
    </row>
    <row r="3235" spans="2:3" x14ac:dyDescent="0.35">
      <c r="B3235" t="s">
        <v>17448</v>
      </c>
      <c r="C3235" s="15">
        <v>0</v>
      </c>
    </row>
    <row r="3236" spans="2:3" x14ac:dyDescent="0.35">
      <c r="B3236" t="s">
        <v>15945</v>
      </c>
      <c r="C3236" s="15">
        <v>0</v>
      </c>
    </row>
    <row r="3237" spans="2:3" x14ac:dyDescent="0.35">
      <c r="B3237" t="s">
        <v>17450</v>
      </c>
      <c r="C3237" s="15">
        <v>0</v>
      </c>
    </row>
    <row r="3238" spans="2:3" x14ac:dyDescent="0.35">
      <c r="B3238" t="s">
        <v>15946</v>
      </c>
      <c r="C3238" s="15">
        <v>0</v>
      </c>
    </row>
    <row r="3239" spans="2:3" x14ac:dyDescent="0.35">
      <c r="B3239" t="s">
        <v>17452</v>
      </c>
      <c r="C3239" s="15">
        <v>0</v>
      </c>
    </row>
    <row r="3240" spans="2:3" x14ac:dyDescent="0.35">
      <c r="B3240" t="s">
        <v>15947</v>
      </c>
      <c r="C3240" s="15">
        <v>0</v>
      </c>
    </row>
    <row r="3241" spans="2:3" x14ac:dyDescent="0.35">
      <c r="B3241" t="s">
        <v>17454</v>
      </c>
      <c r="C3241" s="15">
        <v>0</v>
      </c>
    </row>
    <row r="3242" spans="2:3" x14ac:dyDescent="0.35">
      <c r="B3242" t="s">
        <v>15948</v>
      </c>
      <c r="C3242" s="15">
        <v>0</v>
      </c>
    </row>
    <row r="3243" spans="2:3" x14ac:dyDescent="0.35">
      <c r="B3243" t="s">
        <v>17456</v>
      </c>
      <c r="C3243" s="15">
        <v>0</v>
      </c>
    </row>
    <row r="3244" spans="2:3" x14ac:dyDescent="0.35">
      <c r="B3244" t="s">
        <v>15949</v>
      </c>
      <c r="C3244" s="15">
        <v>0</v>
      </c>
    </row>
    <row r="3245" spans="2:3" x14ac:dyDescent="0.35">
      <c r="B3245" t="s">
        <v>17458</v>
      </c>
      <c r="C3245" s="15">
        <v>0</v>
      </c>
    </row>
    <row r="3246" spans="2:3" x14ac:dyDescent="0.35">
      <c r="B3246" t="s">
        <v>15950</v>
      </c>
      <c r="C3246" s="15">
        <v>0</v>
      </c>
    </row>
    <row r="3247" spans="2:3" x14ac:dyDescent="0.35">
      <c r="B3247" t="s">
        <v>17460</v>
      </c>
      <c r="C3247" s="15">
        <v>0</v>
      </c>
    </row>
    <row r="3248" spans="2:3" x14ac:dyDescent="0.35">
      <c r="B3248" t="s">
        <v>15951</v>
      </c>
      <c r="C3248" s="15">
        <v>0</v>
      </c>
    </row>
    <row r="3249" spans="2:3" x14ac:dyDescent="0.35">
      <c r="B3249" t="s">
        <v>17462</v>
      </c>
      <c r="C3249" s="15">
        <v>0</v>
      </c>
    </row>
    <row r="3250" spans="2:3" x14ac:dyDescent="0.35">
      <c r="B3250" t="s">
        <v>15952</v>
      </c>
      <c r="C3250" s="15">
        <v>0</v>
      </c>
    </row>
    <row r="3251" spans="2:3" x14ac:dyDescent="0.35">
      <c r="B3251" t="s">
        <v>17464</v>
      </c>
      <c r="C3251" s="15">
        <v>0</v>
      </c>
    </row>
    <row r="3252" spans="2:3" x14ac:dyDescent="0.35">
      <c r="B3252" t="s">
        <v>15953</v>
      </c>
      <c r="C3252" s="15">
        <v>0</v>
      </c>
    </row>
    <row r="3253" spans="2:3" x14ac:dyDescent="0.35">
      <c r="B3253" t="s">
        <v>17466</v>
      </c>
      <c r="C3253" s="15">
        <v>0</v>
      </c>
    </row>
    <row r="3254" spans="2:3" x14ac:dyDescent="0.35">
      <c r="B3254" t="s">
        <v>15954</v>
      </c>
      <c r="C3254" s="15">
        <v>0</v>
      </c>
    </row>
    <row r="3255" spans="2:3" x14ac:dyDescent="0.35">
      <c r="B3255" t="s">
        <v>17468</v>
      </c>
      <c r="C3255" s="15">
        <v>0</v>
      </c>
    </row>
    <row r="3256" spans="2:3" x14ac:dyDescent="0.35">
      <c r="B3256" t="s">
        <v>15955</v>
      </c>
      <c r="C3256" s="15">
        <v>0</v>
      </c>
    </row>
    <row r="3257" spans="2:3" x14ac:dyDescent="0.35">
      <c r="B3257" t="s">
        <v>17470</v>
      </c>
      <c r="C3257" s="15">
        <v>0</v>
      </c>
    </row>
    <row r="3258" spans="2:3" x14ac:dyDescent="0.35">
      <c r="B3258" t="s">
        <v>15956</v>
      </c>
      <c r="C3258" s="15">
        <v>0</v>
      </c>
    </row>
    <row r="3259" spans="2:3" x14ac:dyDescent="0.35">
      <c r="B3259" t="s">
        <v>17472</v>
      </c>
      <c r="C3259" s="15">
        <v>0</v>
      </c>
    </row>
    <row r="3260" spans="2:3" x14ac:dyDescent="0.35">
      <c r="B3260" t="s">
        <v>15957</v>
      </c>
      <c r="C3260" s="15">
        <v>0</v>
      </c>
    </row>
    <row r="3261" spans="2:3" x14ac:dyDescent="0.35">
      <c r="B3261" t="s">
        <v>17474</v>
      </c>
      <c r="C3261" s="15">
        <v>0</v>
      </c>
    </row>
    <row r="3262" spans="2:3" x14ac:dyDescent="0.35">
      <c r="B3262" t="s">
        <v>15958</v>
      </c>
      <c r="C3262" s="15">
        <v>0</v>
      </c>
    </row>
    <row r="3263" spans="2:3" x14ac:dyDescent="0.35">
      <c r="B3263" t="s">
        <v>17476</v>
      </c>
      <c r="C3263" s="15">
        <v>0</v>
      </c>
    </row>
    <row r="3264" spans="2:3" x14ac:dyDescent="0.35">
      <c r="B3264" t="s">
        <v>15959</v>
      </c>
      <c r="C3264" s="15">
        <v>0</v>
      </c>
    </row>
    <row r="3265" spans="2:3" x14ac:dyDescent="0.35">
      <c r="B3265" t="s">
        <v>17478</v>
      </c>
      <c r="C3265" s="15">
        <v>0</v>
      </c>
    </row>
    <row r="3266" spans="2:3" x14ac:dyDescent="0.35">
      <c r="B3266" t="s">
        <v>15960</v>
      </c>
      <c r="C3266" s="15">
        <v>0</v>
      </c>
    </row>
    <row r="3267" spans="2:3" x14ac:dyDescent="0.35">
      <c r="B3267" t="s">
        <v>17480</v>
      </c>
      <c r="C3267" s="15">
        <v>0</v>
      </c>
    </row>
    <row r="3268" spans="2:3" x14ac:dyDescent="0.35">
      <c r="B3268" t="s">
        <v>15961</v>
      </c>
      <c r="C3268" s="15">
        <v>0</v>
      </c>
    </row>
    <row r="3269" spans="2:3" x14ac:dyDescent="0.35">
      <c r="B3269" t="s">
        <v>17482</v>
      </c>
      <c r="C3269" s="15">
        <v>0</v>
      </c>
    </row>
    <row r="3270" spans="2:3" x14ac:dyDescent="0.35">
      <c r="B3270" t="s">
        <v>15962</v>
      </c>
      <c r="C3270" s="15">
        <v>0</v>
      </c>
    </row>
    <row r="3271" spans="2:3" x14ac:dyDescent="0.35">
      <c r="B3271" t="s">
        <v>17484</v>
      </c>
      <c r="C3271" s="15">
        <v>0</v>
      </c>
    </row>
    <row r="3272" spans="2:3" x14ac:dyDescent="0.35">
      <c r="B3272" t="s">
        <v>15963</v>
      </c>
      <c r="C3272" s="15">
        <v>0</v>
      </c>
    </row>
    <row r="3273" spans="2:3" x14ac:dyDescent="0.35">
      <c r="B3273" t="s">
        <v>17486</v>
      </c>
      <c r="C3273" s="15">
        <v>0</v>
      </c>
    </row>
    <row r="3274" spans="2:3" x14ac:dyDescent="0.35">
      <c r="B3274" t="s">
        <v>15964</v>
      </c>
      <c r="C3274" s="15">
        <v>0</v>
      </c>
    </row>
    <row r="3275" spans="2:3" x14ac:dyDescent="0.35">
      <c r="B3275" t="s">
        <v>17488</v>
      </c>
      <c r="C3275" s="15">
        <v>0</v>
      </c>
    </row>
    <row r="3276" spans="2:3" x14ac:dyDescent="0.35">
      <c r="B3276" t="s">
        <v>15965</v>
      </c>
      <c r="C3276" s="15">
        <v>0</v>
      </c>
    </row>
    <row r="3277" spans="2:3" x14ac:dyDescent="0.35">
      <c r="B3277" t="s">
        <v>17490</v>
      </c>
      <c r="C3277" s="15">
        <v>0</v>
      </c>
    </row>
    <row r="3278" spans="2:3" x14ac:dyDescent="0.35">
      <c r="B3278" t="s">
        <v>15966</v>
      </c>
      <c r="C3278" s="15">
        <v>0</v>
      </c>
    </row>
    <row r="3279" spans="2:3" x14ac:dyDescent="0.35">
      <c r="B3279" t="s">
        <v>17492</v>
      </c>
      <c r="C3279" s="15">
        <v>0</v>
      </c>
    </row>
    <row r="3280" spans="2:3" x14ac:dyDescent="0.35">
      <c r="B3280" t="s">
        <v>15967</v>
      </c>
      <c r="C3280" s="15">
        <v>0</v>
      </c>
    </row>
    <row r="3281" spans="2:3" x14ac:dyDescent="0.35">
      <c r="B3281" t="s">
        <v>17494</v>
      </c>
      <c r="C3281" s="15">
        <v>0</v>
      </c>
    </row>
    <row r="3282" spans="2:3" x14ac:dyDescent="0.35">
      <c r="B3282" t="s">
        <v>15968</v>
      </c>
      <c r="C3282" s="15">
        <v>0</v>
      </c>
    </row>
    <row r="3283" spans="2:3" x14ac:dyDescent="0.35">
      <c r="B3283" t="s">
        <v>17496</v>
      </c>
      <c r="C3283" s="15">
        <v>0</v>
      </c>
    </row>
    <row r="3284" spans="2:3" x14ac:dyDescent="0.35">
      <c r="B3284" t="s">
        <v>15969</v>
      </c>
      <c r="C3284" s="15">
        <v>0</v>
      </c>
    </row>
    <row r="3285" spans="2:3" x14ac:dyDescent="0.35">
      <c r="B3285" t="s">
        <v>17498</v>
      </c>
      <c r="C3285" s="15">
        <v>0</v>
      </c>
    </row>
    <row r="3286" spans="2:3" x14ac:dyDescent="0.35">
      <c r="B3286" t="s">
        <v>15970</v>
      </c>
      <c r="C3286" s="15">
        <v>0</v>
      </c>
    </row>
    <row r="3287" spans="2:3" x14ac:dyDescent="0.35">
      <c r="B3287" t="s">
        <v>17500</v>
      </c>
      <c r="C3287" s="15">
        <v>0</v>
      </c>
    </row>
    <row r="3288" spans="2:3" x14ac:dyDescent="0.35">
      <c r="B3288" t="s">
        <v>15971</v>
      </c>
      <c r="C3288" s="15">
        <v>0</v>
      </c>
    </row>
    <row r="3289" spans="2:3" x14ac:dyDescent="0.35">
      <c r="B3289" t="s">
        <v>17502</v>
      </c>
      <c r="C3289" s="15">
        <v>0</v>
      </c>
    </row>
    <row r="3290" spans="2:3" x14ac:dyDescent="0.35">
      <c r="B3290" t="s">
        <v>15972</v>
      </c>
      <c r="C3290" s="15">
        <v>0</v>
      </c>
    </row>
    <row r="3291" spans="2:3" x14ac:dyDescent="0.35">
      <c r="B3291" t="s">
        <v>17504</v>
      </c>
      <c r="C3291" s="15">
        <v>0</v>
      </c>
    </row>
    <row r="3292" spans="2:3" x14ac:dyDescent="0.35">
      <c r="B3292" t="s">
        <v>15973</v>
      </c>
      <c r="C3292" s="15">
        <v>0</v>
      </c>
    </row>
    <row r="3293" spans="2:3" x14ac:dyDescent="0.35">
      <c r="B3293" t="s">
        <v>17506</v>
      </c>
      <c r="C3293" s="15">
        <v>0</v>
      </c>
    </row>
    <row r="3294" spans="2:3" x14ac:dyDescent="0.35">
      <c r="B3294" t="s">
        <v>15974</v>
      </c>
      <c r="C3294" s="15">
        <v>0</v>
      </c>
    </row>
    <row r="3295" spans="2:3" x14ac:dyDescent="0.35">
      <c r="B3295" t="s">
        <v>17508</v>
      </c>
      <c r="C3295" s="15">
        <v>0</v>
      </c>
    </row>
    <row r="3296" spans="2:3" x14ac:dyDescent="0.35">
      <c r="B3296" t="s">
        <v>15975</v>
      </c>
      <c r="C3296" s="15">
        <v>0</v>
      </c>
    </row>
    <row r="3297" spans="2:3" x14ac:dyDescent="0.35">
      <c r="B3297" t="s">
        <v>17510</v>
      </c>
      <c r="C3297" s="15">
        <v>0</v>
      </c>
    </row>
    <row r="3298" spans="2:3" x14ac:dyDescent="0.35">
      <c r="B3298" t="s">
        <v>15976</v>
      </c>
      <c r="C3298" s="15">
        <v>0</v>
      </c>
    </row>
    <row r="3299" spans="2:3" x14ac:dyDescent="0.35">
      <c r="B3299" t="s">
        <v>17512</v>
      </c>
      <c r="C3299" s="15">
        <v>0</v>
      </c>
    </row>
    <row r="3300" spans="2:3" x14ac:dyDescent="0.35">
      <c r="B3300" t="s">
        <v>15977</v>
      </c>
      <c r="C3300" s="15">
        <v>0</v>
      </c>
    </row>
    <row r="3301" spans="2:3" x14ac:dyDescent="0.35">
      <c r="B3301" t="s">
        <v>17514</v>
      </c>
      <c r="C3301" s="15">
        <v>0</v>
      </c>
    </row>
    <row r="3302" spans="2:3" x14ac:dyDescent="0.35">
      <c r="B3302" t="s">
        <v>15978</v>
      </c>
      <c r="C3302" s="15">
        <v>0</v>
      </c>
    </row>
    <row r="3303" spans="2:3" x14ac:dyDescent="0.35">
      <c r="B3303" t="s">
        <v>17516</v>
      </c>
      <c r="C3303" s="15">
        <v>0</v>
      </c>
    </row>
    <row r="3304" spans="2:3" x14ac:dyDescent="0.35">
      <c r="B3304" t="s">
        <v>15979</v>
      </c>
      <c r="C3304" s="15">
        <v>0</v>
      </c>
    </row>
    <row r="3305" spans="2:3" x14ac:dyDescent="0.35">
      <c r="B3305" t="s">
        <v>17518</v>
      </c>
      <c r="C3305" s="15">
        <v>0</v>
      </c>
    </row>
    <row r="3306" spans="2:3" x14ac:dyDescent="0.35">
      <c r="B3306" t="s">
        <v>15980</v>
      </c>
      <c r="C3306" s="15">
        <v>0</v>
      </c>
    </row>
    <row r="3307" spans="2:3" x14ac:dyDescent="0.35">
      <c r="B3307" t="s">
        <v>17520</v>
      </c>
      <c r="C3307" s="15">
        <v>0</v>
      </c>
    </row>
    <row r="3308" spans="2:3" x14ac:dyDescent="0.35">
      <c r="B3308" t="s">
        <v>15981</v>
      </c>
      <c r="C3308" s="15">
        <v>0</v>
      </c>
    </row>
    <row r="3309" spans="2:3" x14ac:dyDescent="0.35">
      <c r="B3309" t="s">
        <v>17522</v>
      </c>
      <c r="C3309" s="15">
        <v>0</v>
      </c>
    </row>
    <row r="3310" spans="2:3" x14ac:dyDescent="0.35">
      <c r="B3310" t="s">
        <v>15982</v>
      </c>
      <c r="C3310" s="15">
        <v>0</v>
      </c>
    </row>
    <row r="3311" spans="2:3" x14ac:dyDescent="0.35">
      <c r="B3311" t="s">
        <v>17524</v>
      </c>
      <c r="C3311" s="15">
        <v>0</v>
      </c>
    </row>
    <row r="3312" spans="2:3" x14ac:dyDescent="0.35">
      <c r="B3312" t="s">
        <v>15983</v>
      </c>
      <c r="C3312" s="15">
        <v>0</v>
      </c>
    </row>
    <row r="3313" spans="2:3" x14ac:dyDescent="0.35">
      <c r="B3313" t="s">
        <v>17526</v>
      </c>
      <c r="C3313" s="15">
        <v>0</v>
      </c>
    </row>
    <row r="3314" spans="2:3" x14ac:dyDescent="0.35">
      <c r="B3314" t="s">
        <v>15984</v>
      </c>
      <c r="C3314" s="15">
        <v>0</v>
      </c>
    </row>
    <row r="3315" spans="2:3" x14ac:dyDescent="0.35">
      <c r="B3315" t="s">
        <v>17528</v>
      </c>
      <c r="C3315" s="15">
        <v>0</v>
      </c>
    </row>
    <row r="3316" spans="2:3" x14ac:dyDescent="0.35">
      <c r="B3316" t="s">
        <v>15985</v>
      </c>
      <c r="C3316" s="15">
        <v>0</v>
      </c>
    </row>
    <row r="3317" spans="2:3" x14ac:dyDescent="0.35">
      <c r="B3317" t="s">
        <v>17530</v>
      </c>
      <c r="C3317" s="15">
        <v>0</v>
      </c>
    </row>
    <row r="3318" spans="2:3" x14ac:dyDescent="0.35">
      <c r="B3318" t="s">
        <v>15986</v>
      </c>
      <c r="C3318" s="15">
        <v>0</v>
      </c>
    </row>
    <row r="3319" spans="2:3" x14ac:dyDescent="0.35">
      <c r="B3319" t="s">
        <v>17532</v>
      </c>
      <c r="C3319" s="15">
        <v>0</v>
      </c>
    </row>
    <row r="3320" spans="2:3" x14ac:dyDescent="0.35">
      <c r="B3320" t="s">
        <v>15987</v>
      </c>
      <c r="C3320" s="15">
        <v>0</v>
      </c>
    </row>
    <row r="3321" spans="2:3" x14ac:dyDescent="0.35">
      <c r="B3321" t="s">
        <v>17534</v>
      </c>
      <c r="C3321" s="15">
        <v>0</v>
      </c>
    </row>
    <row r="3322" spans="2:3" x14ac:dyDescent="0.35">
      <c r="B3322" t="s">
        <v>15988</v>
      </c>
      <c r="C3322" s="15">
        <v>0</v>
      </c>
    </row>
    <row r="3323" spans="2:3" x14ac:dyDescent="0.35">
      <c r="B3323" t="s">
        <v>17536</v>
      </c>
      <c r="C3323" s="15">
        <v>0</v>
      </c>
    </row>
    <row r="3324" spans="2:3" x14ac:dyDescent="0.35">
      <c r="B3324" t="s">
        <v>15989</v>
      </c>
      <c r="C3324" s="15">
        <v>0</v>
      </c>
    </row>
    <row r="3325" spans="2:3" x14ac:dyDescent="0.35">
      <c r="B3325" t="s">
        <v>17538</v>
      </c>
      <c r="C3325" s="15">
        <v>0</v>
      </c>
    </row>
    <row r="3326" spans="2:3" x14ac:dyDescent="0.35">
      <c r="B3326" t="s">
        <v>15990</v>
      </c>
      <c r="C3326" s="15">
        <v>0</v>
      </c>
    </row>
    <row r="3327" spans="2:3" x14ac:dyDescent="0.35">
      <c r="B3327" t="s">
        <v>17540</v>
      </c>
      <c r="C3327" s="15">
        <v>0</v>
      </c>
    </row>
    <row r="3328" spans="2:3" x14ac:dyDescent="0.35">
      <c r="B3328" t="s">
        <v>15991</v>
      </c>
      <c r="C3328" s="15">
        <v>0</v>
      </c>
    </row>
    <row r="3329" spans="2:3" x14ac:dyDescent="0.35">
      <c r="B3329" t="s">
        <v>17542</v>
      </c>
      <c r="C3329" s="15">
        <v>0</v>
      </c>
    </row>
    <row r="3330" spans="2:3" x14ac:dyDescent="0.35">
      <c r="B3330" t="s">
        <v>15992</v>
      </c>
      <c r="C3330" s="15">
        <v>0</v>
      </c>
    </row>
    <row r="3331" spans="2:3" x14ac:dyDescent="0.35">
      <c r="B3331" t="s">
        <v>17544</v>
      </c>
      <c r="C3331" s="15">
        <v>0</v>
      </c>
    </row>
    <row r="3332" spans="2:3" x14ac:dyDescent="0.35">
      <c r="B3332" t="s">
        <v>15993</v>
      </c>
      <c r="C3332" s="15">
        <v>0</v>
      </c>
    </row>
    <row r="3333" spans="2:3" x14ac:dyDescent="0.35">
      <c r="B3333" t="s">
        <v>17546</v>
      </c>
      <c r="C3333" s="15">
        <v>0</v>
      </c>
    </row>
    <row r="3334" spans="2:3" x14ac:dyDescent="0.35">
      <c r="B3334" t="s">
        <v>15994</v>
      </c>
      <c r="C3334" s="15">
        <v>0</v>
      </c>
    </row>
    <row r="3335" spans="2:3" x14ac:dyDescent="0.35">
      <c r="B3335" t="s">
        <v>17548</v>
      </c>
      <c r="C3335" s="15">
        <v>0</v>
      </c>
    </row>
    <row r="3336" spans="2:3" x14ac:dyDescent="0.35">
      <c r="B3336" t="s">
        <v>15995</v>
      </c>
      <c r="C3336" s="15">
        <v>0</v>
      </c>
    </row>
    <row r="3337" spans="2:3" x14ac:dyDescent="0.35">
      <c r="B3337" t="s">
        <v>17550</v>
      </c>
      <c r="C3337" s="15">
        <v>0</v>
      </c>
    </row>
    <row r="3338" spans="2:3" x14ac:dyDescent="0.35">
      <c r="B3338" t="s">
        <v>15996</v>
      </c>
      <c r="C3338" s="15">
        <v>0</v>
      </c>
    </row>
    <row r="3339" spans="2:3" x14ac:dyDescent="0.35">
      <c r="B3339" t="s">
        <v>17552</v>
      </c>
      <c r="C3339" s="15">
        <v>0</v>
      </c>
    </row>
    <row r="3340" spans="2:3" x14ac:dyDescent="0.35">
      <c r="B3340" t="s">
        <v>15997</v>
      </c>
      <c r="C3340" s="15">
        <v>0</v>
      </c>
    </row>
    <row r="3341" spans="2:3" x14ac:dyDescent="0.35">
      <c r="B3341" t="s">
        <v>17554</v>
      </c>
      <c r="C3341" s="15">
        <v>0</v>
      </c>
    </row>
    <row r="3342" spans="2:3" x14ac:dyDescent="0.35">
      <c r="B3342" t="s">
        <v>15998</v>
      </c>
      <c r="C3342" s="15">
        <v>0</v>
      </c>
    </row>
    <row r="3343" spans="2:3" x14ac:dyDescent="0.35">
      <c r="B3343" t="s">
        <v>17556</v>
      </c>
      <c r="C3343" s="15">
        <v>0</v>
      </c>
    </row>
    <row r="3344" spans="2:3" x14ac:dyDescent="0.35">
      <c r="B3344" t="s">
        <v>15999</v>
      </c>
      <c r="C3344" s="15">
        <v>0</v>
      </c>
    </row>
    <row r="3345" spans="2:3" x14ac:dyDescent="0.35">
      <c r="B3345" t="s">
        <v>17558</v>
      </c>
      <c r="C3345" s="15">
        <v>0</v>
      </c>
    </row>
    <row r="3346" spans="2:3" x14ac:dyDescent="0.35">
      <c r="B3346" t="s">
        <v>16000</v>
      </c>
      <c r="C3346" s="15">
        <v>0</v>
      </c>
    </row>
    <row r="3347" spans="2:3" x14ac:dyDescent="0.35">
      <c r="B3347" t="s">
        <v>17560</v>
      </c>
      <c r="C3347" s="15">
        <v>0</v>
      </c>
    </row>
    <row r="3348" spans="2:3" x14ac:dyDescent="0.35">
      <c r="B3348" t="s">
        <v>16001</v>
      </c>
      <c r="C3348" s="15">
        <v>0</v>
      </c>
    </row>
    <row r="3349" spans="2:3" x14ac:dyDescent="0.35">
      <c r="B3349" t="s">
        <v>17562</v>
      </c>
      <c r="C3349" s="15">
        <v>0</v>
      </c>
    </row>
    <row r="3350" spans="2:3" x14ac:dyDescent="0.35">
      <c r="B3350" t="s">
        <v>16002</v>
      </c>
      <c r="C3350" s="15">
        <v>0</v>
      </c>
    </row>
    <row r="3351" spans="2:3" x14ac:dyDescent="0.35">
      <c r="B3351" t="s">
        <v>17564</v>
      </c>
      <c r="C3351" s="15">
        <v>0</v>
      </c>
    </row>
    <row r="3352" spans="2:3" x14ac:dyDescent="0.35">
      <c r="B3352" t="s">
        <v>16003</v>
      </c>
      <c r="C3352" s="15">
        <v>0</v>
      </c>
    </row>
    <row r="3353" spans="2:3" x14ac:dyDescent="0.35">
      <c r="B3353" t="s">
        <v>17566</v>
      </c>
      <c r="C3353" s="15">
        <v>0</v>
      </c>
    </row>
    <row r="3354" spans="2:3" x14ac:dyDescent="0.35">
      <c r="B3354" t="s">
        <v>16004</v>
      </c>
      <c r="C3354" s="15">
        <v>0</v>
      </c>
    </row>
    <row r="3355" spans="2:3" x14ac:dyDescent="0.35">
      <c r="B3355" t="s">
        <v>17568</v>
      </c>
      <c r="C3355" s="15">
        <v>0</v>
      </c>
    </row>
    <row r="3356" spans="2:3" x14ac:dyDescent="0.35">
      <c r="B3356" t="s">
        <v>16005</v>
      </c>
      <c r="C3356" s="15">
        <v>0</v>
      </c>
    </row>
    <row r="3357" spans="2:3" x14ac:dyDescent="0.35">
      <c r="B3357" t="s">
        <v>17570</v>
      </c>
      <c r="C3357" s="15">
        <v>0</v>
      </c>
    </row>
    <row r="3358" spans="2:3" x14ac:dyDescent="0.35">
      <c r="B3358" t="s">
        <v>16006</v>
      </c>
      <c r="C3358" s="15">
        <v>0</v>
      </c>
    </row>
    <row r="3359" spans="2:3" x14ac:dyDescent="0.35">
      <c r="B3359" t="s">
        <v>17572</v>
      </c>
      <c r="C3359" s="15">
        <v>0</v>
      </c>
    </row>
    <row r="3360" spans="2:3" x14ac:dyDescent="0.35">
      <c r="B3360" t="s">
        <v>16007</v>
      </c>
      <c r="C3360" s="15">
        <v>0</v>
      </c>
    </row>
    <row r="3361" spans="2:3" x14ac:dyDescent="0.35">
      <c r="B3361" t="s">
        <v>17574</v>
      </c>
      <c r="C3361" s="15">
        <v>0</v>
      </c>
    </row>
    <row r="3362" spans="2:3" x14ac:dyDescent="0.35">
      <c r="B3362" t="s">
        <v>16008</v>
      </c>
      <c r="C3362" s="15">
        <v>0</v>
      </c>
    </row>
    <row r="3363" spans="2:3" x14ac:dyDescent="0.35">
      <c r="B3363" t="s">
        <v>17576</v>
      </c>
      <c r="C3363" s="15">
        <v>0</v>
      </c>
    </row>
    <row r="3364" spans="2:3" x14ac:dyDescent="0.35">
      <c r="B3364" t="s">
        <v>16009</v>
      </c>
      <c r="C3364" s="15">
        <v>0</v>
      </c>
    </row>
    <row r="3365" spans="2:3" x14ac:dyDescent="0.35">
      <c r="B3365" t="s">
        <v>17578</v>
      </c>
      <c r="C3365" s="15">
        <v>0</v>
      </c>
    </row>
    <row r="3366" spans="2:3" x14ac:dyDescent="0.35">
      <c r="B3366" t="s">
        <v>16010</v>
      </c>
      <c r="C3366" s="15">
        <v>0</v>
      </c>
    </row>
    <row r="3367" spans="2:3" x14ac:dyDescent="0.35">
      <c r="B3367" t="s">
        <v>17580</v>
      </c>
      <c r="C3367" s="15">
        <v>0</v>
      </c>
    </row>
    <row r="3368" spans="2:3" x14ac:dyDescent="0.35">
      <c r="B3368" t="s">
        <v>16011</v>
      </c>
      <c r="C3368" s="15">
        <v>0</v>
      </c>
    </row>
    <row r="3369" spans="2:3" x14ac:dyDescent="0.35">
      <c r="B3369" t="s">
        <v>17582</v>
      </c>
      <c r="C3369" s="15">
        <v>0</v>
      </c>
    </row>
    <row r="3370" spans="2:3" x14ac:dyDescent="0.35">
      <c r="B3370" t="s">
        <v>16012</v>
      </c>
      <c r="C3370" s="15">
        <v>0</v>
      </c>
    </row>
    <row r="3371" spans="2:3" x14ac:dyDescent="0.35">
      <c r="B3371" t="s">
        <v>17584</v>
      </c>
      <c r="C3371" s="15">
        <v>0</v>
      </c>
    </row>
    <row r="3372" spans="2:3" x14ac:dyDescent="0.35">
      <c r="B3372" t="s">
        <v>16013</v>
      </c>
      <c r="C3372" s="15">
        <v>0</v>
      </c>
    </row>
    <row r="3373" spans="2:3" x14ac:dyDescent="0.35">
      <c r="B3373" t="s">
        <v>17586</v>
      </c>
      <c r="C3373" s="15">
        <v>0</v>
      </c>
    </row>
    <row r="3374" spans="2:3" x14ac:dyDescent="0.35">
      <c r="B3374" t="s">
        <v>16014</v>
      </c>
      <c r="C3374" s="15">
        <v>0</v>
      </c>
    </row>
    <row r="3375" spans="2:3" x14ac:dyDescent="0.35">
      <c r="B3375" t="s">
        <v>17588</v>
      </c>
      <c r="C3375" s="15">
        <v>0</v>
      </c>
    </row>
    <row r="3376" spans="2:3" x14ac:dyDescent="0.35">
      <c r="B3376" t="s">
        <v>16015</v>
      </c>
      <c r="C3376" s="15">
        <v>0</v>
      </c>
    </row>
    <row r="3377" spans="2:3" x14ac:dyDescent="0.35">
      <c r="B3377" t="s">
        <v>17590</v>
      </c>
      <c r="C3377" s="15">
        <v>0</v>
      </c>
    </row>
    <row r="3378" spans="2:3" x14ac:dyDescent="0.35">
      <c r="B3378" t="s">
        <v>16016</v>
      </c>
      <c r="C3378" s="15">
        <v>0</v>
      </c>
    </row>
    <row r="3379" spans="2:3" x14ac:dyDescent="0.35">
      <c r="B3379" t="s">
        <v>17592</v>
      </c>
      <c r="C3379" s="15">
        <v>0</v>
      </c>
    </row>
    <row r="3380" spans="2:3" x14ac:dyDescent="0.35">
      <c r="B3380" t="s">
        <v>16017</v>
      </c>
      <c r="C3380" s="15">
        <v>0</v>
      </c>
    </row>
    <row r="3381" spans="2:3" x14ac:dyDescent="0.35">
      <c r="B3381" t="s">
        <v>17594</v>
      </c>
      <c r="C3381" s="15">
        <v>0</v>
      </c>
    </row>
    <row r="3382" spans="2:3" x14ac:dyDescent="0.35">
      <c r="B3382" t="s">
        <v>16018</v>
      </c>
      <c r="C3382" s="15">
        <v>0</v>
      </c>
    </row>
    <row r="3383" spans="2:3" x14ac:dyDescent="0.35">
      <c r="B3383" t="s">
        <v>17596</v>
      </c>
      <c r="C3383" s="15">
        <v>0</v>
      </c>
    </row>
    <row r="3384" spans="2:3" x14ac:dyDescent="0.35">
      <c r="B3384" t="s">
        <v>16019</v>
      </c>
      <c r="C3384" s="15">
        <v>0</v>
      </c>
    </row>
    <row r="3385" spans="2:3" x14ac:dyDescent="0.35">
      <c r="B3385" t="s">
        <v>17598</v>
      </c>
      <c r="C3385" s="15">
        <v>0</v>
      </c>
    </row>
    <row r="3386" spans="2:3" x14ac:dyDescent="0.35">
      <c r="B3386" t="s">
        <v>16020</v>
      </c>
      <c r="C3386" s="15">
        <v>0</v>
      </c>
    </row>
    <row r="3387" spans="2:3" x14ac:dyDescent="0.35">
      <c r="B3387" t="s">
        <v>17600</v>
      </c>
      <c r="C3387" s="15">
        <v>0</v>
      </c>
    </row>
    <row r="3388" spans="2:3" x14ac:dyDescent="0.35">
      <c r="B3388" t="s">
        <v>16021</v>
      </c>
      <c r="C3388" s="15">
        <v>0</v>
      </c>
    </row>
    <row r="3389" spans="2:3" x14ac:dyDescent="0.35">
      <c r="B3389" t="s">
        <v>17602</v>
      </c>
      <c r="C3389" s="15">
        <v>0</v>
      </c>
    </row>
    <row r="3390" spans="2:3" x14ac:dyDescent="0.35">
      <c r="B3390" t="s">
        <v>16022</v>
      </c>
      <c r="C3390" s="15">
        <v>0</v>
      </c>
    </row>
    <row r="3391" spans="2:3" x14ac:dyDescent="0.35">
      <c r="B3391" t="s">
        <v>17604</v>
      </c>
      <c r="C3391" s="15">
        <v>0</v>
      </c>
    </row>
    <row r="3392" spans="2:3" x14ac:dyDescent="0.35">
      <c r="B3392" t="s">
        <v>16023</v>
      </c>
      <c r="C3392" s="15">
        <v>0</v>
      </c>
    </row>
    <row r="3393" spans="2:3" x14ac:dyDescent="0.35">
      <c r="B3393" t="s">
        <v>17606</v>
      </c>
      <c r="C3393" s="15">
        <v>0</v>
      </c>
    </row>
    <row r="3394" spans="2:3" x14ac:dyDescent="0.35">
      <c r="B3394" t="s">
        <v>16024</v>
      </c>
      <c r="C3394" s="15">
        <v>0</v>
      </c>
    </row>
    <row r="3395" spans="2:3" x14ac:dyDescent="0.35">
      <c r="B3395" t="s">
        <v>17608</v>
      </c>
      <c r="C3395" s="15">
        <v>0</v>
      </c>
    </row>
    <row r="3396" spans="2:3" x14ac:dyDescent="0.35">
      <c r="B3396" t="s">
        <v>16025</v>
      </c>
      <c r="C3396" s="15">
        <v>0</v>
      </c>
    </row>
    <row r="3397" spans="2:3" x14ac:dyDescent="0.35">
      <c r="B3397" t="s">
        <v>17610</v>
      </c>
      <c r="C3397" s="15">
        <v>0</v>
      </c>
    </row>
    <row r="3398" spans="2:3" x14ac:dyDescent="0.35">
      <c r="B3398" t="s">
        <v>16026</v>
      </c>
      <c r="C3398" s="15">
        <v>0</v>
      </c>
    </row>
    <row r="3399" spans="2:3" x14ac:dyDescent="0.35">
      <c r="B3399" t="s">
        <v>17612</v>
      </c>
      <c r="C3399" s="15">
        <v>0</v>
      </c>
    </row>
    <row r="3400" spans="2:3" x14ac:dyDescent="0.35">
      <c r="B3400" t="s">
        <v>16027</v>
      </c>
      <c r="C3400" s="15">
        <v>0</v>
      </c>
    </row>
    <row r="3401" spans="2:3" x14ac:dyDescent="0.35">
      <c r="B3401" t="s">
        <v>17614</v>
      </c>
      <c r="C3401" s="15">
        <v>0</v>
      </c>
    </row>
    <row r="3402" spans="2:3" x14ac:dyDescent="0.35">
      <c r="B3402" t="s">
        <v>16028</v>
      </c>
      <c r="C3402" s="15">
        <v>0</v>
      </c>
    </row>
    <row r="3403" spans="2:3" x14ac:dyDescent="0.35">
      <c r="B3403" t="s">
        <v>17616</v>
      </c>
      <c r="C3403" s="15">
        <v>0</v>
      </c>
    </row>
    <row r="3404" spans="2:3" x14ac:dyDescent="0.35">
      <c r="B3404" t="s">
        <v>16029</v>
      </c>
      <c r="C3404" s="15">
        <v>0</v>
      </c>
    </row>
    <row r="3405" spans="2:3" x14ac:dyDescent="0.35">
      <c r="B3405" t="s">
        <v>17618</v>
      </c>
      <c r="C3405" s="15">
        <v>0</v>
      </c>
    </row>
    <row r="3406" spans="2:3" x14ac:dyDescent="0.35">
      <c r="B3406" t="s">
        <v>16030</v>
      </c>
      <c r="C3406" s="15">
        <v>0</v>
      </c>
    </row>
    <row r="3407" spans="2:3" x14ac:dyDescent="0.35">
      <c r="B3407" t="s">
        <v>17620</v>
      </c>
      <c r="C3407" s="15">
        <v>0</v>
      </c>
    </row>
    <row r="3408" spans="2:3" x14ac:dyDescent="0.35">
      <c r="B3408" t="s">
        <v>16031</v>
      </c>
      <c r="C3408" s="15">
        <v>0</v>
      </c>
    </row>
    <row r="3409" spans="2:3" x14ac:dyDescent="0.35">
      <c r="B3409" t="s">
        <v>17622</v>
      </c>
      <c r="C3409" s="15">
        <v>0</v>
      </c>
    </row>
    <row r="3410" spans="2:3" x14ac:dyDescent="0.35">
      <c r="B3410" t="s">
        <v>16032</v>
      </c>
      <c r="C3410" s="15">
        <v>0</v>
      </c>
    </row>
    <row r="3411" spans="2:3" x14ac:dyDescent="0.35">
      <c r="B3411" t="s">
        <v>17624</v>
      </c>
      <c r="C3411" s="15">
        <v>0</v>
      </c>
    </row>
    <row r="3412" spans="2:3" x14ac:dyDescent="0.35">
      <c r="B3412" t="s">
        <v>16033</v>
      </c>
      <c r="C3412" s="15">
        <v>0</v>
      </c>
    </row>
    <row r="3413" spans="2:3" x14ac:dyDescent="0.35">
      <c r="B3413" t="s">
        <v>17626</v>
      </c>
      <c r="C3413" s="15">
        <v>0</v>
      </c>
    </row>
    <row r="3414" spans="2:3" x14ac:dyDescent="0.35">
      <c r="B3414" t="s">
        <v>16034</v>
      </c>
      <c r="C3414" s="15">
        <v>0</v>
      </c>
    </row>
    <row r="3415" spans="2:3" x14ac:dyDescent="0.35">
      <c r="B3415" t="s">
        <v>17628</v>
      </c>
      <c r="C3415" s="15">
        <v>0</v>
      </c>
    </row>
    <row r="3416" spans="2:3" x14ac:dyDescent="0.35">
      <c r="B3416" t="s">
        <v>16035</v>
      </c>
      <c r="C3416" s="15">
        <v>0</v>
      </c>
    </row>
    <row r="3417" spans="2:3" x14ac:dyDescent="0.35">
      <c r="B3417" t="s">
        <v>17630</v>
      </c>
      <c r="C3417" s="15">
        <v>0</v>
      </c>
    </row>
    <row r="3418" spans="2:3" x14ac:dyDescent="0.35">
      <c r="B3418" t="s">
        <v>16036</v>
      </c>
      <c r="C3418" s="15">
        <v>0</v>
      </c>
    </row>
    <row r="3419" spans="2:3" x14ac:dyDescent="0.35">
      <c r="B3419" t="s">
        <v>17632</v>
      </c>
      <c r="C3419" s="15">
        <v>0</v>
      </c>
    </row>
    <row r="3420" spans="2:3" x14ac:dyDescent="0.35">
      <c r="B3420" t="s">
        <v>16037</v>
      </c>
      <c r="C3420" s="15">
        <v>0</v>
      </c>
    </row>
    <row r="3421" spans="2:3" x14ac:dyDescent="0.35">
      <c r="B3421" t="s">
        <v>17634</v>
      </c>
      <c r="C3421" s="15">
        <v>0</v>
      </c>
    </row>
    <row r="3422" spans="2:3" x14ac:dyDescent="0.35">
      <c r="B3422" t="s">
        <v>16038</v>
      </c>
      <c r="C3422" s="15">
        <v>0</v>
      </c>
    </row>
    <row r="3423" spans="2:3" x14ac:dyDescent="0.35">
      <c r="B3423" t="s">
        <v>17636</v>
      </c>
      <c r="C3423" s="15">
        <v>0</v>
      </c>
    </row>
    <row r="3424" spans="2:3" x14ac:dyDescent="0.35">
      <c r="B3424" t="s">
        <v>16039</v>
      </c>
      <c r="C3424" s="15">
        <v>0</v>
      </c>
    </row>
    <row r="3425" spans="2:3" x14ac:dyDescent="0.35">
      <c r="B3425" t="s">
        <v>17638</v>
      </c>
      <c r="C3425" s="15">
        <v>0</v>
      </c>
    </row>
    <row r="3426" spans="2:3" x14ac:dyDescent="0.35">
      <c r="B3426" t="s">
        <v>16040</v>
      </c>
      <c r="C3426" s="15">
        <v>0</v>
      </c>
    </row>
    <row r="3427" spans="2:3" x14ac:dyDescent="0.35">
      <c r="B3427" t="s">
        <v>17640</v>
      </c>
      <c r="C3427" s="15">
        <v>0</v>
      </c>
    </row>
    <row r="3428" spans="2:3" x14ac:dyDescent="0.35">
      <c r="B3428" t="s">
        <v>16041</v>
      </c>
      <c r="C3428" s="15">
        <v>0</v>
      </c>
    </row>
    <row r="3429" spans="2:3" x14ac:dyDescent="0.35">
      <c r="B3429" t="s">
        <v>17642</v>
      </c>
      <c r="C3429" s="15">
        <v>0</v>
      </c>
    </row>
    <row r="3430" spans="2:3" x14ac:dyDescent="0.35">
      <c r="B3430" t="s">
        <v>16042</v>
      </c>
      <c r="C3430" s="15">
        <v>0</v>
      </c>
    </row>
    <row r="3431" spans="2:3" x14ac:dyDescent="0.35">
      <c r="B3431" t="s">
        <v>17644</v>
      </c>
      <c r="C3431" s="15">
        <v>0</v>
      </c>
    </row>
    <row r="3432" spans="2:3" x14ac:dyDescent="0.35">
      <c r="B3432" t="s">
        <v>16043</v>
      </c>
      <c r="C3432" s="15">
        <v>0</v>
      </c>
    </row>
    <row r="3433" spans="2:3" x14ac:dyDescent="0.35">
      <c r="B3433" t="s">
        <v>17646</v>
      </c>
      <c r="C3433" s="15">
        <v>0</v>
      </c>
    </row>
    <row r="3434" spans="2:3" x14ac:dyDescent="0.35">
      <c r="B3434" t="s">
        <v>16044</v>
      </c>
      <c r="C3434" s="15">
        <v>0</v>
      </c>
    </row>
    <row r="3435" spans="2:3" x14ac:dyDescent="0.35">
      <c r="B3435" t="s">
        <v>17648</v>
      </c>
      <c r="C3435" s="15">
        <v>0</v>
      </c>
    </row>
    <row r="3436" spans="2:3" x14ac:dyDescent="0.35">
      <c r="B3436" t="s">
        <v>16045</v>
      </c>
      <c r="C3436" s="15">
        <v>0</v>
      </c>
    </row>
    <row r="3437" spans="2:3" x14ac:dyDescent="0.35">
      <c r="B3437" t="s">
        <v>17650</v>
      </c>
      <c r="C3437" s="15">
        <v>0</v>
      </c>
    </row>
    <row r="3438" spans="2:3" x14ac:dyDescent="0.35">
      <c r="B3438" t="s">
        <v>16046</v>
      </c>
      <c r="C3438" s="15">
        <v>0</v>
      </c>
    </row>
    <row r="3439" spans="2:3" x14ac:dyDescent="0.35">
      <c r="B3439" t="s">
        <v>17652</v>
      </c>
      <c r="C3439" s="15">
        <v>0</v>
      </c>
    </row>
    <row r="3440" spans="2:3" x14ac:dyDescent="0.35">
      <c r="B3440" t="s">
        <v>16047</v>
      </c>
      <c r="C3440" s="15">
        <v>0</v>
      </c>
    </row>
    <row r="3441" spans="2:3" x14ac:dyDescent="0.35">
      <c r="B3441" t="s">
        <v>17654</v>
      </c>
      <c r="C3441" s="15">
        <v>0</v>
      </c>
    </row>
    <row r="3442" spans="2:3" x14ac:dyDescent="0.35">
      <c r="B3442" t="s">
        <v>16048</v>
      </c>
      <c r="C3442" s="15">
        <v>0</v>
      </c>
    </row>
    <row r="3443" spans="2:3" x14ac:dyDescent="0.35">
      <c r="B3443" t="s">
        <v>17656</v>
      </c>
      <c r="C3443" s="15">
        <v>0</v>
      </c>
    </row>
    <row r="3444" spans="2:3" x14ac:dyDescent="0.35">
      <c r="B3444" t="s">
        <v>16049</v>
      </c>
      <c r="C3444" s="15">
        <v>0</v>
      </c>
    </row>
    <row r="3445" spans="2:3" x14ac:dyDescent="0.35">
      <c r="B3445" t="s">
        <v>17658</v>
      </c>
      <c r="C3445" s="15">
        <v>0</v>
      </c>
    </row>
    <row r="3446" spans="2:3" x14ac:dyDescent="0.35">
      <c r="B3446" t="s">
        <v>16050</v>
      </c>
      <c r="C3446" s="15">
        <v>0</v>
      </c>
    </row>
    <row r="3447" spans="2:3" x14ac:dyDescent="0.35">
      <c r="B3447" t="s">
        <v>17660</v>
      </c>
      <c r="C3447" s="15">
        <v>0</v>
      </c>
    </row>
    <row r="3448" spans="2:3" x14ac:dyDescent="0.35">
      <c r="B3448" t="s">
        <v>16051</v>
      </c>
      <c r="C3448" s="15">
        <v>0</v>
      </c>
    </row>
    <row r="3449" spans="2:3" x14ac:dyDescent="0.35">
      <c r="B3449" t="s">
        <v>17662</v>
      </c>
      <c r="C3449" s="15">
        <v>0</v>
      </c>
    </row>
    <row r="3450" spans="2:3" x14ac:dyDescent="0.35">
      <c r="B3450" t="s">
        <v>16052</v>
      </c>
      <c r="C3450" s="15">
        <v>0</v>
      </c>
    </row>
    <row r="3451" spans="2:3" x14ac:dyDescent="0.35">
      <c r="B3451" t="s">
        <v>17664</v>
      </c>
      <c r="C3451" s="15">
        <v>0</v>
      </c>
    </row>
    <row r="3452" spans="2:3" x14ac:dyDescent="0.35">
      <c r="B3452" t="s">
        <v>16053</v>
      </c>
      <c r="C3452" s="15">
        <v>0</v>
      </c>
    </row>
    <row r="3453" spans="2:3" x14ac:dyDescent="0.35">
      <c r="B3453" t="s">
        <v>17666</v>
      </c>
      <c r="C3453" s="15">
        <v>0</v>
      </c>
    </row>
    <row r="3454" spans="2:3" x14ac:dyDescent="0.35">
      <c r="B3454" t="s">
        <v>16054</v>
      </c>
      <c r="C3454" s="15">
        <v>0</v>
      </c>
    </row>
    <row r="3455" spans="2:3" x14ac:dyDescent="0.35">
      <c r="B3455" t="s">
        <v>17668</v>
      </c>
      <c r="C3455" s="15">
        <v>0</v>
      </c>
    </row>
    <row r="3456" spans="2:3" x14ac:dyDescent="0.35">
      <c r="B3456" t="s">
        <v>16055</v>
      </c>
      <c r="C3456" s="15">
        <v>0</v>
      </c>
    </row>
    <row r="3457" spans="2:3" x14ac:dyDescent="0.35">
      <c r="B3457" t="s">
        <v>17670</v>
      </c>
      <c r="C3457" s="15">
        <v>0</v>
      </c>
    </row>
    <row r="3458" spans="2:3" x14ac:dyDescent="0.35">
      <c r="B3458" t="s">
        <v>16056</v>
      </c>
      <c r="C3458" s="15">
        <v>0</v>
      </c>
    </row>
    <row r="3459" spans="2:3" x14ac:dyDescent="0.35">
      <c r="B3459" t="s">
        <v>17672</v>
      </c>
      <c r="C3459" s="15">
        <v>0</v>
      </c>
    </row>
    <row r="3460" spans="2:3" x14ac:dyDescent="0.35">
      <c r="B3460" t="s">
        <v>16057</v>
      </c>
      <c r="C3460" s="15">
        <v>0</v>
      </c>
    </row>
    <row r="3461" spans="2:3" x14ac:dyDescent="0.35">
      <c r="B3461" t="s">
        <v>17674</v>
      </c>
      <c r="C3461" s="15">
        <v>0</v>
      </c>
    </row>
    <row r="3462" spans="2:3" x14ac:dyDescent="0.35">
      <c r="B3462" t="s">
        <v>16058</v>
      </c>
      <c r="C3462" s="15">
        <v>0</v>
      </c>
    </row>
    <row r="3463" spans="2:3" x14ac:dyDescent="0.35">
      <c r="B3463" t="s">
        <v>17676</v>
      </c>
      <c r="C3463" s="15">
        <v>0</v>
      </c>
    </row>
    <row r="3464" spans="2:3" x14ac:dyDescent="0.35">
      <c r="B3464" t="s">
        <v>16059</v>
      </c>
      <c r="C3464" s="15">
        <v>0</v>
      </c>
    </row>
    <row r="3465" spans="2:3" x14ac:dyDescent="0.35">
      <c r="B3465" t="s">
        <v>17678</v>
      </c>
      <c r="C3465" s="15">
        <v>0</v>
      </c>
    </row>
    <row r="3466" spans="2:3" x14ac:dyDescent="0.35">
      <c r="B3466" t="s">
        <v>16060</v>
      </c>
      <c r="C3466" s="15">
        <v>0</v>
      </c>
    </row>
    <row r="3467" spans="2:3" x14ac:dyDescent="0.35">
      <c r="B3467" t="s">
        <v>17680</v>
      </c>
      <c r="C3467" s="15">
        <v>0</v>
      </c>
    </row>
    <row r="3468" spans="2:3" x14ac:dyDescent="0.35">
      <c r="B3468" t="s">
        <v>16061</v>
      </c>
      <c r="C3468" s="15">
        <v>0</v>
      </c>
    </row>
    <row r="3469" spans="2:3" x14ac:dyDescent="0.35">
      <c r="B3469" t="s">
        <v>17682</v>
      </c>
      <c r="C3469" s="15">
        <v>0</v>
      </c>
    </row>
    <row r="3470" spans="2:3" x14ac:dyDescent="0.35">
      <c r="B3470" t="s">
        <v>16062</v>
      </c>
      <c r="C3470" s="15">
        <v>0</v>
      </c>
    </row>
    <row r="3471" spans="2:3" x14ac:dyDescent="0.35">
      <c r="B3471" t="s">
        <v>17684</v>
      </c>
      <c r="C3471" s="15">
        <v>0</v>
      </c>
    </row>
    <row r="3472" spans="2:3" x14ac:dyDescent="0.35">
      <c r="B3472" t="s">
        <v>16063</v>
      </c>
      <c r="C3472" s="15">
        <v>0</v>
      </c>
    </row>
    <row r="3473" spans="2:3" x14ac:dyDescent="0.35">
      <c r="B3473" t="s">
        <v>17686</v>
      </c>
      <c r="C3473" s="15">
        <v>0</v>
      </c>
    </row>
    <row r="3474" spans="2:3" x14ac:dyDescent="0.35">
      <c r="B3474" t="s">
        <v>16064</v>
      </c>
      <c r="C3474" s="15">
        <v>0</v>
      </c>
    </row>
    <row r="3475" spans="2:3" x14ac:dyDescent="0.35">
      <c r="B3475" t="s">
        <v>17688</v>
      </c>
      <c r="C3475" s="15">
        <v>0</v>
      </c>
    </row>
    <row r="3476" spans="2:3" x14ac:dyDescent="0.35">
      <c r="B3476" t="s">
        <v>16065</v>
      </c>
      <c r="C3476" s="15">
        <v>0</v>
      </c>
    </row>
    <row r="3477" spans="2:3" x14ac:dyDescent="0.35">
      <c r="B3477" t="s">
        <v>17690</v>
      </c>
      <c r="C3477" s="15">
        <v>0</v>
      </c>
    </row>
    <row r="3478" spans="2:3" x14ac:dyDescent="0.35">
      <c r="B3478" t="s">
        <v>16066</v>
      </c>
      <c r="C3478" s="15">
        <v>0</v>
      </c>
    </row>
    <row r="3479" spans="2:3" x14ac:dyDescent="0.35">
      <c r="B3479" t="s">
        <v>17692</v>
      </c>
      <c r="C3479" s="15">
        <v>0</v>
      </c>
    </row>
    <row r="3480" spans="2:3" x14ac:dyDescent="0.35">
      <c r="B3480" t="s">
        <v>16067</v>
      </c>
      <c r="C3480" s="15">
        <v>0</v>
      </c>
    </row>
    <row r="3481" spans="2:3" x14ac:dyDescent="0.35">
      <c r="B3481" t="s">
        <v>17694</v>
      </c>
      <c r="C3481" s="15">
        <v>0</v>
      </c>
    </row>
    <row r="3482" spans="2:3" x14ac:dyDescent="0.35">
      <c r="B3482" t="s">
        <v>16068</v>
      </c>
      <c r="C3482" s="15">
        <v>0</v>
      </c>
    </row>
    <row r="3483" spans="2:3" x14ac:dyDescent="0.35">
      <c r="B3483" t="s">
        <v>17696</v>
      </c>
      <c r="C3483" s="15">
        <v>0</v>
      </c>
    </row>
    <row r="3484" spans="2:3" x14ac:dyDescent="0.35">
      <c r="B3484" t="s">
        <v>16069</v>
      </c>
      <c r="C3484" s="15">
        <v>0</v>
      </c>
    </row>
    <row r="3485" spans="2:3" x14ac:dyDescent="0.35">
      <c r="B3485" t="s">
        <v>17698</v>
      </c>
      <c r="C3485" s="15">
        <v>0</v>
      </c>
    </row>
    <row r="3486" spans="2:3" x14ac:dyDescent="0.35">
      <c r="B3486" t="s">
        <v>16070</v>
      </c>
      <c r="C3486" s="15">
        <v>0</v>
      </c>
    </row>
    <row r="3487" spans="2:3" x14ac:dyDescent="0.35">
      <c r="B3487" t="s">
        <v>14420</v>
      </c>
      <c r="C3487" s="15">
        <v>0</v>
      </c>
    </row>
    <row r="3488" spans="2:3" x14ac:dyDescent="0.35">
      <c r="B3488" t="s">
        <v>16071</v>
      </c>
      <c r="C3488" s="15">
        <v>0</v>
      </c>
    </row>
    <row r="3489" spans="2:3" x14ac:dyDescent="0.35">
      <c r="B3489" t="s">
        <v>17702</v>
      </c>
      <c r="C3489" s="15">
        <v>0</v>
      </c>
    </row>
    <row r="3490" spans="2:3" x14ac:dyDescent="0.35">
      <c r="B3490" t="s">
        <v>16072</v>
      </c>
      <c r="C3490" s="15">
        <v>0</v>
      </c>
    </row>
    <row r="3491" spans="2:3" x14ac:dyDescent="0.35">
      <c r="B3491" t="s">
        <v>17704</v>
      </c>
      <c r="C3491" s="15">
        <v>0</v>
      </c>
    </row>
    <row r="3492" spans="2:3" x14ac:dyDescent="0.35">
      <c r="B3492" t="s">
        <v>16073</v>
      </c>
      <c r="C3492" s="15">
        <v>0</v>
      </c>
    </row>
    <row r="3493" spans="2:3" x14ac:dyDescent="0.35">
      <c r="B3493" t="s">
        <v>17706</v>
      </c>
      <c r="C3493" s="15">
        <v>0</v>
      </c>
    </row>
    <row r="3494" spans="2:3" x14ac:dyDescent="0.35">
      <c r="B3494" t="s">
        <v>16074</v>
      </c>
      <c r="C3494" s="15">
        <v>0</v>
      </c>
    </row>
    <row r="3495" spans="2:3" x14ac:dyDescent="0.35">
      <c r="B3495" t="s">
        <v>17708</v>
      </c>
      <c r="C3495" s="15">
        <v>0</v>
      </c>
    </row>
    <row r="3496" spans="2:3" x14ac:dyDescent="0.35">
      <c r="B3496" t="s">
        <v>16075</v>
      </c>
      <c r="C3496" s="15">
        <v>0</v>
      </c>
    </row>
    <row r="3497" spans="2:3" x14ac:dyDescent="0.35">
      <c r="B3497" t="s">
        <v>17710</v>
      </c>
      <c r="C3497" s="15">
        <v>0</v>
      </c>
    </row>
    <row r="3498" spans="2:3" x14ac:dyDescent="0.35">
      <c r="B3498" t="s">
        <v>16076</v>
      </c>
      <c r="C3498" s="15">
        <v>0</v>
      </c>
    </row>
    <row r="3499" spans="2:3" x14ac:dyDescent="0.35">
      <c r="B3499" t="s">
        <v>17712</v>
      </c>
      <c r="C3499" s="15">
        <v>0</v>
      </c>
    </row>
    <row r="3500" spans="2:3" x14ac:dyDescent="0.35">
      <c r="B3500" t="s">
        <v>16077</v>
      </c>
      <c r="C3500" s="15">
        <v>0</v>
      </c>
    </row>
    <row r="3501" spans="2:3" x14ac:dyDescent="0.35">
      <c r="B3501" t="s">
        <v>17714</v>
      </c>
      <c r="C3501" s="15">
        <v>0</v>
      </c>
    </row>
    <row r="3502" spans="2:3" x14ac:dyDescent="0.35">
      <c r="B3502" t="s">
        <v>16078</v>
      </c>
      <c r="C3502" s="15">
        <v>0</v>
      </c>
    </row>
    <row r="3503" spans="2:3" x14ac:dyDescent="0.35">
      <c r="B3503" t="s">
        <v>17716</v>
      </c>
      <c r="C3503" s="15">
        <v>0</v>
      </c>
    </row>
    <row r="3504" spans="2:3" x14ac:dyDescent="0.35">
      <c r="B3504" t="s">
        <v>16079</v>
      </c>
      <c r="C3504" s="15">
        <v>0</v>
      </c>
    </row>
    <row r="3505" spans="2:3" x14ac:dyDescent="0.35">
      <c r="B3505" t="s">
        <v>17718</v>
      </c>
      <c r="C3505" s="15">
        <v>0</v>
      </c>
    </row>
    <row r="3506" spans="2:3" x14ac:dyDescent="0.35">
      <c r="B3506" t="s">
        <v>16080</v>
      </c>
      <c r="C3506" s="15">
        <v>0</v>
      </c>
    </row>
    <row r="3507" spans="2:3" x14ac:dyDescent="0.35">
      <c r="B3507" t="s">
        <v>17720</v>
      </c>
      <c r="C3507" s="15">
        <v>0</v>
      </c>
    </row>
    <row r="3508" spans="2:3" x14ac:dyDescent="0.35">
      <c r="B3508" t="s">
        <v>16081</v>
      </c>
      <c r="C3508" s="15">
        <v>0</v>
      </c>
    </row>
    <row r="3509" spans="2:3" x14ac:dyDescent="0.35">
      <c r="B3509" t="s">
        <v>17722</v>
      </c>
      <c r="C3509" s="15">
        <v>0</v>
      </c>
    </row>
    <row r="3510" spans="2:3" x14ac:dyDescent="0.35">
      <c r="B3510" t="s">
        <v>16082</v>
      </c>
      <c r="C3510" s="15">
        <v>0</v>
      </c>
    </row>
    <row r="3511" spans="2:3" x14ac:dyDescent="0.35">
      <c r="B3511" t="s">
        <v>17724</v>
      </c>
      <c r="C3511" s="15">
        <v>0</v>
      </c>
    </row>
    <row r="3512" spans="2:3" x14ac:dyDescent="0.35">
      <c r="B3512" t="s">
        <v>16083</v>
      </c>
      <c r="C3512" s="15">
        <v>0</v>
      </c>
    </row>
    <row r="3513" spans="2:3" x14ac:dyDescent="0.35">
      <c r="B3513" t="s">
        <v>17726</v>
      </c>
      <c r="C3513" s="15">
        <v>0</v>
      </c>
    </row>
    <row r="3514" spans="2:3" x14ac:dyDescent="0.35">
      <c r="B3514" t="s">
        <v>16084</v>
      </c>
      <c r="C3514" s="15">
        <v>0</v>
      </c>
    </row>
    <row r="3515" spans="2:3" x14ac:dyDescent="0.35">
      <c r="B3515" t="s">
        <v>17728</v>
      </c>
      <c r="C3515" s="15">
        <v>0</v>
      </c>
    </row>
    <row r="3516" spans="2:3" x14ac:dyDescent="0.35">
      <c r="B3516" t="s">
        <v>16085</v>
      </c>
      <c r="C3516" s="15">
        <v>0</v>
      </c>
    </row>
    <row r="3517" spans="2:3" x14ac:dyDescent="0.35">
      <c r="B3517" t="s">
        <v>17730</v>
      </c>
      <c r="C3517" s="15">
        <v>0</v>
      </c>
    </row>
    <row r="3518" spans="2:3" x14ac:dyDescent="0.35">
      <c r="B3518" t="s">
        <v>16086</v>
      </c>
      <c r="C3518" s="15">
        <v>0</v>
      </c>
    </row>
    <row r="3519" spans="2:3" x14ac:dyDescent="0.35">
      <c r="B3519" t="s">
        <v>17732</v>
      </c>
      <c r="C3519" s="15">
        <v>0</v>
      </c>
    </row>
    <row r="3520" spans="2:3" x14ac:dyDescent="0.35">
      <c r="B3520" t="s">
        <v>16087</v>
      </c>
      <c r="C3520" s="15">
        <v>0</v>
      </c>
    </row>
    <row r="3521" spans="2:3" x14ac:dyDescent="0.35">
      <c r="B3521" t="s">
        <v>17734</v>
      </c>
      <c r="C3521" s="15">
        <v>0</v>
      </c>
    </row>
    <row r="3522" spans="2:3" x14ac:dyDescent="0.35">
      <c r="B3522" t="s">
        <v>16088</v>
      </c>
      <c r="C3522" s="15">
        <v>0</v>
      </c>
    </row>
    <row r="3523" spans="2:3" x14ac:dyDescent="0.35">
      <c r="B3523" t="s">
        <v>17736</v>
      </c>
      <c r="C3523" s="15">
        <v>0</v>
      </c>
    </row>
    <row r="3524" spans="2:3" x14ac:dyDescent="0.35">
      <c r="B3524" t="s">
        <v>16089</v>
      </c>
      <c r="C3524" s="15">
        <v>0</v>
      </c>
    </row>
    <row r="3525" spans="2:3" x14ac:dyDescent="0.35">
      <c r="B3525" t="s">
        <v>17738</v>
      </c>
      <c r="C3525" s="15">
        <v>0</v>
      </c>
    </row>
    <row r="3526" spans="2:3" x14ac:dyDescent="0.35">
      <c r="B3526" t="s">
        <v>16090</v>
      </c>
      <c r="C3526" s="15">
        <v>0</v>
      </c>
    </row>
    <row r="3527" spans="2:3" x14ac:dyDescent="0.35">
      <c r="B3527" t="s">
        <v>17740</v>
      </c>
      <c r="C3527" s="15">
        <v>0</v>
      </c>
    </row>
    <row r="3528" spans="2:3" x14ac:dyDescent="0.35">
      <c r="B3528" t="s">
        <v>16091</v>
      </c>
      <c r="C3528" s="15">
        <v>0</v>
      </c>
    </row>
    <row r="3529" spans="2:3" x14ac:dyDescent="0.35">
      <c r="B3529" t="s">
        <v>17742</v>
      </c>
      <c r="C3529" s="15">
        <v>0</v>
      </c>
    </row>
    <row r="3530" spans="2:3" x14ac:dyDescent="0.35">
      <c r="B3530" t="s">
        <v>16092</v>
      </c>
      <c r="C3530" s="15">
        <v>0</v>
      </c>
    </row>
    <row r="3531" spans="2:3" x14ac:dyDescent="0.35">
      <c r="B3531" t="s">
        <v>17744</v>
      </c>
      <c r="C3531" s="15">
        <v>0</v>
      </c>
    </row>
    <row r="3532" spans="2:3" x14ac:dyDescent="0.35">
      <c r="B3532" t="s">
        <v>16093</v>
      </c>
      <c r="C3532" s="15">
        <v>0</v>
      </c>
    </row>
    <row r="3533" spans="2:3" x14ac:dyDescent="0.35">
      <c r="B3533" t="s">
        <v>17746</v>
      </c>
      <c r="C3533" s="15">
        <v>0</v>
      </c>
    </row>
    <row r="3534" spans="2:3" x14ac:dyDescent="0.35">
      <c r="B3534" t="s">
        <v>16094</v>
      </c>
      <c r="C3534" s="15">
        <v>0</v>
      </c>
    </row>
    <row r="3535" spans="2:3" x14ac:dyDescent="0.35">
      <c r="B3535" t="s">
        <v>17748</v>
      </c>
      <c r="C3535" s="15">
        <v>0</v>
      </c>
    </row>
    <row r="3536" spans="2:3" x14ac:dyDescent="0.35">
      <c r="B3536" t="s">
        <v>16095</v>
      </c>
      <c r="C3536" s="15">
        <v>0</v>
      </c>
    </row>
    <row r="3537" spans="2:3" x14ac:dyDescent="0.35">
      <c r="B3537" t="s">
        <v>17750</v>
      </c>
      <c r="C3537" s="15">
        <v>0</v>
      </c>
    </row>
    <row r="3538" spans="2:3" x14ac:dyDescent="0.35">
      <c r="B3538" t="s">
        <v>16096</v>
      </c>
      <c r="C3538" s="15">
        <v>0</v>
      </c>
    </row>
    <row r="3539" spans="2:3" x14ac:dyDescent="0.35">
      <c r="B3539" t="s">
        <v>17752</v>
      </c>
      <c r="C3539" s="15">
        <v>0</v>
      </c>
    </row>
    <row r="3540" spans="2:3" x14ac:dyDescent="0.35">
      <c r="B3540" t="s">
        <v>16097</v>
      </c>
      <c r="C3540" s="15">
        <v>0</v>
      </c>
    </row>
    <row r="3541" spans="2:3" x14ac:dyDescent="0.35">
      <c r="B3541" t="s">
        <v>17754</v>
      </c>
      <c r="C3541" s="15">
        <v>0</v>
      </c>
    </row>
    <row r="3542" spans="2:3" x14ac:dyDescent="0.35">
      <c r="B3542" t="s">
        <v>16098</v>
      </c>
      <c r="C3542" s="15">
        <v>0</v>
      </c>
    </row>
    <row r="3543" spans="2:3" x14ac:dyDescent="0.35">
      <c r="B3543" t="s">
        <v>17756</v>
      </c>
      <c r="C3543" s="15">
        <v>0</v>
      </c>
    </row>
    <row r="3544" spans="2:3" x14ac:dyDescent="0.35">
      <c r="B3544" t="s">
        <v>16099</v>
      </c>
      <c r="C3544" s="15">
        <v>0</v>
      </c>
    </row>
    <row r="3545" spans="2:3" x14ac:dyDescent="0.35">
      <c r="B3545" t="s">
        <v>17758</v>
      </c>
      <c r="C3545" s="15">
        <v>0</v>
      </c>
    </row>
    <row r="3546" spans="2:3" x14ac:dyDescent="0.35">
      <c r="B3546" t="s">
        <v>16100</v>
      </c>
      <c r="C3546" s="15">
        <v>0</v>
      </c>
    </row>
    <row r="3547" spans="2:3" x14ac:dyDescent="0.35">
      <c r="B3547" t="s">
        <v>17760</v>
      </c>
      <c r="C3547" s="15">
        <v>0</v>
      </c>
    </row>
    <row r="3548" spans="2:3" x14ac:dyDescent="0.35">
      <c r="B3548" t="s">
        <v>16101</v>
      </c>
      <c r="C3548" s="15">
        <v>0</v>
      </c>
    </row>
    <row r="3549" spans="2:3" x14ac:dyDescent="0.35">
      <c r="B3549" t="s">
        <v>17762</v>
      </c>
      <c r="C3549" s="15">
        <v>0</v>
      </c>
    </row>
    <row r="3550" spans="2:3" x14ac:dyDescent="0.35">
      <c r="B3550" t="s">
        <v>16102</v>
      </c>
      <c r="C3550" s="15">
        <v>0</v>
      </c>
    </row>
    <row r="3551" spans="2:3" x14ac:dyDescent="0.35">
      <c r="B3551" t="s">
        <v>17764</v>
      </c>
      <c r="C3551" s="15">
        <v>0</v>
      </c>
    </row>
    <row r="3552" spans="2:3" x14ac:dyDescent="0.35">
      <c r="B3552" t="s">
        <v>16103</v>
      </c>
      <c r="C3552" s="15">
        <v>0</v>
      </c>
    </row>
    <row r="3553" spans="2:3" x14ac:dyDescent="0.35">
      <c r="B3553" t="s">
        <v>17766</v>
      </c>
      <c r="C3553" s="15">
        <v>0</v>
      </c>
    </row>
    <row r="3554" spans="2:3" x14ac:dyDescent="0.35">
      <c r="B3554" t="s">
        <v>16104</v>
      </c>
      <c r="C3554" s="15">
        <v>0</v>
      </c>
    </row>
    <row r="3555" spans="2:3" x14ac:dyDescent="0.35">
      <c r="B3555" t="s">
        <v>17768</v>
      </c>
      <c r="C3555" s="15">
        <v>0</v>
      </c>
    </row>
    <row r="3556" spans="2:3" x14ac:dyDescent="0.35">
      <c r="B3556" t="s">
        <v>16105</v>
      </c>
      <c r="C3556" s="15">
        <v>0</v>
      </c>
    </row>
    <row r="3557" spans="2:3" x14ac:dyDescent="0.35">
      <c r="B3557" t="s">
        <v>17770</v>
      </c>
      <c r="C3557" s="15">
        <v>0</v>
      </c>
    </row>
    <row r="3558" spans="2:3" x14ac:dyDescent="0.35">
      <c r="B3558" t="s">
        <v>16106</v>
      </c>
      <c r="C3558" s="15">
        <v>0</v>
      </c>
    </row>
    <row r="3559" spans="2:3" x14ac:dyDescent="0.35">
      <c r="B3559" t="s">
        <v>17772</v>
      </c>
      <c r="C3559" s="15">
        <v>0</v>
      </c>
    </row>
    <row r="3560" spans="2:3" x14ac:dyDescent="0.35">
      <c r="B3560" t="s">
        <v>16107</v>
      </c>
      <c r="C3560" s="15">
        <v>0</v>
      </c>
    </row>
    <row r="3561" spans="2:3" x14ac:dyDescent="0.35">
      <c r="B3561" t="s">
        <v>17774</v>
      </c>
      <c r="C3561" s="15">
        <v>0</v>
      </c>
    </row>
    <row r="3562" spans="2:3" x14ac:dyDescent="0.35">
      <c r="B3562" t="s">
        <v>16108</v>
      </c>
      <c r="C3562" s="15">
        <v>0</v>
      </c>
    </row>
    <row r="3563" spans="2:3" x14ac:dyDescent="0.35">
      <c r="B3563" t="s">
        <v>17776</v>
      </c>
      <c r="C3563" s="15">
        <v>0</v>
      </c>
    </row>
    <row r="3564" spans="2:3" x14ac:dyDescent="0.35">
      <c r="B3564" t="s">
        <v>16109</v>
      </c>
      <c r="C3564" s="15">
        <v>0</v>
      </c>
    </row>
    <row r="3565" spans="2:3" x14ac:dyDescent="0.35">
      <c r="B3565" t="s">
        <v>17778</v>
      </c>
      <c r="C3565" s="15">
        <v>0</v>
      </c>
    </row>
    <row r="3566" spans="2:3" x14ac:dyDescent="0.35">
      <c r="B3566" t="s">
        <v>16110</v>
      </c>
      <c r="C3566" s="15">
        <v>0</v>
      </c>
    </row>
    <row r="3567" spans="2:3" x14ac:dyDescent="0.35">
      <c r="B3567" t="s">
        <v>17780</v>
      </c>
      <c r="C3567" s="15">
        <v>0</v>
      </c>
    </row>
    <row r="3568" spans="2:3" x14ac:dyDescent="0.35">
      <c r="B3568" t="s">
        <v>16111</v>
      </c>
      <c r="C3568" s="15">
        <v>0</v>
      </c>
    </row>
    <row r="3569" spans="2:3" x14ac:dyDescent="0.35">
      <c r="B3569" t="s">
        <v>17782</v>
      </c>
      <c r="C3569" s="15">
        <v>0</v>
      </c>
    </row>
    <row r="3570" spans="2:3" x14ac:dyDescent="0.35">
      <c r="B3570" t="s">
        <v>16112</v>
      </c>
      <c r="C3570" s="15">
        <v>0</v>
      </c>
    </row>
    <row r="3571" spans="2:3" x14ac:dyDescent="0.35">
      <c r="B3571" t="s">
        <v>17784</v>
      </c>
      <c r="C3571" s="15">
        <v>0</v>
      </c>
    </row>
    <row r="3572" spans="2:3" x14ac:dyDescent="0.35">
      <c r="B3572" t="s">
        <v>16113</v>
      </c>
      <c r="C3572" s="15">
        <v>0</v>
      </c>
    </row>
    <row r="3573" spans="2:3" x14ac:dyDescent="0.35">
      <c r="B3573" t="s">
        <v>17786</v>
      </c>
      <c r="C3573" s="15">
        <v>0</v>
      </c>
    </row>
    <row r="3574" spans="2:3" x14ac:dyDescent="0.35">
      <c r="B3574" t="s">
        <v>16114</v>
      </c>
      <c r="C3574" s="15">
        <v>0</v>
      </c>
    </row>
    <row r="3575" spans="2:3" x14ac:dyDescent="0.35">
      <c r="B3575" t="s">
        <v>17788</v>
      </c>
      <c r="C3575" s="15">
        <v>0</v>
      </c>
    </row>
    <row r="3576" spans="2:3" x14ac:dyDescent="0.35">
      <c r="B3576" t="s">
        <v>16115</v>
      </c>
      <c r="C3576" s="15">
        <v>0</v>
      </c>
    </row>
    <row r="3577" spans="2:3" x14ac:dyDescent="0.35">
      <c r="B3577" t="s">
        <v>17790</v>
      </c>
      <c r="C3577" s="15">
        <v>0</v>
      </c>
    </row>
    <row r="3578" spans="2:3" x14ac:dyDescent="0.35">
      <c r="B3578" t="s">
        <v>16116</v>
      </c>
      <c r="C3578" s="15">
        <v>0</v>
      </c>
    </row>
    <row r="3579" spans="2:3" x14ac:dyDescent="0.35">
      <c r="B3579" t="s">
        <v>17792</v>
      </c>
      <c r="C3579" s="15">
        <v>0</v>
      </c>
    </row>
    <row r="3580" spans="2:3" x14ac:dyDescent="0.35">
      <c r="B3580" t="s">
        <v>16117</v>
      </c>
      <c r="C3580" s="15">
        <v>0</v>
      </c>
    </row>
    <row r="3581" spans="2:3" x14ac:dyDescent="0.35">
      <c r="B3581" t="s">
        <v>17794</v>
      </c>
      <c r="C3581" s="15">
        <v>0</v>
      </c>
    </row>
    <row r="3582" spans="2:3" x14ac:dyDescent="0.35">
      <c r="B3582" t="s">
        <v>16118</v>
      </c>
      <c r="C3582" s="15">
        <v>0</v>
      </c>
    </row>
    <row r="3583" spans="2:3" x14ac:dyDescent="0.35">
      <c r="B3583" t="s">
        <v>17796</v>
      </c>
      <c r="C3583" s="15">
        <v>0</v>
      </c>
    </row>
    <row r="3584" spans="2:3" x14ac:dyDescent="0.35">
      <c r="B3584" t="s">
        <v>16119</v>
      </c>
      <c r="C3584" s="15">
        <v>0</v>
      </c>
    </row>
    <row r="3585" spans="2:3" x14ac:dyDescent="0.35">
      <c r="B3585" t="s">
        <v>17798</v>
      </c>
      <c r="C3585" s="15">
        <v>0</v>
      </c>
    </row>
    <row r="3586" spans="2:3" x14ac:dyDescent="0.35">
      <c r="B3586" t="s">
        <v>16120</v>
      </c>
      <c r="C3586" s="15">
        <v>0</v>
      </c>
    </row>
    <row r="3587" spans="2:3" x14ac:dyDescent="0.35">
      <c r="B3587" t="s">
        <v>17800</v>
      </c>
      <c r="C3587" s="15">
        <v>0</v>
      </c>
    </row>
    <row r="3588" spans="2:3" x14ac:dyDescent="0.35">
      <c r="B3588" t="s">
        <v>16121</v>
      </c>
      <c r="C3588" s="15">
        <v>0</v>
      </c>
    </row>
    <row r="3589" spans="2:3" x14ac:dyDescent="0.35">
      <c r="B3589" t="s">
        <v>17802</v>
      </c>
      <c r="C3589" s="15">
        <v>0</v>
      </c>
    </row>
    <row r="3590" spans="2:3" x14ac:dyDescent="0.35">
      <c r="B3590" t="s">
        <v>16122</v>
      </c>
      <c r="C3590" s="15">
        <v>0</v>
      </c>
    </row>
    <row r="3591" spans="2:3" x14ac:dyDescent="0.35">
      <c r="B3591" t="s">
        <v>17804</v>
      </c>
      <c r="C3591" s="15">
        <v>0</v>
      </c>
    </row>
    <row r="3592" spans="2:3" x14ac:dyDescent="0.35">
      <c r="B3592" t="s">
        <v>16123</v>
      </c>
      <c r="C3592" s="15">
        <v>0</v>
      </c>
    </row>
    <row r="3593" spans="2:3" x14ac:dyDescent="0.35">
      <c r="B3593" t="s">
        <v>17806</v>
      </c>
      <c r="C3593" s="15">
        <v>0</v>
      </c>
    </row>
    <row r="3594" spans="2:3" x14ac:dyDescent="0.35">
      <c r="B3594" t="s">
        <v>16124</v>
      </c>
      <c r="C3594" s="15">
        <v>0</v>
      </c>
    </row>
    <row r="3595" spans="2:3" x14ac:dyDescent="0.35">
      <c r="B3595" t="s">
        <v>17808</v>
      </c>
      <c r="C3595" s="15">
        <v>0</v>
      </c>
    </row>
    <row r="3596" spans="2:3" x14ac:dyDescent="0.35">
      <c r="B3596" t="s">
        <v>16125</v>
      </c>
      <c r="C3596" s="15">
        <v>0</v>
      </c>
    </row>
    <row r="3597" spans="2:3" x14ac:dyDescent="0.35">
      <c r="B3597" t="s">
        <v>17810</v>
      </c>
      <c r="C3597" s="15">
        <v>0</v>
      </c>
    </row>
    <row r="3598" spans="2:3" x14ac:dyDescent="0.35">
      <c r="B3598" t="s">
        <v>16126</v>
      </c>
      <c r="C3598" s="15">
        <v>0</v>
      </c>
    </row>
    <row r="3599" spans="2:3" x14ac:dyDescent="0.35">
      <c r="B3599" t="s">
        <v>17812</v>
      </c>
      <c r="C3599" s="15">
        <v>0</v>
      </c>
    </row>
    <row r="3600" spans="2:3" x14ac:dyDescent="0.35">
      <c r="B3600" t="s">
        <v>16127</v>
      </c>
      <c r="C3600" s="15">
        <v>0</v>
      </c>
    </row>
    <row r="3601" spans="2:3" x14ac:dyDescent="0.35">
      <c r="B3601" t="s">
        <v>17814</v>
      </c>
      <c r="C3601" s="15">
        <v>0</v>
      </c>
    </row>
    <row r="3602" spans="2:3" x14ac:dyDescent="0.35">
      <c r="B3602" t="s">
        <v>16128</v>
      </c>
      <c r="C3602" s="15">
        <v>0</v>
      </c>
    </row>
    <row r="3603" spans="2:3" x14ac:dyDescent="0.35">
      <c r="B3603" t="s">
        <v>17816</v>
      </c>
      <c r="C3603" s="15">
        <v>0</v>
      </c>
    </row>
    <row r="3604" spans="2:3" x14ac:dyDescent="0.35">
      <c r="B3604" t="s">
        <v>16129</v>
      </c>
      <c r="C3604" s="15">
        <v>0</v>
      </c>
    </row>
    <row r="3605" spans="2:3" x14ac:dyDescent="0.35">
      <c r="B3605" t="s">
        <v>17818</v>
      </c>
      <c r="C3605" s="15">
        <v>0</v>
      </c>
    </row>
    <row r="3606" spans="2:3" x14ac:dyDescent="0.35">
      <c r="B3606" t="s">
        <v>16130</v>
      </c>
      <c r="C3606" s="15">
        <v>0</v>
      </c>
    </row>
    <row r="3607" spans="2:3" x14ac:dyDescent="0.35">
      <c r="B3607" t="s">
        <v>17820</v>
      </c>
      <c r="C3607" s="15">
        <v>0</v>
      </c>
    </row>
    <row r="3608" spans="2:3" x14ac:dyDescent="0.35">
      <c r="B3608" t="s">
        <v>16131</v>
      </c>
      <c r="C3608" s="15">
        <v>0</v>
      </c>
    </row>
    <row r="3609" spans="2:3" x14ac:dyDescent="0.35">
      <c r="B3609" t="s">
        <v>17822</v>
      </c>
      <c r="C3609" s="15">
        <v>0</v>
      </c>
    </row>
    <row r="3610" spans="2:3" x14ac:dyDescent="0.35">
      <c r="B3610" t="s">
        <v>16132</v>
      </c>
      <c r="C3610" s="15">
        <v>0</v>
      </c>
    </row>
    <row r="3611" spans="2:3" x14ac:dyDescent="0.35">
      <c r="B3611" t="s">
        <v>17824</v>
      </c>
      <c r="C3611" s="15">
        <v>0</v>
      </c>
    </row>
    <row r="3612" spans="2:3" x14ac:dyDescent="0.35">
      <c r="B3612" t="s">
        <v>16133</v>
      </c>
      <c r="C3612" s="15">
        <v>0</v>
      </c>
    </row>
    <row r="3613" spans="2:3" x14ac:dyDescent="0.35">
      <c r="B3613" t="s">
        <v>17826</v>
      </c>
      <c r="C3613" s="15">
        <v>0</v>
      </c>
    </row>
    <row r="3614" spans="2:3" x14ac:dyDescent="0.35">
      <c r="B3614" t="s">
        <v>16134</v>
      </c>
      <c r="C3614" s="15">
        <v>0</v>
      </c>
    </row>
    <row r="3615" spans="2:3" x14ac:dyDescent="0.35">
      <c r="B3615" t="s">
        <v>17828</v>
      </c>
      <c r="C3615" s="15">
        <v>0</v>
      </c>
    </row>
    <row r="3616" spans="2:3" x14ac:dyDescent="0.35">
      <c r="B3616" t="s">
        <v>16135</v>
      </c>
      <c r="C3616" s="15">
        <v>0</v>
      </c>
    </row>
    <row r="3617" spans="2:3" x14ac:dyDescent="0.35">
      <c r="B3617" t="s">
        <v>17830</v>
      </c>
      <c r="C3617" s="15">
        <v>0</v>
      </c>
    </row>
    <row r="3618" spans="2:3" x14ac:dyDescent="0.35">
      <c r="B3618" t="s">
        <v>16136</v>
      </c>
      <c r="C3618" s="15">
        <v>0</v>
      </c>
    </row>
    <row r="3619" spans="2:3" x14ac:dyDescent="0.35">
      <c r="B3619" t="s">
        <v>17832</v>
      </c>
      <c r="C3619" s="15">
        <v>0</v>
      </c>
    </row>
    <row r="3620" spans="2:3" x14ac:dyDescent="0.35">
      <c r="B3620" t="s">
        <v>16137</v>
      </c>
      <c r="C3620" s="15">
        <v>0</v>
      </c>
    </row>
    <row r="3621" spans="2:3" x14ac:dyDescent="0.35">
      <c r="B3621" t="s">
        <v>17834</v>
      </c>
      <c r="C3621" s="15">
        <v>0</v>
      </c>
    </row>
    <row r="3622" spans="2:3" x14ac:dyDescent="0.35">
      <c r="B3622" t="s">
        <v>16138</v>
      </c>
      <c r="C3622" s="15">
        <v>0</v>
      </c>
    </row>
    <row r="3623" spans="2:3" x14ac:dyDescent="0.35">
      <c r="B3623" t="s">
        <v>17836</v>
      </c>
      <c r="C3623" s="15">
        <v>0</v>
      </c>
    </row>
    <row r="3624" spans="2:3" x14ac:dyDescent="0.35">
      <c r="B3624" t="s">
        <v>16139</v>
      </c>
      <c r="C3624" s="15">
        <v>0</v>
      </c>
    </row>
    <row r="3625" spans="2:3" x14ac:dyDescent="0.35">
      <c r="B3625" t="s">
        <v>17838</v>
      </c>
      <c r="C3625" s="15">
        <v>0</v>
      </c>
    </row>
    <row r="3626" spans="2:3" x14ac:dyDescent="0.35">
      <c r="B3626" t="s">
        <v>16140</v>
      </c>
      <c r="C3626" s="15">
        <v>0</v>
      </c>
    </row>
    <row r="3627" spans="2:3" x14ac:dyDescent="0.35">
      <c r="B3627" t="s">
        <v>17840</v>
      </c>
      <c r="C3627" s="15">
        <v>0</v>
      </c>
    </row>
    <row r="3628" spans="2:3" x14ac:dyDescent="0.35">
      <c r="B3628" t="s">
        <v>16141</v>
      </c>
      <c r="C3628" s="15">
        <v>0</v>
      </c>
    </row>
    <row r="3629" spans="2:3" x14ac:dyDescent="0.35">
      <c r="B3629" t="s">
        <v>17842</v>
      </c>
      <c r="C3629" s="15">
        <v>0</v>
      </c>
    </row>
    <row r="3630" spans="2:3" x14ac:dyDescent="0.35">
      <c r="B3630" t="s">
        <v>16142</v>
      </c>
      <c r="C3630" s="15">
        <v>0</v>
      </c>
    </row>
    <row r="3631" spans="2:3" x14ac:dyDescent="0.35">
      <c r="B3631" t="s">
        <v>17844</v>
      </c>
      <c r="C3631" s="15">
        <v>0</v>
      </c>
    </row>
    <row r="3632" spans="2:3" x14ac:dyDescent="0.35">
      <c r="B3632" t="s">
        <v>16143</v>
      </c>
      <c r="C3632" s="15">
        <v>0</v>
      </c>
    </row>
    <row r="3633" spans="2:3" x14ac:dyDescent="0.35">
      <c r="B3633" t="s">
        <v>17846</v>
      </c>
      <c r="C3633" s="15">
        <v>0</v>
      </c>
    </row>
    <row r="3634" spans="2:3" x14ac:dyDescent="0.35">
      <c r="B3634" t="s">
        <v>16144</v>
      </c>
      <c r="C3634" s="15">
        <v>0</v>
      </c>
    </row>
    <row r="3635" spans="2:3" x14ac:dyDescent="0.35">
      <c r="B3635" t="s">
        <v>17848</v>
      </c>
      <c r="C3635" s="15">
        <v>0</v>
      </c>
    </row>
    <row r="3636" spans="2:3" x14ac:dyDescent="0.35">
      <c r="B3636" t="s">
        <v>16145</v>
      </c>
      <c r="C3636" s="15">
        <v>0</v>
      </c>
    </row>
    <row r="3637" spans="2:3" x14ac:dyDescent="0.35">
      <c r="B3637" t="s">
        <v>17850</v>
      </c>
      <c r="C3637" s="15">
        <v>0</v>
      </c>
    </row>
    <row r="3638" spans="2:3" x14ac:dyDescent="0.35">
      <c r="B3638" t="s">
        <v>16146</v>
      </c>
      <c r="C3638" s="15">
        <v>0</v>
      </c>
    </row>
    <row r="3639" spans="2:3" x14ac:dyDescent="0.35">
      <c r="B3639" t="s">
        <v>17852</v>
      </c>
      <c r="C3639" s="15">
        <v>0</v>
      </c>
    </row>
    <row r="3640" spans="2:3" x14ac:dyDescent="0.35">
      <c r="B3640" t="s">
        <v>16147</v>
      </c>
      <c r="C3640" s="15">
        <v>0</v>
      </c>
    </row>
    <row r="3641" spans="2:3" x14ac:dyDescent="0.35">
      <c r="B3641" t="s">
        <v>17854</v>
      </c>
      <c r="C3641" s="15">
        <v>0</v>
      </c>
    </row>
    <row r="3642" spans="2:3" x14ac:dyDescent="0.35">
      <c r="B3642" t="s">
        <v>16148</v>
      </c>
      <c r="C3642" s="15">
        <v>0</v>
      </c>
    </row>
    <row r="3643" spans="2:3" x14ac:dyDescent="0.35">
      <c r="B3643" t="s">
        <v>17856</v>
      </c>
      <c r="C3643" s="15">
        <v>0</v>
      </c>
    </row>
    <row r="3644" spans="2:3" x14ac:dyDescent="0.35">
      <c r="B3644" t="s">
        <v>16149</v>
      </c>
      <c r="C3644" s="15">
        <v>0</v>
      </c>
    </row>
    <row r="3645" spans="2:3" x14ac:dyDescent="0.35">
      <c r="B3645" t="s">
        <v>17858</v>
      </c>
      <c r="C3645" s="15">
        <v>0</v>
      </c>
    </row>
    <row r="3646" spans="2:3" x14ac:dyDescent="0.35">
      <c r="B3646" t="s">
        <v>16150</v>
      </c>
      <c r="C3646" s="15">
        <v>0</v>
      </c>
    </row>
    <row r="3647" spans="2:3" x14ac:dyDescent="0.35">
      <c r="B3647" t="s">
        <v>17860</v>
      </c>
      <c r="C3647" s="15">
        <v>0</v>
      </c>
    </row>
    <row r="3648" spans="2:3" x14ac:dyDescent="0.35">
      <c r="B3648" t="s">
        <v>16151</v>
      </c>
      <c r="C3648" s="15">
        <v>0</v>
      </c>
    </row>
    <row r="3649" spans="2:3" x14ac:dyDescent="0.35">
      <c r="B3649" t="s">
        <v>17862</v>
      </c>
      <c r="C3649" s="15">
        <v>0</v>
      </c>
    </row>
    <row r="3650" spans="2:3" x14ac:dyDescent="0.35">
      <c r="B3650" t="s">
        <v>16152</v>
      </c>
      <c r="C3650" s="15">
        <v>0</v>
      </c>
    </row>
    <row r="3651" spans="2:3" x14ac:dyDescent="0.35">
      <c r="B3651" t="s">
        <v>17864</v>
      </c>
      <c r="C3651" s="15">
        <v>0</v>
      </c>
    </row>
    <row r="3652" spans="2:3" x14ac:dyDescent="0.35">
      <c r="B3652" t="s">
        <v>16153</v>
      </c>
      <c r="C3652" s="15">
        <v>0</v>
      </c>
    </row>
    <row r="3653" spans="2:3" x14ac:dyDescent="0.35">
      <c r="B3653" t="s">
        <v>17866</v>
      </c>
      <c r="C3653" s="15">
        <v>0</v>
      </c>
    </row>
    <row r="3654" spans="2:3" x14ac:dyDescent="0.35">
      <c r="B3654" t="s">
        <v>16154</v>
      </c>
      <c r="C3654" s="15">
        <v>0</v>
      </c>
    </row>
    <row r="3655" spans="2:3" x14ac:dyDescent="0.35">
      <c r="B3655" t="s">
        <v>17868</v>
      </c>
      <c r="C3655" s="15">
        <v>0</v>
      </c>
    </row>
    <row r="3656" spans="2:3" x14ac:dyDescent="0.35">
      <c r="B3656" t="s">
        <v>16155</v>
      </c>
      <c r="C3656" s="15">
        <v>0</v>
      </c>
    </row>
    <row r="3657" spans="2:3" x14ac:dyDescent="0.35">
      <c r="B3657" t="s">
        <v>17870</v>
      </c>
      <c r="C3657" s="15">
        <v>0</v>
      </c>
    </row>
    <row r="3658" spans="2:3" x14ac:dyDescent="0.35">
      <c r="B3658" t="s">
        <v>16156</v>
      </c>
      <c r="C3658" s="15">
        <v>0</v>
      </c>
    </row>
    <row r="3659" spans="2:3" x14ac:dyDescent="0.35">
      <c r="B3659" t="s">
        <v>17872</v>
      </c>
      <c r="C3659" s="15">
        <v>0</v>
      </c>
    </row>
    <row r="3660" spans="2:3" x14ac:dyDescent="0.35">
      <c r="B3660" t="s">
        <v>16157</v>
      </c>
      <c r="C3660" s="15">
        <v>0</v>
      </c>
    </row>
    <row r="3661" spans="2:3" x14ac:dyDescent="0.35">
      <c r="B3661" t="s">
        <v>17874</v>
      </c>
      <c r="C3661" s="15">
        <v>0</v>
      </c>
    </row>
    <row r="3662" spans="2:3" x14ac:dyDescent="0.35">
      <c r="B3662" t="s">
        <v>16158</v>
      </c>
      <c r="C3662" s="15">
        <v>0</v>
      </c>
    </row>
    <row r="3663" spans="2:3" x14ac:dyDescent="0.35">
      <c r="B3663" t="s">
        <v>17876</v>
      </c>
      <c r="C3663" s="15">
        <v>0</v>
      </c>
    </row>
    <row r="3664" spans="2:3" x14ac:dyDescent="0.35">
      <c r="B3664" t="s">
        <v>16159</v>
      </c>
      <c r="C3664" s="15">
        <v>0</v>
      </c>
    </row>
    <row r="3665" spans="2:3" x14ac:dyDescent="0.35">
      <c r="B3665" t="s">
        <v>17878</v>
      </c>
      <c r="C3665" s="15">
        <v>0</v>
      </c>
    </row>
    <row r="3666" spans="2:3" x14ac:dyDescent="0.35">
      <c r="B3666" t="s">
        <v>16160</v>
      </c>
      <c r="C3666" s="15">
        <v>0</v>
      </c>
    </row>
    <row r="3667" spans="2:3" x14ac:dyDescent="0.35">
      <c r="B3667" t="s">
        <v>17880</v>
      </c>
      <c r="C3667" s="15">
        <v>0</v>
      </c>
    </row>
    <row r="3668" spans="2:3" x14ac:dyDescent="0.35">
      <c r="B3668" t="s">
        <v>16161</v>
      </c>
      <c r="C3668" s="15">
        <v>0</v>
      </c>
    </row>
    <row r="3669" spans="2:3" x14ac:dyDescent="0.35">
      <c r="B3669" t="s">
        <v>17882</v>
      </c>
      <c r="C3669" s="15">
        <v>0</v>
      </c>
    </row>
    <row r="3670" spans="2:3" x14ac:dyDescent="0.35">
      <c r="B3670" t="s">
        <v>16162</v>
      </c>
      <c r="C3670" s="15">
        <v>0</v>
      </c>
    </row>
    <row r="3671" spans="2:3" x14ac:dyDescent="0.35">
      <c r="B3671" t="s">
        <v>17884</v>
      </c>
      <c r="C3671" s="15">
        <v>0</v>
      </c>
    </row>
    <row r="3672" spans="2:3" x14ac:dyDescent="0.35">
      <c r="B3672" t="s">
        <v>16163</v>
      </c>
      <c r="C3672" s="15">
        <v>0</v>
      </c>
    </row>
    <row r="3673" spans="2:3" x14ac:dyDescent="0.35">
      <c r="B3673" t="s">
        <v>17886</v>
      </c>
      <c r="C3673" s="15">
        <v>0</v>
      </c>
    </row>
    <row r="3674" spans="2:3" x14ac:dyDescent="0.35">
      <c r="B3674" t="s">
        <v>16164</v>
      </c>
      <c r="C3674" s="15">
        <v>0</v>
      </c>
    </row>
    <row r="3675" spans="2:3" x14ac:dyDescent="0.35">
      <c r="B3675" t="s">
        <v>17888</v>
      </c>
      <c r="C3675" s="15">
        <v>0</v>
      </c>
    </row>
    <row r="3676" spans="2:3" x14ac:dyDescent="0.35">
      <c r="B3676" t="s">
        <v>16165</v>
      </c>
      <c r="C3676" s="15">
        <v>0</v>
      </c>
    </row>
    <row r="3677" spans="2:3" x14ac:dyDescent="0.35">
      <c r="B3677" t="s">
        <v>17890</v>
      </c>
      <c r="C3677" s="15">
        <v>0</v>
      </c>
    </row>
    <row r="3678" spans="2:3" x14ac:dyDescent="0.35">
      <c r="B3678" t="s">
        <v>16166</v>
      </c>
      <c r="C3678" s="15">
        <v>0</v>
      </c>
    </row>
    <row r="3679" spans="2:3" x14ac:dyDescent="0.35">
      <c r="B3679" t="s">
        <v>17892</v>
      </c>
      <c r="C3679" s="15">
        <v>0</v>
      </c>
    </row>
    <row r="3680" spans="2:3" x14ac:dyDescent="0.35">
      <c r="B3680" t="s">
        <v>16167</v>
      </c>
      <c r="C3680" s="15">
        <v>0</v>
      </c>
    </row>
    <row r="3681" spans="2:3" x14ac:dyDescent="0.35">
      <c r="B3681" t="s">
        <v>17894</v>
      </c>
      <c r="C3681" s="15">
        <v>0</v>
      </c>
    </row>
    <row r="3682" spans="2:3" x14ac:dyDescent="0.35">
      <c r="B3682" t="s">
        <v>16168</v>
      </c>
      <c r="C3682" s="15">
        <v>0</v>
      </c>
    </row>
    <row r="3683" spans="2:3" x14ac:dyDescent="0.35">
      <c r="B3683" t="s">
        <v>17896</v>
      </c>
      <c r="C3683" s="15">
        <v>0</v>
      </c>
    </row>
    <row r="3684" spans="2:3" x14ac:dyDescent="0.35">
      <c r="B3684" t="s">
        <v>16169</v>
      </c>
      <c r="C3684" s="15">
        <v>0</v>
      </c>
    </row>
    <row r="3685" spans="2:3" x14ac:dyDescent="0.35">
      <c r="B3685" t="s">
        <v>17898</v>
      </c>
      <c r="C3685" s="15">
        <v>0</v>
      </c>
    </row>
    <row r="3686" spans="2:3" x14ac:dyDescent="0.35">
      <c r="B3686" t="s">
        <v>16170</v>
      </c>
      <c r="C3686" s="15">
        <v>0</v>
      </c>
    </row>
    <row r="3687" spans="2:3" x14ac:dyDescent="0.35">
      <c r="B3687" t="s">
        <v>17900</v>
      </c>
      <c r="C3687" s="15">
        <v>0</v>
      </c>
    </row>
    <row r="3688" spans="2:3" x14ac:dyDescent="0.35">
      <c r="B3688" t="s">
        <v>16171</v>
      </c>
      <c r="C3688" s="15">
        <v>0</v>
      </c>
    </row>
    <row r="3689" spans="2:3" x14ac:dyDescent="0.35">
      <c r="B3689" t="s">
        <v>17902</v>
      </c>
      <c r="C3689" s="15">
        <v>0</v>
      </c>
    </row>
    <row r="3690" spans="2:3" x14ac:dyDescent="0.35">
      <c r="B3690" t="s">
        <v>16172</v>
      </c>
      <c r="C3690" s="15">
        <v>0</v>
      </c>
    </row>
    <row r="3691" spans="2:3" x14ac:dyDescent="0.35">
      <c r="B3691" t="s">
        <v>17904</v>
      </c>
      <c r="C3691" s="15">
        <v>0</v>
      </c>
    </row>
    <row r="3692" spans="2:3" x14ac:dyDescent="0.35">
      <c r="B3692" t="s">
        <v>16173</v>
      </c>
      <c r="C3692" s="15">
        <v>0</v>
      </c>
    </row>
    <row r="3693" spans="2:3" x14ac:dyDescent="0.35">
      <c r="B3693" t="s">
        <v>17906</v>
      </c>
      <c r="C3693" s="15">
        <v>0</v>
      </c>
    </row>
    <row r="3694" spans="2:3" x14ac:dyDescent="0.35">
      <c r="B3694" t="s">
        <v>16174</v>
      </c>
      <c r="C3694" s="15">
        <v>0</v>
      </c>
    </row>
    <row r="3695" spans="2:3" x14ac:dyDescent="0.35">
      <c r="B3695" t="s">
        <v>17908</v>
      </c>
      <c r="C3695" s="15">
        <v>0</v>
      </c>
    </row>
    <row r="3696" spans="2:3" x14ac:dyDescent="0.35">
      <c r="B3696" t="s">
        <v>16175</v>
      </c>
      <c r="C3696" s="15">
        <v>0</v>
      </c>
    </row>
    <row r="3697" spans="2:3" x14ac:dyDescent="0.35">
      <c r="B3697" t="s">
        <v>17910</v>
      </c>
      <c r="C3697" s="15">
        <v>0</v>
      </c>
    </row>
    <row r="3698" spans="2:3" x14ac:dyDescent="0.35">
      <c r="B3698" t="s">
        <v>16176</v>
      </c>
      <c r="C3698" s="15">
        <v>0</v>
      </c>
    </row>
    <row r="3699" spans="2:3" x14ac:dyDescent="0.35">
      <c r="B3699" t="s">
        <v>17912</v>
      </c>
      <c r="C3699" s="15">
        <v>0</v>
      </c>
    </row>
    <row r="3700" spans="2:3" x14ac:dyDescent="0.35">
      <c r="B3700" t="s">
        <v>16177</v>
      </c>
      <c r="C3700" s="15">
        <v>0</v>
      </c>
    </row>
    <row r="3701" spans="2:3" x14ac:dyDescent="0.35">
      <c r="B3701" t="s">
        <v>17914</v>
      </c>
      <c r="C3701" s="15">
        <v>0</v>
      </c>
    </row>
    <row r="3702" spans="2:3" x14ac:dyDescent="0.35">
      <c r="B3702" t="s">
        <v>16178</v>
      </c>
      <c r="C3702" s="15">
        <v>0</v>
      </c>
    </row>
    <row r="3703" spans="2:3" x14ac:dyDescent="0.35">
      <c r="B3703" t="s">
        <v>17916</v>
      </c>
      <c r="C3703" s="15">
        <v>0</v>
      </c>
    </row>
    <row r="3704" spans="2:3" x14ac:dyDescent="0.35">
      <c r="B3704" t="s">
        <v>16179</v>
      </c>
      <c r="C3704" s="15">
        <v>0</v>
      </c>
    </row>
    <row r="3705" spans="2:3" x14ac:dyDescent="0.35">
      <c r="B3705" t="s">
        <v>17918</v>
      </c>
      <c r="C3705" s="15">
        <v>0</v>
      </c>
    </row>
    <row r="3706" spans="2:3" x14ac:dyDescent="0.35">
      <c r="B3706" t="s">
        <v>16180</v>
      </c>
      <c r="C3706" s="15">
        <v>0</v>
      </c>
    </row>
    <row r="3707" spans="2:3" x14ac:dyDescent="0.35">
      <c r="B3707" t="s">
        <v>17920</v>
      </c>
      <c r="C3707" s="15">
        <v>0</v>
      </c>
    </row>
    <row r="3708" spans="2:3" x14ac:dyDescent="0.35">
      <c r="B3708" t="s">
        <v>16181</v>
      </c>
      <c r="C3708" s="15">
        <v>0</v>
      </c>
    </row>
    <row r="3709" spans="2:3" x14ac:dyDescent="0.35">
      <c r="B3709" t="s">
        <v>17922</v>
      </c>
      <c r="C3709" s="15">
        <v>0</v>
      </c>
    </row>
    <row r="3710" spans="2:3" x14ac:dyDescent="0.35">
      <c r="B3710" t="s">
        <v>16182</v>
      </c>
      <c r="C3710" s="15">
        <v>0</v>
      </c>
    </row>
    <row r="3711" spans="2:3" x14ac:dyDescent="0.35">
      <c r="B3711" t="s">
        <v>17924</v>
      </c>
      <c r="C3711" s="15">
        <v>0</v>
      </c>
    </row>
    <row r="3712" spans="2:3" x14ac:dyDescent="0.35">
      <c r="B3712" t="s">
        <v>16183</v>
      </c>
      <c r="C3712" s="15">
        <v>0</v>
      </c>
    </row>
    <row r="3713" spans="2:3" x14ac:dyDescent="0.35">
      <c r="B3713" t="s">
        <v>17926</v>
      </c>
      <c r="C3713" s="15">
        <v>0</v>
      </c>
    </row>
    <row r="3714" spans="2:3" x14ac:dyDescent="0.35">
      <c r="B3714" t="s">
        <v>16184</v>
      </c>
      <c r="C3714" s="15">
        <v>0</v>
      </c>
    </row>
    <row r="3715" spans="2:3" x14ac:dyDescent="0.35">
      <c r="B3715" t="s">
        <v>17928</v>
      </c>
      <c r="C3715" s="15">
        <v>0</v>
      </c>
    </row>
    <row r="3716" spans="2:3" x14ac:dyDescent="0.35">
      <c r="B3716" t="s">
        <v>16185</v>
      </c>
      <c r="C3716" s="15">
        <v>0</v>
      </c>
    </row>
    <row r="3717" spans="2:3" x14ac:dyDescent="0.35">
      <c r="B3717" t="s">
        <v>17930</v>
      </c>
      <c r="C3717" s="15">
        <v>0</v>
      </c>
    </row>
    <row r="3718" spans="2:3" x14ac:dyDescent="0.35">
      <c r="B3718" t="s">
        <v>16186</v>
      </c>
      <c r="C3718" s="15">
        <v>0</v>
      </c>
    </row>
    <row r="3719" spans="2:3" x14ac:dyDescent="0.35">
      <c r="B3719" t="s">
        <v>17932</v>
      </c>
      <c r="C3719" s="15">
        <v>0</v>
      </c>
    </row>
    <row r="3720" spans="2:3" x14ac:dyDescent="0.35">
      <c r="B3720" t="s">
        <v>16187</v>
      </c>
      <c r="C3720" s="15">
        <v>0</v>
      </c>
    </row>
    <row r="3721" spans="2:3" x14ac:dyDescent="0.35">
      <c r="B3721" t="s">
        <v>17934</v>
      </c>
      <c r="C3721" s="15">
        <v>0</v>
      </c>
    </row>
    <row r="3722" spans="2:3" x14ac:dyDescent="0.35">
      <c r="B3722" t="s">
        <v>16188</v>
      </c>
      <c r="C3722" s="15">
        <v>0</v>
      </c>
    </row>
    <row r="3723" spans="2:3" x14ac:dyDescent="0.35">
      <c r="B3723" t="s">
        <v>17936</v>
      </c>
      <c r="C3723" s="15">
        <v>0</v>
      </c>
    </row>
    <row r="3724" spans="2:3" x14ac:dyDescent="0.35">
      <c r="B3724" t="s">
        <v>16189</v>
      </c>
      <c r="C3724" s="15">
        <v>0</v>
      </c>
    </row>
    <row r="3725" spans="2:3" x14ac:dyDescent="0.35">
      <c r="B3725" t="s">
        <v>14421</v>
      </c>
      <c r="C3725" s="15">
        <v>0</v>
      </c>
    </row>
    <row r="3726" spans="2:3" x14ac:dyDescent="0.35">
      <c r="B3726" t="s">
        <v>16190</v>
      </c>
      <c r="C3726" s="15">
        <v>0</v>
      </c>
    </row>
    <row r="3727" spans="2:3" x14ac:dyDescent="0.35">
      <c r="B3727" t="s">
        <v>17940</v>
      </c>
      <c r="C3727" s="15">
        <v>0</v>
      </c>
    </row>
    <row r="3728" spans="2:3" x14ac:dyDescent="0.35">
      <c r="B3728" t="s">
        <v>16191</v>
      </c>
      <c r="C3728" s="15">
        <v>0</v>
      </c>
    </row>
    <row r="3729" spans="2:3" x14ac:dyDescent="0.35">
      <c r="B3729" t="s">
        <v>17942</v>
      </c>
      <c r="C3729" s="15">
        <v>0</v>
      </c>
    </row>
    <row r="3730" spans="2:3" x14ac:dyDescent="0.35">
      <c r="B3730" t="s">
        <v>16192</v>
      </c>
      <c r="C3730" s="15">
        <v>0</v>
      </c>
    </row>
    <row r="3731" spans="2:3" x14ac:dyDescent="0.35">
      <c r="B3731" t="s">
        <v>17944</v>
      </c>
      <c r="C3731" s="15">
        <v>0</v>
      </c>
    </row>
    <row r="3732" spans="2:3" x14ac:dyDescent="0.35">
      <c r="B3732" t="s">
        <v>16193</v>
      </c>
      <c r="C3732" s="15">
        <v>0</v>
      </c>
    </row>
    <row r="3733" spans="2:3" x14ac:dyDescent="0.35">
      <c r="B3733" t="s">
        <v>17946</v>
      </c>
      <c r="C3733" s="15">
        <v>0</v>
      </c>
    </row>
    <row r="3734" spans="2:3" x14ac:dyDescent="0.35">
      <c r="B3734" t="s">
        <v>16194</v>
      </c>
      <c r="C3734" s="15">
        <v>0</v>
      </c>
    </row>
    <row r="3735" spans="2:3" x14ac:dyDescent="0.35">
      <c r="B3735" t="s">
        <v>17948</v>
      </c>
      <c r="C3735" s="15">
        <v>0</v>
      </c>
    </row>
    <row r="3736" spans="2:3" x14ac:dyDescent="0.35">
      <c r="B3736" t="s">
        <v>16195</v>
      </c>
      <c r="C3736" s="15">
        <v>0</v>
      </c>
    </row>
    <row r="3737" spans="2:3" x14ac:dyDescent="0.35">
      <c r="B3737" t="s">
        <v>17950</v>
      </c>
      <c r="C3737" s="15">
        <v>0</v>
      </c>
    </row>
    <row r="3738" spans="2:3" x14ac:dyDescent="0.35">
      <c r="B3738" t="s">
        <v>16196</v>
      </c>
      <c r="C3738" s="15">
        <v>0</v>
      </c>
    </row>
    <row r="3739" spans="2:3" x14ac:dyDescent="0.35">
      <c r="B3739" t="s">
        <v>17952</v>
      </c>
      <c r="C3739" s="15">
        <v>0</v>
      </c>
    </row>
    <row r="3740" spans="2:3" x14ac:dyDescent="0.35">
      <c r="B3740" t="s">
        <v>16197</v>
      </c>
      <c r="C3740" s="15">
        <v>0</v>
      </c>
    </row>
    <row r="3741" spans="2:3" x14ac:dyDescent="0.35">
      <c r="B3741" t="s">
        <v>17954</v>
      </c>
      <c r="C3741" s="15">
        <v>0</v>
      </c>
    </row>
    <row r="3742" spans="2:3" x14ac:dyDescent="0.35">
      <c r="B3742" t="s">
        <v>16198</v>
      </c>
      <c r="C3742" s="15">
        <v>0</v>
      </c>
    </row>
    <row r="3743" spans="2:3" x14ac:dyDescent="0.35">
      <c r="B3743" t="s">
        <v>17956</v>
      </c>
      <c r="C3743" s="15">
        <v>0</v>
      </c>
    </row>
    <row r="3744" spans="2:3" x14ac:dyDescent="0.35">
      <c r="B3744" t="s">
        <v>16199</v>
      </c>
      <c r="C3744" s="15">
        <v>0</v>
      </c>
    </row>
    <row r="3745" spans="2:3" x14ac:dyDescent="0.35">
      <c r="B3745" t="s">
        <v>17958</v>
      </c>
      <c r="C3745" s="15">
        <v>0</v>
      </c>
    </row>
    <row r="3746" spans="2:3" x14ac:dyDescent="0.35">
      <c r="B3746" t="s">
        <v>16200</v>
      </c>
      <c r="C3746" s="15">
        <v>0</v>
      </c>
    </row>
    <row r="3747" spans="2:3" x14ac:dyDescent="0.35">
      <c r="B3747" t="s">
        <v>17960</v>
      </c>
      <c r="C3747" s="15">
        <v>0</v>
      </c>
    </row>
    <row r="3748" spans="2:3" x14ac:dyDescent="0.35">
      <c r="B3748" t="s">
        <v>16201</v>
      </c>
      <c r="C3748" s="15">
        <v>0</v>
      </c>
    </row>
    <row r="3749" spans="2:3" x14ac:dyDescent="0.35">
      <c r="B3749" t="s">
        <v>17962</v>
      </c>
      <c r="C3749" s="15">
        <v>0</v>
      </c>
    </row>
    <row r="3750" spans="2:3" x14ac:dyDescent="0.35">
      <c r="B3750" t="s">
        <v>16202</v>
      </c>
      <c r="C3750" s="15">
        <v>0</v>
      </c>
    </row>
    <row r="3751" spans="2:3" x14ac:dyDescent="0.35">
      <c r="B3751" t="s">
        <v>17964</v>
      </c>
      <c r="C3751" s="15">
        <v>0</v>
      </c>
    </row>
    <row r="3752" spans="2:3" x14ac:dyDescent="0.35">
      <c r="B3752" t="s">
        <v>16203</v>
      </c>
      <c r="C3752" s="15">
        <v>0</v>
      </c>
    </row>
    <row r="3753" spans="2:3" x14ac:dyDescent="0.35">
      <c r="B3753" t="s">
        <v>17966</v>
      </c>
      <c r="C3753" s="15">
        <v>0</v>
      </c>
    </row>
    <row r="3754" spans="2:3" x14ac:dyDescent="0.35">
      <c r="B3754" t="s">
        <v>16204</v>
      </c>
      <c r="C3754" s="15">
        <v>0</v>
      </c>
    </row>
    <row r="3755" spans="2:3" x14ac:dyDescent="0.35">
      <c r="B3755" t="s">
        <v>17968</v>
      </c>
      <c r="C3755" s="15">
        <v>0</v>
      </c>
    </row>
    <row r="3756" spans="2:3" x14ac:dyDescent="0.35">
      <c r="B3756" t="s">
        <v>16205</v>
      </c>
      <c r="C3756" s="15">
        <v>0</v>
      </c>
    </row>
    <row r="3757" spans="2:3" x14ac:dyDescent="0.35">
      <c r="B3757" t="s">
        <v>17970</v>
      </c>
      <c r="C3757" s="15">
        <v>0</v>
      </c>
    </row>
    <row r="3758" spans="2:3" x14ac:dyDescent="0.35">
      <c r="B3758" t="s">
        <v>16206</v>
      </c>
      <c r="C3758" s="15">
        <v>0</v>
      </c>
    </row>
    <row r="3759" spans="2:3" x14ac:dyDescent="0.35">
      <c r="B3759" t="s">
        <v>14440</v>
      </c>
      <c r="C3759" s="15">
        <v>0</v>
      </c>
    </row>
    <row r="3760" spans="2:3" x14ac:dyDescent="0.35">
      <c r="B3760" t="s">
        <v>16207</v>
      </c>
      <c r="C3760" s="15">
        <v>0</v>
      </c>
    </row>
    <row r="3761" spans="2:3" x14ac:dyDescent="0.35">
      <c r="B3761" t="s">
        <v>17974</v>
      </c>
      <c r="C3761" s="15">
        <v>0</v>
      </c>
    </row>
    <row r="3762" spans="2:3" x14ac:dyDescent="0.35">
      <c r="B3762" t="s">
        <v>16208</v>
      </c>
      <c r="C3762" s="15">
        <v>0</v>
      </c>
    </row>
    <row r="3763" spans="2:3" x14ac:dyDescent="0.35">
      <c r="B3763" t="s">
        <v>17976</v>
      </c>
      <c r="C3763" s="15">
        <v>0</v>
      </c>
    </row>
    <row r="3764" spans="2:3" x14ac:dyDescent="0.35">
      <c r="B3764" t="s">
        <v>16209</v>
      </c>
      <c r="C3764" s="15">
        <v>0</v>
      </c>
    </row>
    <row r="3765" spans="2:3" x14ac:dyDescent="0.35">
      <c r="B3765" t="s">
        <v>17978</v>
      </c>
      <c r="C3765" s="15">
        <v>0</v>
      </c>
    </row>
    <row r="3766" spans="2:3" x14ac:dyDescent="0.35">
      <c r="B3766" t="s">
        <v>16210</v>
      </c>
      <c r="C3766" s="15">
        <v>0</v>
      </c>
    </row>
    <row r="3767" spans="2:3" x14ac:dyDescent="0.35">
      <c r="B3767" t="s">
        <v>17980</v>
      </c>
      <c r="C3767" s="15">
        <v>0</v>
      </c>
    </row>
    <row r="3768" spans="2:3" x14ac:dyDescent="0.35">
      <c r="B3768" t="s">
        <v>16211</v>
      </c>
      <c r="C3768" s="15">
        <v>0</v>
      </c>
    </row>
    <row r="3769" spans="2:3" x14ac:dyDescent="0.35">
      <c r="B3769" t="s">
        <v>17982</v>
      </c>
      <c r="C3769" s="15">
        <v>0</v>
      </c>
    </row>
    <row r="3770" spans="2:3" x14ac:dyDescent="0.35">
      <c r="B3770" t="s">
        <v>16212</v>
      </c>
      <c r="C3770" s="15">
        <v>0</v>
      </c>
    </row>
    <row r="3771" spans="2:3" x14ac:dyDescent="0.35">
      <c r="B3771" t="s">
        <v>17984</v>
      </c>
      <c r="C3771" s="15">
        <v>0</v>
      </c>
    </row>
    <row r="3772" spans="2:3" x14ac:dyDescent="0.35">
      <c r="B3772" t="s">
        <v>16213</v>
      </c>
      <c r="C3772" s="15">
        <v>0</v>
      </c>
    </row>
    <row r="3773" spans="2:3" x14ac:dyDescent="0.35">
      <c r="B3773" t="s">
        <v>17986</v>
      </c>
      <c r="C3773" s="15">
        <v>0</v>
      </c>
    </row>
    <row r="3774" spans="2:3" x14ac:dyDescent="0.35">
      <c r="B3774" t="s">
        <v>16214</v>
      </c>
      <c r="C3774" s="15">
        <v>0</v>
      </c>
    </row>
    <row r="3775" spans="2:3" x14ac:dyDescent="0.35">
      <c r="B3775" t="s">
        <v>17988</v>
      </c>
      <c r="C3775" s="15">
        <v>0</v>
      </c>
    </row>
    <row r="3776" spans="2:3" x14ac:dyDescent="0.35">
      <c r="B3776" t="s">
        <v>16215</v>
      </c>
      <c r="C3776" s="15">
        <v>0</v>
      </c>
    </row>
    <row r="3777" spans="2:3" x14ac:dyDescent="0.35">
      <c r="B3777" t="s">
        <v>17990</v>
      </c>
      <c r="C3777" s="15">
        <v>0</v>
      </c>
    </row>
    <row r="3778" spans="2:3" x14ac:dyDescent="0.35">
      <c r="B3778" t="s">
        <v>16216</v>
      </c>
      <c r="C3778" s="15">
        <v>0</v>
      </c>
    </row>
    <row r="3779" spans="2:3" x14ac:dyDescent="0.35">
      <c r="B3779" t="s">
        <v>17992</v>
      </c>
      <c r="C3779" s="15">
        <v>0</v>
      </c>
    </row>
    <row r="3780" spans="2:3" x14ac:dyDescent="0.35">
      <c r="B3780" t="s">
        <v>16217</v>
      </c>
      <c r="C3780" s="15">
        <v>0</v>
      </c>
    </row>
    <row r="3781" spans="2:3" x14ac:dyDescent="0.35">
      <c r="B3781" t="s">
        <v>17994</v>
      </c>
      <c r="C3781" s="15">
        <v>0</v>
      </c>
    </row>
    <row r="3782" spans="2:3" x14ac:dyDescent="0.35">
      <c r="B3782" t="s">
        <v>16218</v>
      </c>
      <c r="C3782" s="15">
        <v>0</v>
      </c>
    </row>
    <row r="3783" spans="2:3" x14ac:dyDescent="0.35">
      <c r="B3783" t="s">
        <v>17996</v>
      </c>
      <c r="C3783" s="15">
        <v>0</v>
      </c>
    </row>
    <row r="3784" spans="2:3" x14ac:dyDescent="0.35">
      <c r="B3784" t="s">
        <v>16219</v>
      </c>
      <c r="C3784" s="15">
        <v>0</v>
      </c>
    </row>
    <row r="3785" spans="2:3" x14ac:dyDescent="0.35">
      <c r="B3785" t="s">
        <v>17998</v>
      </c>
      <c r="C3785" s="15">
        <v>0</v>
      </c>
    </row>
    <row r="3786" spans="2:3" x14ac:dyDescent="0.35">
      <c r="B3786" t="s">
        <v>16220</v>
      </c>
      <c r="C3786" s="15">
        <v>0</v>
      </c>
    </row>
    <row r="3787" spans="2:3" x14ac:dyDescent="0.35">
      <c r="B3787" t="s">
        <v>18000</v>
      </c>
      <c r="C3787" s="15">
        <v>0</v>
      </c>
    </row>
    <row r="3788" spans="2:3" x14ac:dyDescent="0.35">
      <c r="B3788" t="s">
        <v>16221</v>
      </c>
      <c r="C3788" s="15">
        <v>0</v>
      </c>
    </row>
    <row r="3789" spans="2:3" x14ac:dyDescent="0.35">
      <c r="B3789" t="s">
        <v>18002</v>
      </c>
      <c r="C3789" s="15">
        <v>0</v>
      </c>
    </row>
    <row r="3790" spans="2:3" x14ac:dyDescent="0.35">
      <c r="B3790" t="s">
        <v>16222</v>
      </c>
      <c r="C3790" s="15">
        <v>0</v>
      </c>
    </row>
    <row r="3791" spans="2:3" x14ac:dyDescent="0.35">
      <c r="B3791" t="s">
        <v>18004</v>
      </c>
      <c r="C3791" s="15">
        <v>0</v>
      </c>
    </row>
    <row r="3792" spans="2:3" x14ac:dyDescent="0.35">
      <c r="B3792" t="s">
        <v>16223</v>
      </c>
      <c r="C3792" s="15">
        <v>0</v>
      </c>
    </row>
    <row r="3793" spans="2:3" x14ac:dyDescent="0.35">
      <c r="B3793" t="s">
        <v>18006</v>
      </c>
      <c r="C3793" s="15">
        <v>0</v>
      </c>
    </row>
    <row r="3794" spans="2:3" x14ac:dyDescent="0.35">
      <c r="B3794" t="s">
        <v>16224</v>
      </c>
      <c r="C3794" s="15">
        <v>0</v>
      </c>
    </row>
    <row r="3795" spans="2:3" x14ac:dyDescent="0.35">
      <c r="B3795" t="s">
        <v>18008</v>
      </c>
      <c r="C3795" s="15">
        <v>0</v>
      </c>
    </row>
    <row r="3796" spans="2:3" x14ac:dyDescent="0.35">
      <c r="B3796" t="s">
        <v>16225</v>
      </c>
      <c r="C3796" s="15">
        <v>0</v>
      </c>
    </row>
    <row r="3797" spans="2:3" x14ac:dyDescent="0.35">
      <c r="B3797" t="s">
        <v>18010</v>
      </c>
      <c r="C3797" s="15">
        <v>0</v>
      </c>
    </row>
    <row r="3798" spans="2:3" x14ac:dyDescent="0.35">
      <c r="B3798" t="s">
        <v>16226</v>
      </c>
      <c r="C3798" s="15">
        <v>0</v>
      </c>
    </row>
    <row r="3799" spans="2:3" x14ac:dyDescent="0.35">
      <c r="B3799" t="s">
        <v>18012</v>
      </c>
      <c r="C3799" s="15">
        <v>0</v>
      </c>
    </row>
    <row r="3800" spans="2:3" x14ac:dyDescent="0.35">
      <c r="B3800" t="s">
        <v>16227</v>
      </c>
      <c r="C3800" s="15">
        <v>0</v>
      </c>
    </row>
    <row r="3801" spans="2:3" x14ac:dyDescent="0.35">
      <c r="B3801" t="s">
        <v>18014</v>
      </c>
      <c r="C3801" s="15">
        <v>0</v>
      </c>
    </row>
    <row r="3802" spans="2:3" x14ac:dyDescent="0.35">
      <c r="B3802" t="s">
        <v>16228</v>
      </c>
      <c r="C3802" s="15">
        <v>0</v>
      </c>
    </row>
    <row r="3803" spans="2:3" x14ac:dyDescent="0.35">
      <c r="B3803" t="s">
        <v>18016</v>
      </c>
      <c r="C3803" s="15">
        <v>0</v>
      </c>
    </row>
    <row r="3804" spans="2:3" x14ac:dyDescent="0.35">
      <c r="B3804" t="s">
        <v>16229</v>
      </c>
      <c r="C3804" s="15">
        <v>0</v>
      </c>
    </row>
    <row r="3805" spans="2:3" x14ac:dyDescent="0.35">
      <c r="B3805" t="s">
        <v>18018</v>
      </c>
      <c r="C3805" s="15">
        <v>0</v>
      </c>
    </row>
    <row r="3806" spans="2:3" x14ac:dyDescent="0.35">
      <c r="B3806" t="s">
        <v>16230</v>
      </c>
      <c r="C3806" s="15">
        <v>0</v>
      </c>
    </row>
    <row r="3807" spans="2:3" x14ac:dyDescent="0.35">
      <c r="B3807" t="s">
        <v>18020</v>
      </c>
      <c r="C3807" s="15">
        <v>0</v>
      </c>
    </row>
    <row r="3808" spans="2:3" x14ac:dyDescent="0.35">
      <c r="B3808" t="s">
        <v>16231</v>
      </c>
      <c r="C3808" s="15">
        <v>0</v>
      </c>
    </row>
    <row r="3809" spans="2:3" x14ac:dyDescent="0.35">
      <c r="B3809" t="s">
        <v>18022</v>
      </c>
      <c r="C3809" s="15">
        <v>0</v>
      </c>
    </row>
    <row r="3810" spans="2:3" x14ac:dyDescent="0.35">
      <c r="B3810" t="s">
        <v>16232</v>
      </c>
      <c r="C3810" s="15">
        <v>0</v>
      </c>
    </row>
    <row r="3811" spans="2:3" x14ac:dyDescent="0.35">
      <c r="B3811" t="s">
        <v>18024</v>
      </c>
      <c r="C3811" s="15">
        <v>0</v>
      </c>
    </row>
    <row r="3812" spans="2:3" x14ac:dyDescent="0.35">
      <c r="B3812" t="s">
        <v>16233</v>
      </c>
      <c r="C3812" s="15">
        <v>0</v>
      </c>
    </row>
    <row r="3813" spans="2:3" x14ac:dyDescent="0.35">
      <c r="B3813" t="s">
        <v>18026</v>
      </c>
      <c r="C3813" s="15">
        <v>0</v>
      </c>
    </row>
    <row r="3814" spans="2:3" x14ac:dyDescent="0.35">
      <c r="B3814" t="s">
        <v>16234</v>
      </c>
      <c r="C3814" s="15">
        <v>0</v>
      </c>
    </row>
    <row r="3815" spans="2:3" x14ac:dyDescent="0.35">
      <c r="B3815" t="s">
        <v>18028</v>
      </c>
      <c r="C3815" s="15">
        <v>0</v>
      </c>
    </row>
    <row r="3816" spans="2:3" x14ac:dyDescent="0.35">
      <c r="B3816" t="s">
        <v>16235</v>
      </c>
      <c r="C3816" s="15">
        <v>0</v>
      </c>
    </row>
    <row r="3817" spans="2:3" x14ac:dyDescent="0.35">
      <c r="B3817" t="s">
        <v>18030</v>
      </c>
      <c r="C3817" s="15">
        <v>0</v>
      </c>
    </row>
    <row r="3818" spans="2:3" x14ac:dyDescent="0.35">
      <c r="B3818" t="s">
        <v>16236</v>
      </c>
      <c r="C3818" s="15">
        <v>0</v>
      </c>
    </row>
    <row r="3819" spans="2:3" x14ac:dyDescent="0.35">
      <c r="B3819" t="s">
        <v>18032</v>
      </c>
      <c r="C3819" s="15">
        <v>0</v>
      </c>
    </row>
    <row r="3820" spans="2:3" x14ac:dyDescent="0.35">
      <c r="B3820" t="s">
        <v>16237</v>
      </c>
      <c r="C3820" s="15">
        <v>0</v>
      </c>
    </row>
    <row r="3821" spans="2:3" x14ac:dyDescent="0.35">
      <c r="B3821" t="s">
        <v>18034</v>
      </c>
      <c r="C3821" s="15">
        <v>0</v>
      </c>
    </row>
    <row r="3822" spans="2:3" x14ac:dyDescent="0.35">
      <c r="B3822" t="s">
        <v>16238</v>
      </c>
      <c r="C3822" s="15">
        <v>0</v>
      </c>
    </row>
    <row r="3823" spans="2:3" x14ac:dyDescent="0.35">
      <c r="B3823" t="s">
        <v>18036</v>
      </c>
      <c r="C3823" s="15">
        <v>0</v>
      </c>
    </row>
    <row r="3824" spans="2:3" x14ac:dyDescent="0.35">
      <c r="B3824" t="s">
        <v>16239</v>
      </c>
      <c r="C3824" s="15">
        <v>0</v>
      </c>
    </row>
    <row r="3825" spans="2:3" x14ac:dyDescent="0.35">
      <c r="B3825" t="s">
        <v>18038</v>
      </c>
      <c r="C3825" s="15">
        <v>0</v>
      </c>
    </row>
    <row r="3826" spans="2:3" x14ac:dyDescent="0.35">
      <c r="B3826" t="s">
        <v>16240</v>
      </c>
      <c r="C3826" s="15">
        <v>0</v>
      </c>
    </row>
    <row r="3827" spans="2:3" x14ac:dyDescent="0.35">
      <c r="B3827" t="s">
        <v>18040</v>
      </c>
      <c r="C3827" s="15">
        <v>0</v>
      </c>
    </row>
    <row r="3828" spans="2:3" x14ac:dyDescent="0.35">
      <c r="B3828" t="s">
        <v>16241</v>
      </c>
      <c r="C3828" s="15">
        <v>0</v>
      </c>
    </row>
    <row r="3829" spans="2:3" x14ac:dyDescent="0.35">
      <c r="B3829" t="s">
        <v>18042</v>
      </c>
      <c r="C3829" s="15">
        <v>0</v>
      </c>
    </row>
    <row r="3830" spans="2:3" x14ac:dyDescent="0.35">
      <c r="B3830" t="s">
        <v>16242</v>
      </c>
      <c r="C3830" s="15">
        <v>0</v>
      </c>
    </row>
    <row r="3831" spans="2:3" x14ac:dyDescent="0.35">
      <c r="B3831" t="s">
        <v>18044</v>
      </c>
      <c r="C3831" s="15">
        <v>0</v>
      </c>
    </row>
    <row r="3832" spans="2:3" x14ac:dyDescent="0.35">
      <c r="B3832" t="s">
        <v>16243</v>
      </c>
      <c r="C3832" s="15">
        <v>0</v>
      </c>
    </row>
    <row r="3833" spans="2:3" x14ac:dyDescent="0.35">
      <c r="B3833" t="s">
        <v>18046</v>
      </c>
      <c r="C3833" s="15">
        <v>0</v>
      </c>
    </row>
    <row r="3834" spans="2:3" x14ac:dyDescent="0.35">
      <c r="B3834" t="s">
        <v>16244</v>
      </c>
      <c r="C3834" s="15">
        <v>0</v>
      </c>
    </row>
    <row r="3835" spans="2:3" x14ac:dyDescent="0.35">
      <c r="B3835" t="s">
        <v>18048</v>
      </c>
      <c r="C3835" s="15">
        <v>0</v>
      </c>
    </row>
    <row r="3836" spans="2:3" x14ac:dyDescent="0.35">
      <c r="B3836" t="s">
        <v>16245</v>
      </c>
      <c r="C3836" s="15">
        <v>0</v>
      </c>
    </row>
    <row r="3837" spans="2:3" x14ac:dyDescent="0.35">
      <c r="B3837" t="s">
        <v>18050</v>
      </c>
      <c r="C3837" s="15">
        <v>0</v>
      </c>
    </row>
    <row r="3838" spans="2:3" x14ac:dyDescent="0.35">
      <c r="B3838" t="s">
        <v>16246</v>
      </c>
      <c r="C3838" s="15">
        <v>0</v>
      </c>
    </row>
    <row r="3839" spans="2:3" x14ac:dyDescent="0.35">
      <c r="B3839" t="s">
        <v>18052</v>
      </c>
      <c r="C3839" s="15">
        <v>0</v>
      </c>
    </row>
    <row r="3840" spans="2:3" x14ac:dyDescent="0.35">
      <c r="B3840" t="s">
        <v>16247</v>
      </c>
      <c r="C3840" s="15">
        <v>0</v>
      </c>
    </row>
    <row r="3841" spans="2:3" x14ac:dyDescent="0.35">
      <c r="B3841" t="s">
        <v>18054</v>
      </c>
      <c r="C3841" s="15">
        <v>0</v>
      </c>
    </row>
    <row r="3842" spans="2:3" x14ac:dyDescent="0.35">
      <c r="B3842" t="s">
        <v>16248</v>
      </c>
      <c r="C3842" s="15">
        <v>0</v>
      </c>
    </row>
    <row r="3843" spans="2:3" x14ac:dyDescent="0.35">
      <c r="B3843" t="s">
        <v>18056</v>
      </c>
      <c r="C3843" s="15">
        <v>0</v>
      </c>
    </row>
    <row r="3844" spans="2:3" x14ac:dyDescent="0.35">
      <c r="B3844" t="s">
        <v>16249</v>
      </c>
      <c r="C3844" s="15">
        <v>0</v>
      </c>
    </row>
    <row r="3845" spans="2:3" x14ac:dyDescent="0.35">
      <c r="B3845" t="s">
        <v>18058</v>
      </c>
      <c r="C3845" s="15">
        <v>0</v>
      </c>
    </row>
    <row r="3846" spans="2:3" x14ac:dyDescent="0.35">
      <c r="B3846" t="s">
        <v>16250</v>
      </c>
      <c r="C3846" s="15">
        <v>0</v>
      </c>
    </row>
    <row r="3847" spans="2:3" x14ac:dyDescent="0.35">
      <c r="B3847" t="s">
        <v>18060</v>
      </c>
      <c r="C3847" s="15">
        <v>0</v>
      </c>
    </row>
    <row r="3848" spans="2:3" x14ac:dyDescent="0.35">
      <c r="B3848" t="s">
        <v>16251</v>
      </c>
      <c r="C3848" s="15">
        <v>0</v>
      </c>
    </row>
    <row r="3849" spans="2:3" x14ac:dyDescent="0.35">
      <c r="B3849" t="s">
        <v>18062</v>
      </c>
      <c r="C3849" s="15">
        <v>0</v>
      </c>
    </row>
    <row r="3850" spans="2:3" x14ac:dyDescent="0.35">
      <c r="B3850" t="s">
        <v>16252</v>
      </c>
      <c r="C3850" s="15">
        <v>0</v>
      </c>
    </row>
    <row r="3851" spans="2:3" x14ac:dyDescent="0.35">
      <c r="B3851" t="s">
        <v>18064</v>
      </c>
      <c r="C3851" s="15">
        <v>0</v>
      </c>
    </row>
    <row r="3852" spans="2:3" x14ac:dyDescent="0.35">
      <c r="B3852" t="s">
        <v>16253</v>
      </c>
      <c r="C3852" s="15">
        <v>0</v>
      </c>
    </row>
    <row r="3853" spans="2:3" x14ac:dyDescent="0.35">
      <c r="B3853" t="s">
        <v>18066</v>
      </c>
      <c r="C3853" s="15">
        <v>0</v>
      </c>
    </row>
    <row r="3854" spans="2:3" x14ac:dyDescent="0.35">
      <c r="B3854" t="s">
        <v>16254</v>
      </c>
      <c r="C3854" s="15">
        <v>0</v>
      </c>
    </row>
    <row r="3855" spans="2:3" x14ac:dyDescent="0.35">
      <c r="B3855" t="s">
        <v>18068</v>
      </c>
      <c r="C3855" s="15">
        <v>0</v>
      </c>
    </row>
    <row r="3856" spans="2:3" x14ac:dyDescent="0.35">
      <c r="B3856" t="s">
        <v>16255</v>
      </c>
      <c r="C3856" s="15">
        <v>0</v>
      </c>
    </row>
    <row r="3857" spans="2:3" x14ac:dyDescent="0.35">
      <c r="B3857" t="s">
        <v>18070</v>
      </c>
      <c r="C3857" s="15">
        <v>0</v>
      </c>
    </row>
    <row r="3858" spans="2:3" x14ac:dyDescent="0.35">
      <c r="B3858" t="s">
        <v>16256</v>
      </c>
      <c r="C3858" s="15">
        <v>0</v>
      </c>
    </row>
    <row r="3859" spans="2:3" x14ac:dyDescent="0.35">
      <c r="B3859" t="s">
        <v>18072</v>
      </c>
      <c r="C3859" s="15">
        <v>0</v>
      </c>
    </row>
    <row r="3860" spans="2:3" x14ac:dyDescent="0.35">
      <c r="B3860" t="s">
        <v>16257</v>
      </c>
      <c r="C3860" s="15">
        <v>0</v>
      </c>
    </row>
    <row r="3861" spans="2:3" x14ac:dyDescent="0.35">
      <c r="B3861" t="s">
        <v>18074</v>
      </c>
      <c r="C3861" s="15">
        <v>0</v>
      </c>
    </row>
    <row r="3862" spans="2:3" x14ac:dyDescent="0.35">
      <c r="B3862" t="s">
        <v>16258</v>
      </c>
      <c r="C3862" s="15">
        <v>0</v>
      </c>
    </row>
    <row r="3863" spans="2:3" x14ac:dyDescent="0.35">
      <c r="B3863" t="s">
        <v>18076</v>
      </c>
      <c r="C3863" s="15">
        <v>0</v>
      </c>
    </row>
    <row r="3864" spans="2:3" x14ac:dyDescent="0.35">
      <c r="B3864" t="s">
        <v>16259</v>
      </c>
      <c r="C3864" s="15">
        <v>0</v>
      </c>
    </row>
    <row r="3865" spans="2:3" x14ac:dyDescent="0.35">
      <c r="B3865" t="s">
        <v>18078</v>
      </c>
      <c r="C3865" s="15">
        <v>0</v>
      </c>
    </row>
    <row r="3866" spans="2:3" x14ac:dyDescent="0.35">
      <c r="B3866" t="s">
        <v>16260</v>
      </c>
      <c r="C3866" s="15">
        <v>0</v>
      </c>
    </row>
    <row r="3867" spans="2:3" x14ac:dyDescent="0.35">
      <c r="B3867" t="s">
        <v>18080</v>
      </c>
      <c r="C3867" s="15">
        <v>0</v>
      </c>
    </row>
    <row r="3868" spans="2:3" x14ac:dyDescent="0.35">
      <c r="B3868" t="s">
        <v>16261</v>
      </c>
      <c r="C3868" s="15">
        <v>0</v>
      </c>
    </row>
    <row r="3869" spans="2:3" x14ac:dyDescent="0.35">
      <c r="B3869" t="s">
        <v>18082</v>
      </c>
      <c r="C3869" s="15">
        <v>0</v>
      </c>
    </row>
    <row r="3870" spans="2:3" x14ac:dyDescent="0.35">
      <c r="B3870" t="s">
        <v>16262</v>
      </c>
      <c r="C3870" s="15">
        <v>0</v>
      </c>
    </row>
    <row r="3871" spans="2:3" x14ac:dyDescent="0.35">
      <c r="B3871" t="s">
        <v>18084</v>
      </c>
      <c r="C3871" s="15">
        <v>0</v>
      </c>
    </row>
    <row r="3872" spans="2:3" x14ac:dyDescent="0.35">
      <c r="B3872" t="s">
        <v>16263</v>
      </c>
      <c r="C3872" s="15">
        <v>0</v>
      </c>
    </row>
    <row r="3873" spans="2:3" x14ac:dyDescent="0.35">
      <c r="B3873" t="s">
        <v>18086</v>
      </c>
      <c r="C3873" s="15">
        <v>0</v>
      </c>
    </row>
    <row r="3874" spans="2:3" x14ac:dyDescent="0.35">
      <c r="B3874" t="s">
        <v>16264</v>
      </c>
      <c r="C3874" s="15">
        <v>0</v>
      </c>
    </row>
    <row r="3875" spans="2:3" x14ac:dyDescent="0.35">
      <c r="B3875" t="s">
        <v>18088</v>
      </c>
      <c r="C3875" s="15">
        <v>0</v>
      </c>
    </row>
    <row r="3876" spans="2:3" x14ac:dyDescent="0.35">
      <c r="B3876" t="s">
        <v>16265</v>
      </c>
      <c r="C3876" s="15">
        <v>0</v>
      </c>
    </row>
    <row r="3877" spans="2:3" x14ac:dyDescent="0.35">
      <c r="B3877" t="s">
        <v>18090</v>
      </c>
      <c r="C3877" s="15">
        <v>0</v>
      </c>
    </row>
    <row r="3878" spans="2:3" x14ac:dyDescent="0.35">
      <c r="B3878" t="s">
        <v>16266</v>
      </c>
      <c r="C3878" s="15">
        <v>0</v>
      </c>
    </row>
    <row r="3879" spans="2:3" x14ac:dyDescent="0.35">
      <c r="B3879" t="s">
        <v>18092</v>
      </c>
      <c r="C3879" s="15">
        <v>0</v>
      </c>
    </row>
    <row r="3880" spans="2:3" x14ac:dyDescent="0.35">
      <c r="B3880" t="s">
        <v>16267</v>
      </c>
      <c r="C3880" s="15">
        <v>0</v>
      </c>
    </row>
    <row r="3881" spans="2:3" x14ac:dyDescent="0.35">
      <c r="B3881" t="s">
        <v>18094</v>
      </c>
      <c r="C3881" s="15">
        <v>0</v>
      </c>
    </row>
    <row r="3882" spans="2:3" x14ac:dyDescent="0.35">
      <c r="B3882" t="s">
        <v>16268</v>
      </c>
      <c r="C3882" s="15">
        <v>0</v>
      </c>
    </row>
    <row r="3883" spans="2:3" x14ac:dyDescent="0.35">
      <c r="B3883" t="s">
        <v>18096</v>
      </c>
      <c r="C3883" s="15">
        <v>0</v>
      </c>
    </row>
    <row r="3884" spans="2:3" x14ac:dyDescent="0.35">
      <c r="B3884" t="s">
        <v>16269</v>
      </c>
      <c r="C3884" s="15">
        <v>0</v>
      </c>
    </row>
    <row r="3885" spans="2:3" x14ac:dyDescent="0.35">
      <c r="B3885" t="s">
        <v>18098</v>
      </c>
      <c r="C3885" s="15">
        <v>0</v>
      </c>
    </row>
    <row r="3886" spans="2:3" x14ac:dyDescent="0.35">
      <c r="B3886" t="s">
        <v>16270</v>
      </c>
      <c r="C3886" s="15">
        <v>0</v>
      </c>
    </row>
    <row r="3887" spans="2:3" x14ac:dyDescent="0.35">
      <c r="B3887" t="s">
        <v>18100</v>
      </c>
      <c r="C3887" s="15">
        <v>0</v>
      </c>
    </row>
    <row r="3888" spans="2:3" x14ac:dyDescent="0.35">
      <c r="B3888" t="s">
        <v>16271</v>
      </c>
      <c r="C3888" s="15">
        <v>0</v>
      </c>
    </row>
    <row r="3889" spans="2:3" x14ac:dyDescent="0.35">
      <c r="B3889" t="s">
        <v>18102</v>
      </c>
      <c r="C3889" s="15">
        <v>0</v>
      </c>
    </row>
    <row r="3890" spans="2:3" x14ac:dyDescent="0.35">
      <c r="B3890" t="s">
        <v>16272</v>
      </c>
      <c r="C3890" s="15">
        <v>0</v>
      </c>
    </row>
    <row r="3891" spans="2:3" x14ac:dyDescent="0.35">
      <c r="B3891" t="s">
        <v>18104</v>
      </c>
      <c r="C3891" s="15">
        <v>0</v>
      </c>
    </row>
    <row r="3892" spans="2:3" x14ac:dyDescent="0.35">
      <c r="B3892" t="s">
        <v>16273</v>
      </c>
      <c r="C3892" s="15">
        <v>0</v>
      </c>
    </row>
    <row r="3893" spans="2:3" x14ac:dyDescent="0.35">
      <c r="B3893" t="s">
        <v>18106</v>
      </c>
      <c r="C3893" s="15">
        <v>0</v>
      </c>
    </row>
    <row r="3894" spans="2:3" x14ac:dyDescent="0.35">
      <c r="B3894" t="s">
        <v>16274</v>
      </c>
      <c r="C3894" s="15">
        <v>0</v>
      </c>
    </row>
    <row r="3895" spans="2:3" x14ac:dyDescent="0.35">
      <c r="B3895" t="s">
        <v>18108</v>
      </c>
      <c r="C3895" s="15">
        <v>0</v>
      </c>
    </row>
    <row r="3896" spans="2:3" x14ac:dyDescent="0.35">
      <c r="B3896" t="s">
        <v>16275</v>
      </c>
      <c r="C3896" s="15">
        <v>0</v>
      </c>
    </row>
    <row r="3897" spans="2:3" x14ac:dyDescent="0.35">
      <c r="B3897" t="s">
        <v>18110</v>
      </c>
      <c r="C3897" s="15">
        <v>0</v>
      </c>
    </row>
    <row r="3898" spans="2:3" x14ac:dyDescent="0.35">
      <c r="B3898" t="s">
        <v>16276</v>
      </c>
      <c r="C3898" s="15">
        <v>0</v>
      </c>
    </row>
    <row r="3899" spans="2:3" x14ac:dyDescent="0.35">
      <c r="B3899" t="s">
        <v>18112</v>
      </c>
      <c r="C3899" s="15">
        <v>0</v>
      </c>
    </row>
    <row r="3900" spans="2:3" x14ac:dyDescent="0.35">
      <c r="B3900" t="s">
        <v>16277</v>
      </c>
      <c r="C3900" s="15">
        <v>0</v>
      </c>
    </row>
    <row r="3901" spans="2:3" x14ac:dyDescent="0.35">
      <c r="B3901" t="s">
        <v>18114</v>
      </c>
      <c r="C3901" s="15">
        <v>0</v>
      </c>
    </row>
    <row r="3902" spans="2:3" x14ac:dyDescent="0.35">
      <c r="B3902" t="s">
        <v>16278</v>
      </c>
      <c r="C3902" s="15">
        <v>0</v>
      </c>
    </row>
    <row r="3903" spans="2:3" x14ac:dyDescent="0.35">
      <c r="B3903" t="s">
        <v>18116</v>
      </c>
      <c r="C3903" s="15">
        <v>0</v>
      </c>
    </row>
    <row r="3904" spans="2:3" x14ac:dyDescent="0.35">
      <c r="B3904" t="s">
        <v>16279</v>
      </c>
      <c r="C3904" s="15">
        <v>0</v>
      </c>
    </row>
    <row r="3905" spans="2:3" x14ac:dyDescent="0.35">
      <c r="B3905" t="s">
        <v>18118</v>
      </c>
      <c r="C3905" s="15">
        <v>0</v>
      </c>
    </row>
    <row r="3906" spans="2:3" x14ac:dyDescent="0.35">
      <c r="B3906" t="s">
        <v>14408</v>
      </c>
      <c r="C3906" s="15">
        <v>0</v>
      </c>
    </row>
    <row r="3907" spans="2:3" x14ac:dyDescent="0.35">
      <c r="B3907" t="s">
        <v>18120</v>
      </c>
      <c r="C3907" s="15">
        <v>0</v>
      </c>
    </row>
    <row r="3908" spans="2:3" x14ac:dyDescent="0.35">
      <c r="B3908" t="s">
        <v>16281</v>
      </c>
      <c r="C3908" s="15">
        <v>0</v>
      </c>
    </row>
    <row r="3909" spans="2:3" x14ac:dyDescent="0.35">
      <c r="B3909" t="s">
        <v>18122</v>
      </c>
      <c r="C3909" s="15">
        <v>0</v>
      </c>
    </row>
    <row r="3910" spans="2:3" x14ac:dyDescent="0.35">
      <c r="B3910" t="s">
        <v>16282</v>
      </c>
      <c r="C3910" s="15">
        <v>0</v>
      </c>
    </row>
    <row r="3911" spans="2:3" x14ac:dyDescent="0.35">
      <c r="B3911" t="s">
        <v>18124</v>
      </c>
      <c r="C3911" s="15">
        <v>0</v>
      </c>
    </row>
    <row r="3912" spans="2:3" x14ac:dyDescent="0.35">
      <c r="B3912" t="s">
        <v>16283</v>
      </c>
      <c r="C3912" s="15">
        <v>0</v>
      </c>
    </row>
    <row r="3913" spans="2:3" x14ac:dyDescent="0.35">
      <c r="B3913" t="s">
        <v>18126</v>
      </c>
      <c r="C3913" s="15">
        <v>0</v>
      </c>
    </row>
    <row r="3914" spans="2:3" x14ac:dyDescent="0.35">
      <c r="B3914" t="s">
        <v>16284</v>
      </c>
      <c r="C3914" s="15">
        <v>0</v>
      </c>
    </row>
    <row r="3915" spans="2:3" x14ac:dyDescent="0.35">
      <c r="B3915" t="s">
        <v>18128</v>
      </c>
      <c r="C3915" s="15">
        <v>0</v>
      </c>
    </row>
    <row r="3916" spans="2:3" x14ac:dyDescent="0.35">
      <c r="B3916" t="s">
        <v>16285</v>
      </c>
      <c r="C3916" s="15">
        <v>0</v>
      </c>
    </row>
    <row r="3917" spans="2:3" x14ac:dyDescent="0.35">
      <c r="B3917" t="s">
        <v>18130</v>
      </c>
      <c r="C3917" s="15">
        <v>0</v>
      </c>
    </row>
    <row r="3918" spans="2:3" x14ac:dyDescent="0.35">
      <c r="B3918" t="s">
        <v>16286</v>
      </c>
      <c r="C3918" s="15">
        <v>0</v>
      </c>
    </row>
    <row r="3919" spans="2:3" x14ac:dyDescent="0.35">
      <c r="B3919" t="s">
        <v>18132</v>
      </c>
      <c r="C3919" s="15">
        <v>0</v>
      </c>
    </row>
    <row r="3920" spans="2:3" x14ac:dyDescent="0.35">
      <c r="B3920" t="s">
        <v>16287</v>
      </c>
      <c r="C3920" s="15">
        <v>0</v>
      </c>
    </row>
    <row r="3921" spans="2:3" x14ac:dyDescent="0.35">
      <c r="B3921" t="s">
        <v>18134</v>
      </c>
      <c r="C3921" s="15">
        <v>0</v>
      </c>
    </row>
    <row r="3922" spans="2:3" x14ac:dyDescent="0.35">
      <c r="B3922" t="s">
        <v>16288</v>
      </c>
      <c r="C3922" s="15">
        <v>0</v>
      </c>
    </row>
    <row r="3923" spans="2:3" x14ac:dyDescent="0.35">
      <c r="B3923" t="s">
        <v>18136</v>
      </c>
      <c r="C3923" s="15">
        <v>0</v>
      </c>
    </row>
    <row r="3924" spans="2:3" x14ac:dyDescent="0.35">
      <c r="B3924" t="s">
        <v>16289</v>
      </c>
      <c r="C3924" s="15">
        <v>0</v>
      </c>
    </row>
    <row r="3925" spans="2:3" x14ac:dyDescent="0.35">
      <c r="B3925" t="s">
        <v>18138</v>
      </c>
      <c r="C3925" s="15">
        <v>0</v>
      </c>
    </row>
    <row r="3926" spans="2:3" x14ac:dyDescent="0.35">
      <c r="B3926" t="s">
        <v>16290</v>
      </c>
      <c r="C3926" s="15">
        <v>0</v>
      </c>
    </row>
    <row r="3927" spans="2:3" x14ac:dyDescent="0.35">
      <c r="B3927" t="s">
        <v>18140</v>
      </c>
      <c r="C3927" s="15">
        <v>0</v>
      </c>
    </row>
    <row r="3928" spans="2:3" x14ac:dyDescent="0.35">
      <c r="B3928" t="s">
        <v>16291</v>
      </c>
      <c r="C3928" s="15">
        <v>0</v>
      </c>
    </row>
    <row r="3929" spans="2:3" x14ac:dyDescent="0.35">
      <c r="B3929" t="s">
        <v>18142</v>
      </c>
      <c r="C3929" s="15">
        <v>0</v>
      </c>
    </row>
    <row r="3930" spans="2:3" x14ac:dyDescent="0.35">
      <c r="B3930" t="s">
        <v>16292</v>
      </c>
      <c r="C3930" s="15">
        <v>0</v>
      </c>
    </row>
    <row r="3931" spans="2:3" x14ac:dyDescent="0.35">
      <c r="B3931" t="s">
        <v>18144</v>
      </c>
      <c r="C3931" s="15">
        <v>0</v>
      </c>
    </row>
    <row r="3932" spans="2:3" x14ac:dyDescent="0.35">
      <c r="B3932" t="s">
        <v>16293</v>
      </c>
      <c r="C3932" s="15">
        <v>0</v>
      </c>
    </row>
    <row r="3933" spans="2:3" x14ac:dyDescent="0.35">
      <c r="B3933" t="s">
        <v>18146</v>
      </c>
      <c r="C3933" s="15">
        <v>0</v>
      </c>
    </row>
    <row r="3934" spans="2:3" x14ac:dyDescent="0.35">
      <c r="B3934" t="s">
        <v>16294</v>
      </c>
      <c r="C3934" s="15">
        <v>0</v>
      </c>
    </row>
    <row r="3935" spans="2:3" x14ac:dyDescent="0.35">
      <c r="B3935" t="s">
        <v>18148</v>
      </c>
      <c r="C3935" s="15">
        <v>0</v>
      </c>
    </row>
    <row r="3936" spans="2:3" x14ac:dyDescent="0.35">
      <c r="B3936" t="s">
        <v>16295</v>
      </c>
      <c r="C3936" s="15">
        <v>0</v>
      </c>
    </row>
    <row r="3937" spans="2:3" x14ac:dyDescent="0.35">
      <c r="B3937" t="s">
        <v>18150</v>
      </c>
      <c r="C3937" s="15">
        <v>0</v>
      </c>
    </row>
    <row r="3938" spans="2:3" x14ac:dyDescent="0.35">
      <c r="B3938" t="s">
        <v>16296</v>
      </c>
      <c r="C3938" s="15">
        <v>0</v>
      </c>
    </row>
    <row r="3939" spans="2:3" x14ac:dyDescent="0.35">
      <c r="B3939" t="s">
        <v>18152</v>
      </c>
      <c r="C3939" s="15">
        <v>0</v>
      </c>
    </row>
    <row r="3940" spans="2:3" x14ac:dyDescent="0.35">
      <c r="B3940" t="s">
        <v>16297</v>
      </c>
      <c r="C3940" s="15">
        <v>0</v>
      </c>
    </row>
    <row r="3941" spans="2:3" x14ac:dyDescent="0.35">
      <c r="B3941" t="s">
        <v>18154</v>
      </c>
      <c r="C3941" s="15">
        <v>0</v>
      </c>
    </row>
    <row r="3942" spans="2:3" x14ac:dyDescent="0.35">
      <c r="B3942" t="s">
        <v>16298</v>
      </c>
      <c r="C3942" s="15">
        <v>0</v>
      </c>
    </row>
    <row r="3943" spans="2:3" x14ac:dyDescent="0.35">
      <c r="B3943" t="s">
        <v>18156</v>
      </c>
      <c r="C3943" s="15">
        <v>0</v>
      </c>
    </row>
    <row r="3944" spans="2:3" x14ac:dyDescent="0.35">
      <c r="B3944" t="s">
        <v>16299</v>
      </c>
      <c r="C3944" s="15">
        <v>0</v>
      </c>
    </row>
    <row r="3945" spans="2:3" x14ac:dyDescent="0.35">
      <c r="B3945" t="s">
        <v>18158</v>
      </c>
      <c r="C3945" s="15">
        <v>0</v>
      </c>
    </row>
    <row r="3946" spans="2:3" x14ac:dyDescent="0.35">
      <c r="B3946" t="s">
        <v>16300</v>
      </c>
      <c r="C3946" s="15">
        <v>0</v>
      </c>
    </row>
    <row r="3947" spans="2:3" x14ac:dyDescent="0.35">
      <c r="B3947" t="s">
        <v>18160</v>
      </c>
      <c r="C3947" s="15">
        <v>0</v>
      </c>
    </row>
    <row r="3948" spans="2:3" x14ac:dyDescent="0.35">
      <c r="B3948" t="s">
        <v>16301</v>
      </c>
      <c r="C3948" s="15">
        <v>0</v>
      </c>
    </row>
    <row r="3949" spans="2:3" x14ac:dyDescent="0.35">
      <c r="B3949" t="s">
        <v>18162</v>
      </c>
      <c r="C3949" s="15">
        <v>0</v>
      </c>
    </row>
    <row r="3950" spans="2:3" x14ac:dyDescent="0.35">
      <c r="B3950" t="s">
        <v>16302</v>
      </c>
      <c r="C3950" s="15">
        <v>0</v>
      </c>
    </row>
    <row r="3951" spans="2:3" x14ac:dyDescent="0.35">
      <c r="B3951" t="s">
        <v>18164</v>
      </c>
      <c r="C3951" s="15">
        <v>0</v>
      </c>
    </row>
    <row r="3952" spans="2:3" x14ac:dyDescent="0.35">
      <c r="B3952" t="s">
        <v>16303</v>
      </c>
      <c r="C3952" s="15">
        <v>0</v>
      </c>
    </row>
    <row r="3953" spans="2:3" x14ac:dyDescent="0.35">
      <c r="B3953" t="s">
        <v>18166</v>
      </c>
      <c r="C3953" s="15">
        <v>0</v>
      </c>
    </row>
    <row r="3954" spans="2:3" x14ac:dyDescent="0.35">
      <c r="B3954" t="s">
        <v>16304</v>
      </c>
      <c r="C3954" s="15">
        <v>0</v>
      </c>
    </row>
    <row r="3955" spans="2:3" x14ac:dyDescent="0.35">
      <c r="B3955" t="s">
        <v>18168</v>
      </c>
      <c r="C3955" s="15">
        <v>0</v>
      </c>
    </row>
    <row r="3956" spans="2:3" x14ac:dyDescent="0.35">
      <c r="B3956" t="s">
        <v>16305</v>
      </c>
      <c r="C3956" s="15">
        <v>0</v>
      </c>
    </row>
    <row r="3957" spans="2:3" x14ac:dyDescent="0.35">
      <c r="B3957" t="s">
        <v>18170</v>
      </c>
      <c r="C3957" s="15">
        <v>0</v>
      </c>
    </row>
    <row r="3958" spans="2:3" x14ac:dyDescent="0.35">
      <c r="B3958" t="s">
        <v>16306</v>
      </c>
      <c r="C3958" s="15">
        <v>0</v>
      </c>
    </row>
    <row r="3959" spans="2:3" x14ac:dyDescent="0.35">
      <c r="B3959" t="s">
        <v>18172</v>
      </c>
      <c r="C3959" s="15">
        <v>0</v>
      </c>
    </row>
    <row r="3960" spans="2:3" x14ac:dyDescent="0.35">
      <c r="B3960" t="s">
        <v>16307</v>
      </c>
      <c r="C3960" s="15">
        <v>0</v>
      </c>
    </row>
    <row r="3961" spans="2:3" x14ac:dyDescent="0.35">
      <c r="B3961" t="s">
        <v>18174</v>
      </c>
      <c r="C3961" s="15">
        <v>0</v>
      </c>
    </row>
    <row r="3962" spans="2:3" x14ac:dyDescent="0.35">
      <c r="B3962" t="s">
        <v>16308</v>
      </c>
      <c r="C3962" s="15">
        <v>0</v>
      </c>
    </row>
    <row r="3963" spans="2:3" x14ac:dyDescent="0.35">
      <c r="B3963" t="s">
        <v>18176</v>
      </c>
      <c r="C3963" s="15">
        <v>0</v>
      </c>
    </row>
    <row r="3964" spans="2:3" x14ac:dyDescent="0.35">
      <c r="B3964" t="s">
        <v>16309</v>
      </c>
      <c r="C3964" s="15">
        <v>0</v>
      </c>
    </row>
    <row r="3965" spans="2:3" x14ac:dyDescent="0.35">
      <c r="B3965" t="s">
        <v>18178</v>
      </c>
      <c r="C3965" s="15">
        <v>0</v>
      </c>
    </row>
    <row r="3966" spans="2:3" x14ac:dyDescent="0.35">
      <c r="B3966" t="s">
        <v>16310</v>
      </c>
      <c r="C3966" s="15">
        <v>0</v>
      </c>
    </row>
    <row r="3967" spans="2:3" x14ac:dyDescent="0.35">
      <c r="B3967" t="s">
        <v>18180</v>
      </c>
      <c r="C3967" s="15">
        <v>0</v>
      </c>
    </row>
    <row r="3968" spans="2:3" x14ac:dyDescent="0.35">
      <c r="B3968" t="s">
        <v>16311</v>
      </c>
      <c r="C3968" s="15">
        <v>0</v>
      </c>
    </row>
    <row r="3969" spans="2:3" x14ac:dyDescent="0.35">
      <c r="B3969" t="s">
        <v>18182</v>
      </c>
      <c r="C3969" s="15">
        <v>0</v>
      </c>
    </row>
    <row r="3970" spans="2:3" x14ac:dyDescent="0.35">
      <c r="B3970" t="s">
        <v>16312</v>
      </c>
      <c r="C3970" s="15">
        <v>0</v>
      </c>
    </row>
    <row r="3971" spans="2:3" x14ac:dyDescent="0.35">
      <c r="B3971" t="s">
        <v>18184</v>
      </c>
      <c r="C3971" s="15">
        <v>0</v>
      </c>
    </row>
    <row r="3972" spans="2:3" x14ac:dyDescent="0.35">
      <c r="B3972" t="s">
        <v>16313</v>
      </c>
      <c r="C3972" s="15">
        <v>0</v>
      </c>
    </row>
    <row r="3973" spans="2:3" x14ac:dyDescent="0.35">
      <c r="B3973" t="s">
        <v>18186</v>
      </c>
      <c r="C3973" s="15">
        <v>0</v>
      </c>
    </row>
    <row r="3974" spans="2:3" x14ac:dyDescent="0.35">
      <c r="B3974" t="s">
        <v>16314</v>
      </c>
      <c r="C3974" s="15">
        <v>0</v>
      </c>
    </row>
    <row r="3975" spans="2:3" x14ac:dyDescent="0.35">
      <c r="B3975" t="s">
        <v>18188</v>
      </c>
      <c r="C3975" s="15">
        <v>0</v>
      </c>
    </row>
    <row r="3976" spans="2:3" x14ac:dyDescent="0.35">
      <c r="B3976" t="s">
        <v>16315</v>
      </c>
      <c r="C3976" s="15">
        <v>0</v>
      </c>
    </row>
    <row r="3977" spans="2:3" x14ac:dyDescent="0.35">
      <c r="B3977" t="s">
        <v>18190</v>
      </c>
      <c r="C3977" s="15">
        <v>0</v>
      </c>
    </row>
    <row r="3978" spans="2:3" x14ac:dyDescent="0.35">
      <c r="B3978" t="s">
        <v>16316</v>
      </c>
      <c r="C3978" s="15">
        <v>0</v>
      </c>
    </row>
    <row r="3979" spans="2:3" x14ac:dyDescent="0.35">
      <c r="B3979" t="s">
        <v>18192</v>
      </c>
      <c r="C3979" s="15">
        <v>0</v>
      </c>
    </row>
    <row r="3980" spans="2:3" x14ac:dyDescent="0.35">
      <c r="B3980" t="s">
        <v>16317</v>
      </c>
      <c r="C3980" s="15">
        <v>0</v>
      </c>
    </row>
    <row r="3981" spans="2:3" x14ac:dyDescent="0.35">
      <c r="B3981" t="s">
        <v>18194</v>
      </c>
      <c r="C3981" s="15">
        <v>0</v>
      </c>
    </row>
    <row r="3982" spans="2:3" x14ac:dyDescent="0.35">
      <c r="B3982" t="s">
        <v>16318</v>
      </c>
      <c r="C3982" s="15">
        <v>0</v>
      </c>
    </row>
    <row r="3983" spans="2:3" x14ac:dyDescent="0.35">
      <c r="B3983" t="s">
        <v>18196</v>
      </c>
      <c r="C3983" s="15">
        <v>0</v>
      </c>
    </row>
    <row r="3984" spans="2:3" x14ac:dyDescent="0.35">
      <c r="B3984" t="s">
        <v>16319</v>
      </c>
      <c r="C3984" s="15">
        <v>0</v>
      </c>
    </row>
    <row r="3985" spans="2:3" x14ac:dyDescent="0.35">
      <c r="B3985" t="s">
        <v>18198</v>
      </c>
      <c r="C3985" s="15">
        <v>0</v>
      </c>
    </row>
    <row r="3986" spans="2:3" x14ac:dyDescent="0.35">
      <c r="B3986" t="s">
        <v>16320</v>
      </c>
      <c r="C3986" s="15">
        <v>0</v>
      </c>
    </row>
    <row r="3987" spans="2:3" x14ac:dyDescent="0.35">
      <c r="B3987" t="s">
        <v>18200</v>
      </c>
      <c r="C3987" s="15">
        <v>0</v>
      </c>
    </row>
    <row r="3988" spans="2:3" x14ac:dyDescent="0.35">
      <c r="B3988" t="s">
        <v>16321</v>
      </c>
      <c r="C3988" s="15">
        <v>0</v>
      </c>
    </row>
    <row r="3989" spans="2:3" x14ac:dyDescent="0.35">
      <c r="B3989" t="s">
        <v>18202</v>
      </c>
      <c r="C3989" s="15">
        <v>0</v>
      </c>
    </row>
    <row r="3990" spans="2:3" x14ac:dyDescent="0.35">
      <c r="B3990" t="s">
        <v>16322</v>
      </c>
      <c r="C3990" s="15">
        <v>0</v>
      </c>
    </row>
    <row r="3991" spans="2:3" x14ac:dyDescent="0.35">
      <c r="B3991" t="s">
        <v>18204</v>
      </c>
      <c r="C3991" s="15">
        <v>0</v>
      </c>
    </row>
    <row r="3992" spans="2:3" x14ac:dyDescent="0.35">
      <c r="B3992" t="s">
        <v>16323</v>
      </c>
      <c r="C3992" s="15">
        <v>0</v>
      </c>
    </row>
    <row r="3993" spans="2:3" x14ac:dyDescent="0.35">
      <c r="B3993" t="s">
        <v>18206</v>
      </c>
      <c r="C3993" s="15">
        <v>0</v>
      </c>
    </row>
    <row r="3994" spans="2:3" x14ac:dyDescent="0.35">
      <c r="B3994" t="s">
        <v>16324</v>
      </c>
      <c r="C3994" s="15">
        <v>0</v>
      </c>
    </row>
    <row r="3995" spans="2:3" x14ac:dyDescent="0.35">
      <c r="B3995" t="s">
        <v>18208</v>
      </c>
      <c r="C3995" s="15">
        <v>0</v>
      </c>
    </row>
    <row r="3996" spans="2:3" x14ac:dyDescent="0.35">
      <c r="B3996" t="s">
        <v>16325</v>
      </c>
      <c r="C3996" s="15">
        <v>0</v>
      </c>
    </row>
    <row r="3997" spans="2:3" x14ac:dyDescent="0.35">
      <c r="B3997" t="s">
        <v>18210</v>
      </c>
      <c r="C3997" s="15">
        <v>0</v>
      </c>
    </row>
    <row r="3998" spans="2:3" x14ac:dyDescent="0.35">
      <c r="B3998" t="s">
        <v>16326</v>
      </c>
      <c r="C3998" s="15">
        <v>0</v>
      </c>
    </row>
    <row r="3999" spans="2:3" x14ac:dyDescent="0.35">
      <c r="B3999" t="s">
        <v>18212</v>
      </c>
      <c r="C3999" s="15">
        <v>0</v>
      </c>
    </row>
    <row r="4000" spans="2:3" x14ac:dyDescent="0.35">
      <c r="B4000" t="s">
        <v>16327</v>
      </c>
      <c r="C4000" s="15">
        <v>0</v>
      </c>
    </row>
    <row r="4001" spans="2:3" x14ac:dyDescent="0.35">
      <c r="B4001" t="s">
        <v>18214</v>
      </c>
      <c r="C4001" s="15">
        <v>0</v>
      </c>
    </row>
    <row r="4002" spans="2:3" x14ac:dyDescent="0.35">
      <c r="B4002" t="s">
        <v>16328</v>
      </c>
      <c r="C4002" s="15">
        <v>0</v>
      </c>
    </row>
    <row r="4003" spans="2:3" x14ac:dyDescent="0.35">
      <c r="B4003" t="s">
        <v>18216</v>
      </c>
      <c r="C4003" s="15">
        <v>0</v>
      </c>
    </row>
    <row r="4004" spans="2:3" x14ac:dyDescent="0.35">
      <c r="B4004" t="s">
        <v>16329</v>
      </c>
      <c r="C4004" s="15">
        <v>0</v>
      </c>
    </row>
    <row r="4005" spans="2:3" x14ac:dyDescent="0.35">
      <c r="B4005" t="s">
        <v>18218</v>
      </c>
      <c r="C4005" s="15">
        <v>0</v>
      </c>
    </row>
    <row r="4006" spans="2:3" x14ac:dyDescent="0.35">
      <c r="B4006" t="s">
        <v>16330</v>
      </c>
      <c r="C4006" s="15">
        <v>0</v>
      </c>
    </row>
    <row r="4007" spans="2:3" x14ac:dyDescent="0.35">
      <c r="B4007" t="s">
        <v>18220</v>
      </c>
      <c r="C4007" s="15">
        <v>0</v>
      </c>
    </row>
    <row r="4008" spans="2:3" x14ac:dyDescent="0.35">
      <c r="B4008" t="s">
        <v>16331</v>
      </c>
      <c r="C4008" s="15">
        <v>0</v>
      </c>
    </row>
    <row r="4009" spans="2:3" x14ac:dyDescent="0.35">
      <c r="B4009" t="s">
        <v>18222</v>
      </c>
      <c r="C4009" s="15">
        <v>0</v>
      </c>
    </row>
    <row r="4010" spans="2:3" x14ac:dyDescent="0.35">
      <c r="B4010" t="s">
        <v>16332</v>
      </c>
      <c r="C4010" s="15">
        <v>0</v>
      </c>
    </row>
    <row r="4011" spans="2:3" x14ac:dyDescent="0.35">
      <c r="B4011" t="s">
        <v>18224</v>
      </c>
      <c r="C4011" s="15">
        <v>0</v>
      </c>
    </row>
    <row r="4012" spans="2:3" x14ac:dyDescent="0.35">
      <c r="B4012" t="s">
        <v>16333</v>
      </c>
      <c r="C4012" s="15">
        <v>0</v>
      </c>
    </row>
    <row r="4013" spans="2:3" x14ac:dyDescent="0.35">
      <c r="B4013" t="s">
        <v>18226</v>
      </c>
      <c r="C4013" s="15">
        <v>0</v>
      </c>
    </row>
    <row r="4014" spans="2:3" x14ac:dyDescent="0.35">
      <c r="B4014" t="s">
        <v>16334</v>
      </c>
      <c r="C4014" s="15">
        <v>0</v>
      </c>
    </row>
    <row r="4015" spans="2:3" x14ac:dyDescent="0.35">
      <c r="B4015" t="s">
        <v>18228</v>
      </c>
      <c r="C4015" s="15">
        <v>0</v>
      </c>
    </row>
    <row r="4016" spans="2:3" x14ac:dyDescent="0.35">
      <c r="B4016" t="s">
        <v>16335</v>
      </c>
      <c r="C4016" s="15">
        <v>0</v>
      </c>
    </row>
    <row r="4017" spans="2:3" x14ac:dyDescent="0.35">
      <c r="B4017" t="s">
        <v>18230</v>
      </c>
      <c r="C4017" s="15">
        <v>0</v>
      </c>
    </row>
    <row r="4018" spans="2:3" x14ac:dyDescent="0.35">
      <c r="B4018" t="s">
        <v>16336</v>
      </c>
      <c r="C4018" s="15">
        <v>0</v>
      </c>
    </row>
    <row r="4019" spans="2:3" x14ac:dyDescent="0.35">
      <c r="B4019" t="s">
        <v>18232</v>
      </c>
      <c r="C4019" s="15">
        <v>0</v>
      </c>
    </row>
    <row r="4020" spans="2:3" x14ac:dyDescent="0.35">
      <c r="B4020" t="s">
        <v>16337</v>
      </c>
      <c r="C4020" s="15">
        <v>0</v>
      </c>
    </row>
    <row r="4021" spans="2:3" x14ac:dyDescent="0.35">
      <c r="B4021" t="s">
        <v>18234</v>
      </c>
      <c r="C4021" s="15">
        <v>0</v>
      </c>
    </row>
    <row r="4022" spans="2:3" x14ac:dyDescent="0.35">
      <c r="B4022" t="s">
        <v>16338</v>
      </c>
      <c r="C4022" s="15">
        <v>0</v>
      </c>
    </row>
    <row r="4023" spans="2:3" x14ac:dyDescent="0.35">
      <c r="B4023" t="s">
        <v>18236</v>
      </c>
      <c r="C4023" s="15">
        <v>0</v>
      </c>
    </row>
    <row r="4024" spans="2:3" x14ac:dyDescent="0.35">
      <c r="B4024" t="s">
        <v>16339</v>
      </c>
      <c r="C4024" s="15">
        <v>0</v>
      </c>
    </row>
    <row r="4025" spans="2:3" x14ac:dyDescent="0.35">
      <c r="B4025" t="s">
        <v>18238</v>
      </c>
      <c r="C4025" s="15">
        <v>0</v>
      </c>
    </row>
    <row r="4026" spans="2:3" x14ac:dyDescent="0.35">
      <c r="B4026" t="s">
        <v>16340</v>
      </c>
      <c r="C4026" s="15">
        <v>0</v>
      </c>
    </row>
    <row r="4027" spans="2:3" x14ac:dyDescent="0.35">
      <c r="B4027" t="s">
        <v>18240</v>
      </c>
      <c r="C4027" s="15">
        <v>0</v>
      </c>
    </row>
    <row r="4028" spans="2:3" x14ac:dyDescent="0.35">
      <c r="B4028" t="s">
        <v>16341</v>
      </c>
      <c r="C4028" s="15">
        <v>0</v>
      </c>
    </row>
    <row r="4029" spans="2:3" x14ac:dyDescent="0.35">
      <c r="B4029" t="s">
        <v>18242</v>
      </c>
      <c r="C4029" s="15">
        <v>0</v>
      </c>
    </row>
    <row r="4030" spans="2:3" x14ac:dyDescent="0.35">
      <c r="B4030" t="s">
        <v>16342</v>
      </c>
      <c r="C4030" s="15">
        <v>0</v>
      </c>
    </row>
    <row r="4031" spans="2:3" x14ac:dyDescent="0.35">
      <c r="B4031" t="s">
        <v>18244</v>
      </c>
      <c r="C4031" s="15">
        <v>0</v>
      </c>
    </row>
    <row r="4032" spans="2:3" x14ac:dyDescent="0.35">
      <c r="B4032" t="s">
        <v>16343</v>
      </c>
      <c r="C4032" s="15">
        <v>0</v>
      </c>
    </row>
    <row r="4033" spans="2:3" x14ac:dyDescent="0.35">
      <c r="B4033" t="s">
        <v>18246</v>
      </c>
      <c r="C4033" s="15">
        <v>0</v>
      </c>
    </row>
    <row r="4034" spans="2:3" x14ac:dyDescent="0.35">
      <c r="B4034" t="s">
        <v>16344</v>
      </c>
      <c r="C4034" s="15">
        <v>0</v>
      </c>
    </row>
    <row r="4035" spans="2:3" x14ac:dyDescent="0.35">
      <c r="B4035" t="s">
        <v>18248</v>
      </c>
      <c r="C4035" s="15">
        <v>0</v>
      </c>
    </row>
    <row r="4036" spans="2:3" x14ac:dyDescent="0.35">
      <c r="B4036" t="s">
        <v>16345</v>
      </c>
      <c r="C4036" s="15">
        <v>0</v>
      </c>
    </row>
    <row r="4037" spans="2:3" x14ac:dyDescent="0.35">
      <c r="B4037" t="s">
        <v>18250</v>
      </c>
      <c r="C4037" s="15">
        <v>0</v>
      </c>
    </row>
    <row r="4038" spans="2:3" x14ac:dyDescent="0.35">
      <c r="B4038" t="s">
        <v>16346</v>
      </c>
      <c r="C4038" s="15">
        <v>0</v>
      </c>
    </row>
    <row r="4039" spans="2:3" x14ac:dyDescent="0.35">
      <c r="B4039" t="s">
        <v>18252</v>
      </c>
      <c r="C4039" s="15">
        <v>0</v>
      </c>
    </row>
    <row r="4040" spans="2:3" x14ac:dyDescent="0.35">
      <c r="B4040" t="s">
        <v>16347</v>
      </c>
      <c r="C4040" s="15">
        <v>0</v>
      </c>
    </row>
    <row r="4041" spans="2:3" x14ac:dyDescent="0.35">
      <c r="B4041" t="s">
        <v>18254</v>
      </c>
      <c r="C4041" s="15">
        <v>0</v>
      </c>
    </row>
    <row r="4042" spans="2:3" x14ac:dyDescent="0.35">
      <c r="B4042" t="s">
        <v>16348</v>
      </c>
      <c r="C4042" s="15">
        <v>0</v>
      </c>
    </row>
    <row r="4043" spans="2:3" x14ac:dyDescent="0.35">
      <c r="B4043" t="s">
        <v>18256</v>
      </c>
      <c r="C4043" s="15">
        <v>0</v>
      </c>
    </row>
    <row r="4044" spans="2:3" x14ac:dyDescent="0.35">
      <c r="B4044" t="s">
        <v>16349</v>
      </c>
      <c r="C4044" s="15">
        <v>0</v>
      </c>
    </row>
    <row r="4045" spans="2:3" x14ac:dyDescent="0.35">
      <c r="B4045" t="s">
        <v>18258</v>
      </c>
      <c r="C4045" s="15">
        <v>0</v>
      </c>
    </row>
    <row r="4046" spans="2:3" x14ac:dyDescent="0.35">
      <c r="B4046" t="s">
        <v>16350</v>
      </c>
      <c r="C4046" s="15">
        <v>0</v>
      </c>
    </row>
    <row r="4047" spans="2:3" x14ac:dyDescent="0.35">
      <c r="B4047" t="s">
        <v>18260</v>
      </c>
      <c r="C4047" s="15">
        <v>0</v>
      </c>
    </row>
    <row r="4048" spans="2:3" x14ac:dyDescent="0.35">
      <c r="B4048" t="s">
        <v>16351</v>
      </c>
      <c r="C4048" s="15">
        <v>0</v>
      </c>
    </row>
    <row r="4049" spans="2:3" x14ac:dyDescent="0.35">
      <c r="B4049" t="s">
        <v>18262</v>
      </c>
      <c r="C4049" s="15">
        <v>0</v>
      </c>
    </row>
    <row r="4050" spans="2:3" x14ac:dyDescent="0.35">
      <c r="B4050" t="s">
        <v>16352</v>
      </c>
      <c r="C4050" s="15">
        <v>0</v>
      </c>
    </row>
    <row r="4051" spans="2:3" x14ac:dyDescent="0.35">
      <c r="B4051" t="s">
        <v>18264</v>
      </c>
      <c r="C4051" s="15">
        <v>0</v>
      </c>
    </row>
    <row r="4052" spans="2:3" x14ac:dyDescent="0.35">
      <c r="B4052" t="s">
        <v>16353</v>
      </c>
      <c r="C4052" s="15">
        <v>0</v>
      </c>
    </row>
    <row r="4053" spans="2:3" x14ac:dyDescent="0.35">
      <c r="B4053" t="s">
        <v>18266</v>
      </c>
      <c r="C4053" s="15">
        <v>0</v>
      </c>
    </row>
    <row r="4054" spans="2:3" x14ac:dyDescent="0.35">
      <c r="B4054" t="s">
        <v>16354</v>
      </c>
      <c r="C4054" s="15">
        <v>0</v>
      </c>
    </row>
    <row r="4055" spans="2:3" x14ac:dyDescent="0.35">
      <c r="B4055" t="s">
        <v>18268</v>
      </c>
      <c r="C4055" s="15">
        <v>0</v>
      </c>
    </row>
    <row r="4056" spans="2:3" x14ac:dyDescent="0.35">
      <c r="B4056" t="s">
        <v>16355</v>
      </c>
      <c r="C4056" s="15">
        <v>0</v>
      </c>
    </row>
    <row r="4057" spans="2:3" x14ac:dyDescent="0.35">
      <c r="B4057" t="s">
        <v>18270</v>
      </c>
      <c r="C4057" s="15">
        <v>0</v>
      </c>
    </row>
    <row r="4058" spans="2:3" x14ac:dyDescent="0.35">
      <c r="B4058" t="s">
        <v>16356</v>
      </c>
      <c r="C4058" s="15">
        <v>0</v>
      </c>
    </row>
    <row r="4059" spans="2:3" x14ac:dyDescent="0.35">
      <c r="B4059" t="s">
        <v>18272</v>
      </c>
      <c r="C4059" s="15">
        <v>0</v>
      </c>
    </row>
    <row r="4060" spans="2:3" x14ac:dyDescent="0.35">
      <c r="B4060" t="s">
        <v>16357</v>
      </c>
      <c r="C4060" s="15">
        <v>0</v>
      </c>
    </row>
    <row r="4061" spans="2:3" x14ac:dyDescent="0.35">
      <c r="B4061" t="s">
        <v>18274</v>
      </c>
      <c r="C4061" s="15">
        <v>0</v>
      </c>
    </row>
    <row r="4062" spans="2:3" x14ac:dyDescent="0.35">
      <c r="B4062" t="s">
        <v>16358</v>
      </c>
      <c r="C4062" s="15">
        <v>0</v>
      </c>
    </row>
    <row r="4063" spans="2:3" x14ac:dyDescent="0.35">
      <c r="B4063" t="s">
        <v>18276</v>
      </c>
      <c r="C4063" s="15">
        <v>0</v>
      </c>
    </row>
    <row r="4064" spans="2:3" x14ac:dyDescent="0.35">
      <c r="B4064" t="s">
        <v>16359</v>
      </c>
      <c r="C4064" s="15">
        <v>0</v>
      </c>
    </row>
    <row r="4065" spans="2:3" x14ac:dyDescent="0.35">
      <c r="B4065" t="s">
        <v>18278</v>
      </c>
      <c r="C4065" s="15">
        <v>0</v>
      </c>
    </row>
    <row r="4066" spans="2:3" x14ac:dyDescent="0.35">
      <c r="B4066" t="s">
        <v>16360</v>
      </c>
      <c r="C4066" s="15">
        <v>0</v>
      </c>
    </row>
    <row r="4067" spans="2:3" x14ac:dyDescent="0.35">
      <c r="B4067" t="s">
        <v>18280</v>
      </c>
      <c r="C4067" s="15">
        <v>0</v>
      </c>
    </row>
    <row r="4068" spans="2:3" x14ac:dyDescent="0.35">
      <c r="B4068" t="s">
        <v>16361</v>
      </c>
      <c r="C4068" s="15">
        <v>0</v>
      </c>
    </row>
    <row r="4069" spans="2:3" x14ac:dyDescent="0.35">
      <c r="B4069" t="s">
        <v>18282</v>
      </c>
      <c r="C4069" s="15">
        <v>0</v>
      </c>
    </row>
    <row r="4070" spans="2:3" x14ac:dyDescent="0.35">
      <c r="B4070" t="s">
        <v>16362</v>
      </c>
      <c r="C4070" s="15">
        <v>0</v>
      </c>
    </row>
    <row r="4071" spans="2:3" x14ac:dyDescent="0.35">
      <c r="B4071" t="s">
        <v>18284</v>
      </c>
      <c r="C4071" s="15">
        <v>0</v>
      </c>
    </row>
    <row r="4072" spans="2:3" x14ac:dyDescent="0.35">
      <c r="B4072" t="s">
        <v>16363</v>
      </c>
      <c r="C4072" s="15">
        <v>0</v>
      </c>
    </row>
    <row r="4073" spans="2:3" x14ac:dyDescent="0.35">
      <c r="B4073" t="s">
        <v>18286</v>
      </c>
      <c r="C4073" s="15">
        <v>0</v>
      </c>
    </row>
    <row r="4074" spans="2:3" x14ac:dyDescent="0.35">
      <c r="B4074" t="s">
        <v>16364</v>
      </c>
      <c r="C4074" s="15">
        <v>0</v>
      </c>
    </row>
    <row r="4075" spans="2:3" x14ac:dyDescent="0.35">
      <c r="B4075" t="s">
        <v>18288</v>
      </c>
      <c r="C4075" s="15">
        <v>0</v>
      </c>
    </row>
    <row r="4076" spans="2:3" x14ac:dyDescent="0.35">
      <c r="B4076" t="s">
        <v>16365</v>
      </c>
      <c r="C4076" s="15">
        <v>0</v>
      </c>
    </row>
    <row r="4077" spans="2:3" x14ac:dyDescent="0.35">
      <c r="B4077" t="s">
        <v>18290</v>
      </c>
      <c r="C4077" s="15">
        <v>0</v>
      </c>
    </row>
    <row r="4078" spans="2:3" x14ac:dyDescent="0.35">
      <c r="B4078" t="s">
        <v>16366</v>
      </c>
      <c r="C4078" s="15">
        <v>0</v>
      </c>
    </row>
    <row r="4079" spans="2:3" x14ac:dyDescent="0.35">
      <c r="B4079" t="s">
        <v>18292</v>
      </c>
      <c r="C4079" s="15">
        <v>0</v>
      </c>
    </row>
    <row r="4080" spans="2:3" x14ac:dyDescent="0.35">
      <c r="B4080" t="s">
        <v>16367</v>
      </c>
      <c r="C4080" s="15">
        <v>0</v>
      </c>
    </row>
    <row r="4081" spans="2:3" x14ac:dyDescent="0.35">
      <c r="B4081" t="s">
        <v>18294</v>
      </c>
      <c r="C4081" s="15">
        <v>0</v>
      </c>
    </row>
    <row r="4082" spans="2:3" x14ac:dyDescent="0.35">
      <c r="B4082" t="s">
        <v>16368</v>
      </c>
      <c r="C4082" s="15">
        <v>0</v>
      </c>
    </row>
    <row r="4083" spans="2:3" x14ac:dyDescent="0.35">
      <c r="B4083" t="s">
        <v>18296</v>
      </c>
      <c r="C4083" s="15">
        <v>0</v>
      </c>
    </row>
    <row r="4084" spans="2:3" x14ac:dyDescent="0.35">
      <c r="B4084" t="s">
        <v>16369</v>
      </c>
      <c r="C4084" s="15">
        <v>0</v>
      </c>
    </row>
    <row r="4085" spans="2:3" x14ac:dyDescent="0.35">
      <c r="B4085" t="s">
        <v>18298</v>
      </c>
      <c r="C4085" s="15">
        <v>0</v>
      </c>
    </row>
    <row r="4086" spans="2:3" x14ac:dyDescent="0.35">
      <c r="B4086" t="s">
        <v>16370</v>
      </c>
      <c r="C4086" s="15">
        <v>0</v>
      </c>
    </row>
    <row r="4087" spans="2:3" x14ac:dyDescent="0.35">
      <c r="B4087" t="s">
        <v>18300</v>
      </c>
      <c r="C4087" s="15">
        <v>0</v>
      </c>
    </row>
    <row r="4088" spans="2:3" x14ac:dyDescent="0.35">
      <c r="B4088" t="s">
        <v>16371</v>
      </c>
      <c r="C4088" s="15">
        <v>0</v>
      </c>
    </row>
    <row r="4089" spans="2:3" x14ac:dyDescent="0.35">
      <c r="B4089" t="s">
        <v>18302</v>
      </c>
      <c r="C4089" s="15">
        <v>0</v>
      </c>
    </row>
    <row r="4090" spans="2:3" x14ac:dyDescent="0.35">
      <c r="B4090" t="s">
        <v>16372</v>
      </c>
      <c r="C4090" s="15">
        <v>0</v>
      </c>
    </row>
    <row r="4091" spans="2:3" x14ac:dyDescent="0.35">
      <c r="B4091" t="s">
        <v>18304</v>
      </c>
      <c r="C4091" s="15">
        <v>0</v>
      </c>
    </row>
    <row r="4092" spans="2:3" x14ac:dyDescent="0.35">
      <c r="B4092" t="s">
        <v>16373</v>
      </c>
      <c r="C4092" s="15">
        <v>0</v>
      </c>
    </row>
    <row r="4093" spans="2:3" x14ac:dyDescent="0.35">
      <c r="B4093" t="s">
        <v>18306</v>
      </c>
      <c r="C4093" s="15">
        <v>0</v>
      </c>
    </row>
    <row r="4094" spans="2:3" x14ac:dyDescent="0.35">
      <c r="B4094" t="s">
        <v>16374</v>
      </c>
      <c r="C4094" s="15">
        <v>0</v>
      </c>
    </row>
    <row r="4095" spans="2:3" x14ac:dyDescent="0.35">
      <c r="B4095" t="s">
        <v>18308</v>
      </c>
      <c r="C4095" s="15">
        <v>0</v>
      </c>
    </row>
    <row r="4096" spans="2:3" x14ac:dyDescent="0.35">
      <c r="B4096" t="s">
        <v>16375</v>
      </c>
      <c r="C4096" s="15">
        <v>0</v>
      </c>
    </row>
    <row r="4097" spans="2:3" x14ac:dyDescent="0.35">
      <c r="B4097" t="s">
        <v>18310</v>
      </c>
      <c r="C4097" s="15">
        <v>0</v>
      </c>
    </row>
    <row r="4098" spans="2:3" x14ac:dyDescent="0.35">
      <c r="B4098" t="s">
        <v>16376</v>
      </c>
      <c r="C4098" s="15">
        <v>0</v>
      </c>
    </row>
    <row r="4099" spans="2:3" x14ac:dyDescent="0.35">
      <c r="B4099" t="s">
        <v>18312</v>
      </c>
      <c r="C4099" s="15">
        <v>0</v>
      </c>
    </row>
    <row r="4100" spans="2:3" x14ac:dyDescent="0.35">
      <c r="B4100" t="s">
        <v>16377</v>
      </c>
      <c r="C4100" s="15">
        <v>0</v>
      </c>
    </row>
    <row r="4101" spans="2:3" x14ac:dyDescent="0.35">
      <c r="B4101" t="s">
        <v>18314</v>
      </c>
      <c r="C4101" s="15">
        <v>0</v>
      </c>
    </row>
    <row r="4102" spans="2:3" x14ac:dyDescent="0.35">
      <c r="B4102" t="s">
        <v>16378</v>
      </c>
      <c r="C4102" s="15">
        <v>0</v>
      </c>
    </row>
    <row r="4103" spans="2:3" x14ac:dyDescent="0.35">
      <c r="B4103" t="s">
        <v>18316</v>
      </c>
      <c r="C4103" s="15">
        <v>0</v>
      </c>
    </row>
    <row r="4104" spans="2:3" x14ac:dyDescent="0.35">
      <c r="B4104" t="s">
        <v>16379</v>
      </c>
      <c r="C4104" s="15">
        <v>0</v>
      </c>
    </row>
    <row r="4105" spans="2:3" x14ac:dyDescent="0.35">
      <c r="B4105" t="s">
        <v>18318</v>
      </c>
      <c r="C4105" s="15">
        <v>0</v>
      </c>
    </row>
    <row r="4106" spans="2:3" x14ac:dyDescent="0.35">
      <c r="B4106" t="s">
        <v>16380</v>
      </c>
      <c r="C4106" s="15">
        <v>0</v>
      </c>
    </row>
    <row r="4107" spans="2:3" x14ac:dyDescent="0.35">
      <c r="B4107" t="s">
        <v>18320</v>
      </c>
      <c r="C4107" s="15">
        <v>0</v>
      </c>
    </row>
    <row r="4108" spans="2:3" x14ac:dyDescent="0.35">
      <c r="B4108" t="s">
        <v>16381</v>
      </c>
      <c r="C4108" s="15">
        <v>0</v>
      </c>
    </row>
    <row r="4109" spans="2:3" x14ac:dyDescent="0.35">
      <c r="B4109" t="s">
        <v>18322</v>
      </c>
      <c r="C4109" s="15">
        <v>0</v>
      </c>
    </row>
    <row r="4110" spans="2:3" x14ac:dyDescent="0.35">
      <c r="B4110" t="s">
        <v>16382</v>
      </c>
      <c r="C4110" s="15">
        <v>0</v>
      </c>
    </row>
    <row r="4111" spans="2:3" x14ac:dyDescent="0.35">
      <c r="B4111" t="s">
        <v>18324</v>
      </c>
      <c r="C4111" s="15">
        <v>0</v>
      </c>
    </row>
    <row r="4112" spans="2:3" x14ac:dyDescent="0.35">
      <c r="B4112" t="s">
        <v>16383</v>
      </c>
      <c r="C4112" s="15">
        <v>0</v>
      </c>
    </row>
    <row r="4113" spans="2:3" x14ac:dyDescent="0.35">
      <c r="B4113" t="s">
        <v>18326</v>
      </c>
      <c r="C4113" s="15">
        <v>0</v>
      </c>
    </row>
    <row r="4114" spans="2:3" x14ac:dyDescent="0.35">
      <c r="B4114" t="s">
        <v>16384</v>
      </c>
      <c r="C4114" s="15">
        <v>0</v>
      </c>
    </row>
    <row r="4115" spans="2:3" x14ac:dyDescent="0.35">
      <c r="B4115" t="s">
        <v>18328</v>
      </c>
      <c r="C4115" s="15">
        <v>0</v>
      </c>
    </row>
    <row r="4116" spans="2:3" x14ac:dyDescent="0.35">
      <c r="B4116" t="s">
        <v>16385</v>
      </c>
      <c r="C4116" s="15">
        <v>0</v>
      </c>
    </row>
    <row r="4117" spans="2:3" x14ac:dyDescent="0.35">
      <c r="B4117" t="s">
        <v>18330</v>
      </c>
      <c r="C4117" s="15">
        <v>0</v>
      </c>
    </row>
    <row r="4118" spans="2:3" x14ac:dyDescent="0.35">
      <c r="B4118" t="s">
        <v>16386</v>
      </c>
      <c r="C4118" s="15">
        <v>0</v>
      </c>
    </row>
    <row r="4119" spans="2:3" x14ac:dyDescent="0.35">
      <c r="B4119" t="s">
        <v>18332</v>
      </c>
      <c r="C4119" s="15">
        <v>0</v>
      </c>
    </row>
    <row r="4120" spans="2:3" x14ac:dyDescent="0.35">
      <c r="B4120" t="s">
        <v>16387</v>
      </c>
      <c r="C4120" s="15">
        <v>0</v>
      </c>
    </row>
    <row r="4121" spans="2:3" x14ac:dyDescent="0.35">
      <c r="B4121" t="s">
        <v>18334</v>
      </c>
      <c r="C4121" s="15">
        <v>0</v>
      </c>
    </row>
    <row r="4122" spans="2:3" x14ac:dyDescent="0.35">
      <c r="B4122" t="s">
        <v>16388</v>
      </c>
      <c r="C4122" s="15">
        <v>0</v>
      </c>
    </row>
    <row r="4123" spans="2:3" x14ac:dyDescent="0.35">
      <c r="B4123" t="s">
        <v>18336</v>
      </c>
      <c r="C4123" s="15">
        <v>0</v>
      </c>
    </row>
    <row r="4124" spans="2:3" x14ac:dyDescent="0.35">
      <c r="B4124" t="s">
        <v>16389</v>
      </c>
      <c r="C4124" s="15">
        <v>0</v>
      </c>
    </row>
    <row r="4125" spans="2:3" x14ac:dyDescent="0.35">
      <c r="B4125" t="s">
        <v>18338</v>
      </c>
      <c r="C4125" s="15">
        <v>0</v>
      </c>
    </row>
    <row r="4126" spans="2:3" x14ac:dyDescent="0.35">
      <c r="B4126" t="s">
        <v>16390</v>
      </c>
      <c r="C4126" s="15">
        <v>0</v>
      </c>
    </row>
    <row r="4127" spans="2:3" x14ac:dyDescent="0.35">
      <c r="B4127" t="s">
        <v>18340</v>
      </c>
      <c r="C4127" s="15">
        <v>0</v>
      </c>
    </row>
    <row r="4128" spans="2:3" x14ac:dyDescent="0.35">
      <c r="B4128" t="s">
        <v>16391</v>
      </c>
      <c r="C4128" s="15">
        <v>0</v>
      </c>
    </row>
    <row r="4129" spans="2:3" x14ac:dyDescent="0.35">
      <c r="B4129" t="s">
        <v>18342</v>
      </c>
      <c r="C4129" s="15">
        <v>0</v>
      </c>
    </row>
    <row r="4130" spans="2:3" x14ac:dyDescent="0.35">
      <c r="B4130" t="s">
        <v>16392</v>
      </c>
      <c r="C4130" s="15">
        <v>0</v>
      </c>
    </row>
    <row r="4131" spans="2:3" x14ac:dyDescent="0.35">
      <c r="B4131" t="s">
        <v>18344</v>
      </c>
      <c r="C4131" s="15">
        <v>0</v>
      </c>
    </row>
    <row r="4132" spans="2:3" x14ac:dyDescent="0.35">
      <c r="B4132" t="s">
        <v>16393</v>
      </c>
      <c r="C4132" s="15">
        <v>0</v>
      </c>
    </row>
    <row r="4133" spans="2:3" x14ac:dyDescent="0.35">
      <c r="B4133" t="s">
        <v>18346</v>
      </c>
      <c r="C4133" s="15">
        <v>0</v>
      </c>
    </row>
    <row r="4134" spans="2:3" x14ac:dyDescent="0.35">
      <c r="B4134" t="s">
        <v>16394</v>
      </c>
      <c r="C4134" s="15">
        <v>0</v>
      </c>
    </row>
    <row r="4135" spans="2:3" x14ac:dyDescent="0.35">
      <c r="B4135" t="s">
        <v>18348</v>
      </c>
      <c r="C4135" s="15">
        <v>0</v>
      </c>
    </row>
    <row r="4136" spans="2:3" x14ac:dyDescent="0.35">
      <c r="B4136" t="s">
        <v>16395</v>
      </c>
      <c r="C4136" s="15">
        <v>0</v>
      </c>
    </row>
    <row r="4137" spans="2:3" x14ac:dyDescent="0.35">
      <c r="B4137" t="s">
        <v>18350</v>
      </c>
      <c r="C4137" s="15">
        <v>0</v>
      </c>
    </row>
    <row r="4138" spans="2:3" x14ac:dyDescent="0.35">
      <c r="B4138" t="s">
        <v>16396</v>
      </c>
      <c r="C4138" s="15">
        <v>0</v>
      </c>
    </row>
    <row r="4139" spans="2:3" x14ac:dyDescent="0.35">
      <c r="B4139" t="s">
        <v>18352</v>
      </c>
      <c r="C4139" s="15">
        <v>0</v>
      </c>
    </row>
    <row r="4140" spans="2:3" x14ac:dyDescent="0.35">
      <c r="B4140" t="s">
        <v>16397</v>
      </c>
      <c r="C4140" s="15">
        <v>0</v>
      </c>
    </row>
    <row r="4141" spans="2:3" x14ac:dyDescent="0.35">
      <c r="B4141" t="s">
        <v>18354</v>
      </c>
      <c r="C4141" s="15">
        <v>0</v>
      </c>
    </row>
    <row r="4142" spans="2:3" x14ac:dyDescent="0.35">
      <c r="B4142" t="s">
        <v>16398</v>
      </c>
      <c r="C4142" s="15">
        <v>0</v>
      </c>
    </row>
    <row r="4143" spans="2:3" x14ac:dyDescent="0.35">
      <c r="B4143" t="s">
        <v>18356</v>
      </c>
      <c r="C4143" s="15">
        <v>0</v>
      </c>
    </row>
    <row r="4144" spans="2:3" x14ac:dyDescent="0.35">
      <c r="B4144" t="s">
        <v>16399</v>
      </c>
      <c r="C4144" s="15">
        <v>0</v>
      </c>
    </row>
    <row r="4145" spans="2:3" x14ac:dyDescent="0.35">
      <c r="B4145" t="s">
        <v>18358</v>
      </c>
      <c r="C4145" s="15">
        <v>0</v>
      </c>
    </row>
    <row r="4146" spans="2:3" x14ac:dyDescent="0.35">
      <c r="B4146" t="s">
        <v>16400</v>
      </c>
      <c r="C4146" s="15">
        <v>0</v>
      </c>
    </row>
    <row r="4147" spans="2:3" x14ac:dyDescent="0.35">
      <c r="B4147" t="s">
        <v>18360</v>
      </c>
      <c r="C4147" s="15">
        <v>0</v>
      </c>
    </row>
    <row r="4148" spans="2:3" x14ac:dyDescent="0.35">
      <c r="B4148" t="s">
        <v>16401</v>
      </c>
      <c r="C4148" s="15">
        <v>0</v>
      </c>
    </row>
    <row r="4149" spans="2:3" x14ac:dyDescent="0.35">
      <c r="B4149" t="s">
        <v>18362</v>
      </c>
      <c r="C4149" s="15">
        <v>0</v>
      </c>
    </row>
    <row r="4150" spans="2:3" x14ac:dyDescent="0.35">
      <c r="B4150" t="s">
        <v>16402</v>
      </c>
      <c r="C4150" s="15">
        <v>0</v>
      </c>
    </row>
    <row r="4151" spans="2:3" x14ac:dyDescent="0.35">
      <c r="B4151" t="s">
        <v>18364</v>
      </c>
      <c r="C4151" s="15">
        <v>0</v>
      </c>
    </row>
    <row r="4152" spans="2:3" x14ac:dyDescent="0.35">
      <c r="B4152" t="s">
        <v>16403</v>
      </c>
      <c r="C4152" s="15">
        <v>0</v>
      </c>
    </row>
    <row r="4153" spans="2:3" x14ac:dyDescent="0.35">
      <c r="B4153" t="s">
        <v>14424</v>
      </c>
      <c r="C4153" s="15">
        <v>0</v>
      </c>
    </row>
    <row r="4154" spans="2:3" x14ac:dyDescent="0.35">
      <c r="B4154" t="s">
        <v>16404</v>
      </c>
      <c r="C4154" s="15">
        <v>0</v>
      </c>
    </row>
    <row r="4155" spans="2:3" x14ac:dyDescent="0.35">
      <c r="B4155" t="s">
        <v>18368</v>
      </c>
      <c r="C4155" s="15">
        <v>0</v>
      </c>
    </row>
    <row r="4156" spans="2:3" x14ac:dyDescent="0.35">
      <c r="B4156" t="s">
        <v>16405</v>
      </c>
      <c r="C4156" s="15">
        <v>0</v>
      </c>
    </row>
    <row r="4157" spans="2:3" x14ac:dyDescent="0.35">
      <c r="B4157" t="s">
        <v>18370</v>
      </c>
      <c r="C4157" s="15">
        <v>0</v>
      </c>
    </row>
    <row r="4158" spans="2:3" x14ac:dyDescent="0.35">
      <c r="B4158" t="s">
        <v>16406</v>
      </c>
      <c r="C4158" s="15">
        <v>0</v>
      </c>
    </row>
    <row r="4159" spans="2:3" x14ac:dyDescent="0.35">
      <c r="B4159" t="s">
        <v>18372</v>
      </c>
      <c r="C4159" s="15">
        <v>0</v>
      </c>
    </row>
    <row r="4160" spans="2:3" x14ac:dyDescent="0.35">
      <c r="B4160" t="s">
        <v>16407</v>
      </c>
      <c r="C4160" s="15">
        <v>0</v>
      </c>
    </row>
    <row r="4161" spans="2:3" x14ac:dyDescent="0.35">
      <c r="B4161" t="s">
        <v>18374</v>
      </c>
      <c r="C4161" s="15">
        <v>0</v>
      </c>
    </row>
    <row r="4162" spans="2:3" x14ac:dyDescent="0.35">
      <c r="B4162" t="s">
        <v>16408</v>
      </c>
      <c r="C4162" s="15">
        <v>0</v>
      </c>
    </row>
    <row r="4163" spans="2:3" x14ac:dyDescent="0.35">
      <c r="B4163" t="s">
        <v>18376</v>
      </c>
      <c r="C4163" s="15">
        <v>0</v>
      </c>
    </row>
    <row r="4164" spans="2:3" x14ac:dyDescent="0.35">
      <c r="B4164" t="s">
        <v>16409</v>
      </c>
      <c r="C4164" s="15">
        <v>0</v>
      </c>
    </row>
    <row r="4165" spans="2:3" x14ac:dyDescent="0.35">
      <c r="B4165" t="s">
        <v>18378</v>
      </c>
      <c r="C4165" s="15">
        <v>0</v>
      </c>
    </row>
    <row r="4166" spans="2:3" x14ac:dyDescent="0.35">
      <c r="B4166" t="s">
        <v>16410</v>
      </c>
      <c r="C4166" s="15">
        <v>0</v>
      </c>
    </row>
    <row r="4167" spans="2:3" x14ac:dyDescent="0.35">
      <c r="B4167" t="s">
        <v>18380</v>
      </c>
      <c r="C4167" s="15">
        <v>0</v>
      </c>
    </row>
    <row r="4168" spans="2:3" x14ac:dyDescent="0.35">
      <c r="B4168" t="s">
        <v>16411</v>
      </c>
      <c r="C4168" s="15">
        <v>0</v>
      </c>
    </row>
    <row r="4169" spans="2:3" x14ac:dyDescent="0.35">
      <c r="B4169" t="s">
        <v>18382</v>
      </c>
      <c r="C4169" s="15">
        <v>0</v>
      </c>
    </row>
    <row r="4170" spans="2:3" x14ac:dyDescent="0.35">
      <c r="B4170" t="s">
        <v>16412</v>
      </c>
      <c r="C4170" s="15">
        <v>0</v>
      </c>
    </row>
    <row r="4171" spans="2:3" x14ac:dyDescent="0.35">
      <c r="B4171" t="s">
        <v>18384</v>
      </c>
      <c r="C4171" s="15">
        <v>0</v>
      </c>
    </row>
    <row r="4172" spans="2:3" x14ac:dyDescent="0.35">
      <c r="B4172" t="s">
        <v>16413</v>
      </c>
      <c r="C4172" s="15">
        <v>0</v>
      </c>
    </row>
    <row r="4173" spans="2:3" x14ac:dyDescent="0.35">
      <c r="B4173" t="s">
        <v>18386</v>
      </c>
      <c r="C4173" s="15">
        <v>0</v>
      </c>
    </row>
    <row r="4174" spans="2:3" x14ac:dyDescent="0.35">
      <c r="B4174" t="s">
        <v>16414</v>
      </c>
      <c r="C4174" s="15">
        <v>0</v>
      </c>
    </row>
    <row r="4175" spans="2:3" x14ac:dyDescent="0.35">
      <c r="B4175" t="s">
        <v>18388</v>
      </c>
      <c r="C4175" s="15">
        <v>0</v>
      </c>
    </row>
    <row r="4176" spans="2:3" x14ac:dyDescent="0.35">
      <c r="B4176" t="s">
        <v>16415</v>
      </c>
      <c r="C4176" s="15">
        <v>0</v>
      </c>
    </row>
    <row r="4177" spans="2:3" x14ac:dyDescent="0.35">
      <c r="B4177" t="s">
        <v>18390</v>
      </c>
      <c r="C4177" s="15">
        <v>0</v>
      </c>
    </row>
    <row r="4178" spans="2:3" x14ac:dyDescent="0.35">
      <c r="B4178" t="s">
        <v>16416</v>
      </c>
      <c r="C4178" s="15">
        <v>0</v>
      </c>
    </row>
    <row r="4179" spans="2:3" x14ac:dyDescent="0.35">
      <c r="B4179" t="s">
        <v>18392</v>
      </c>
      <c r="C4179" s="15">
        <v>0</v>
      </c>
    </row>
    <row r="4180" spans="2:3" x14ac:dyDescent="0.35">
      <c r="B4180" t="s">
        <v>16417</v>
      </c>
      <c r="C4180" s="15">
        <v>0</v>
      </c>
    </row>
    <row r="4181" spans="2:3" x14ac:dyDescent="0.35">
      <c r="B4181" t="s">
        <v>18394</v>
      </c>
      <c r="C4181" s="15">
        <v>0</v>
      </c>
    </row>
    <row r="4182" spans="2:3" x14ac:dyDescent="0.35">
      <c r="B4182" t="s">
        <v>16418</v>
      </c>
      <c r="C4182" s="15">
        <v>0</v>
      </c>
    </row>
    <row r="4183" spans="2:3" x14ac:dyDescent="0.35">
      <c r="B4183" t="s">
        <v>18396</v>
      </c>
      <c r="C4183" s="15">
        <v>0</v>
      </c>
    </row>
    <row r="4184" spans="2:3" x14ac:dyDescent="0.35">
      <c r="B4184" t="s">
        <v>16419</v>
      </c>
      <c r="C4184" s="15">
        <v>0</v>
      </c>
    </row>
    <row r="4185" spans="2:3" x14ac:dyDescent="0.35">
      <c r="B4185" t="s">
        <v>18398</v>
      </c>
      <c r="C4185" s="15">
        <v>0</v>
      </c>
    </row>
    <row r="4186" spans="2:3" x14ac:dyDescent="0.35">
      <c r="B4186" t="s">
        <v>16420</v>
      </c>
      <c r="C4186" s="15">
        <v>0</v>
      </c>
    </row>
    <row r="4187" spans="2:3" x14ac:dyDescent="0.35">
      <c r="B4187" t="s">
        <v>18400</v>
      </c>
      <c r="C4187" s="15">
        <v>0</v>
      </c>
    </row>
    <row r="4188" spans="2:3" x14ac:dyDescent="0.35">
      <c r="B4188" t="s">
        <v>16421</v>
      </c>
      <c r="C4188" s="15">
        <v>0</v>
      </c>
    </row>
    <row r="4189" spans="2:3" x14ac:dyDescent="0.35">
      <c r="B4189" t="s">
        <v>18402</v>
      </c>
      <c r="C4189" s="15">
        <v>0</v>
      </c>
    </row>
    <row r="4190" spans="2:3" x14ac:dyDescent="0.35">
      <c r="B4190" t="s">
        <v>16422</v>
      </c>
      <c r="C4190" s="15">
        <v>0</v>
      </c>
    </row>
    <row r="4191" spans="2:3" x14ac:dyDescent="0.35">
      <c r="B4191" t="s">
        <v>18404</v>
      </c>
      <c r="C4191" s="15">
        <v>0</v>
      </c>
    </row>
    <row r="4192" spans="2:3" x14ac:dyDescent="0.35">
      <c r="B4192" t="s">
        <v>16423</v>
      </c>
      <c r="C4192" s="15">
        <v>0</v>
      </c>
    </row>
    <row r="4193" spans="2:3" x14ac:dyDescent="0.35">
      <c r="B4193" t="s">
        <v>18406</v>
      </c>
      <c r="C4193" s="15">
        <v>0</v>
      </c>
    </row>
    <row r="4194" spans="2:3" x14ac:dyDescent="0.35">
      <c r="B4194" t="s">
        <v>16424</v>
      </c>
      <c r="C4194" s="15">
        <v>0</v>
      </c>
    </row>
    <row r="4195" spans="2:3" x14ac:dyDescent="0.35">
      <c r="B4195" t="s">
        <v>18408</v>
      </c>
      <c r="C4195" s="15">
        <v>0</v>
      </c>
    </row>
    <row r="4196" spans="2:3" x14ac:dyDescent="0.35">
      <c r="B4196" t="s">
        <v>16425</v>
      </c>
      <c r="C4196" s="15">
        <v>0</v>
      </c>
    </row>
    <row r="4197" spans="2:3" x14ac:dyDescent="0.35">
      <c r="B4197" t="s">
        <v>18410</v>
      </c>
      <c r="C4197" s="15">
        <v>0</v>
      </c>
    </row>
    <row r="4198" spans="2:3" x14ac:dyDescent="0.35">
      <c r="B4198" t="s">
        <v>16426</v>
      </c>
      <c r="C4198" s="15">
        <v>0</v>
      </c>
    </row>
    <row r="4199" spans="2:3" x14ac:dyDescent="0.35">
      <c r="B4199" t="s">
        <v>18412</v>
      </c>
      <c r="C4199" s="15">
        <v>0</v>
      </c>
    </row>
    <row r="4200" spans="2:3" x14ac:dyDescent="0.35">
      <c r="B4200" t="s">
        <v>16427</v>
      </c>
      <c r="C4200" s="15">
        <v>0</v>
      </c>
    </row>
    <row r="4201" spans="2:3" x14ac:dyDescent="0.35">
      <c r="B4201" t="s">
        <v>18414</v>
      </c>
      <c r="C4201" s="15">
        <v>0</v>
      </c>
    </row>
    <row r="4202" spans="2:3" x14ac:dyDescent="0.35">
      <c r="B4202" t="s">
        <v>16428</v>
      </c>
      <c r="C4202" s="15">
        <v>0</v>
      </c>
    </row>
    <row r="4203" spans="2:3" x14ac:dyDescent="0.35">
      <c r="B4203" t="s">
        <v>18416</v>
      </c>
      <c r="C4203" s="15">
        <v>0</v>
      </c>
    </row>
    <row r="4204" spans="2:3" x14ac:dyDescent="0.35">
      <c r="B4204" t="s">
        <v>16429</v>
      </c>
      <c r="C4204" s="15">
        <v>0</v>
      </c>
    </row>
    <row r="4205" spans="2:3" x14ac:dyDescent="0.35">
      <c r="B4205" t="s">
        <v>18418</v>
      </c>
      <c r="C4205" s="15">
        <v>0</v>
      </c>
    </row>
    <row r="4206" spans="2:3" x14ac:dyDescent="0.35">
      <c r="B4206" t="s">
        <v>16430</v>
      </c>
      <c r="C4206" s="15">
        <v>0</v>
      </c>
    </row>
    <row r="4207" spans="2:3" x14ac:dyDescent="0.35">
      <c r="B4207" t="s">
        <v>18420</v>
      </c>
      <c r="C4207" s="15">
        <v>0</v>
      </c>
    </row>
    <row r="4208" spans="2:3" x14ac:dyDescent="0.35">
      <c r="B4208" t="s">
        <v>16431</v>
      </c>
      <c r="C4208" s="15">
        <v>0</v>
      </c>
    </row>
    <row r="4209" spans="2:3" x14ac:dyDescent="0.35">
      <c r="B4209" t="s">
        <v>18422</v>
      </c>
      <c r="C4209" s="15">
        <v>0</v>
      </c>
    </row>
    <row r="4210" spans="2:3" x14ac:dyDescent="0.35">
      <c r="B4210" t="s">
        <v>16432</v>
      </c>
      <c r="C4210" s="15">
        <v>0</v>
      </c>
    </row>
    <row r="4211" spans="2:3" x14ac:dyDescent="0.35">
      <c r="B4211" t="s">
        <v>18424</v>
      </c>
      <c r="C4211" s="15">
        <v>0</v>
      </c>
    </row>
    <row r="4212" spans="2:3" x14ac:dyDescent="0.35">
      <c r="B4212" t="s">
        <v>16433</v>
      </c>
      <c r="C4212" s="15">
        <v>0</v>
      </c>
    </row>
    <row r="4213" spans="2:3" x14ac:dyDescent="0.35">
      <c r="B4213" t="s">
        <v>18426</v>
      </c>
      <c r="C4213" s="15">
        <v>0</v>
      </c>
    </row>
    <row r="4214" spans="2:3" x14ac:dyDescent="0.35">
      <c r="B4214" t="s">
        <v>16434</v>
      </c>
      <c r="C4214" s="15">
        <v>0</v>
      </c>
    </row>
    <row r="4215" spans="2:3" x14ac:dyDescent="0.35">
      <c r="B4215" t="s">
        <v>18428</v>
      </c>
      <c r="C4215" s="15">
        <v>0</v>
      </c>
    </row>
    <row r="4216" spans="2:3" x14ac:dyDescent="0.35">
      <c r="B4216" t="s">
        <v>16435</v>
      </c>
      <c r="C4216" s="15">
        <v>0</v>
      </c>
    </row>
    <row r="4217" spans="2:3" x14ac:dyDescent="0.35">
      <c r="B4217" t="s">
        <v>18430</v>
      </c>
      <c r="C4217" s="15">
        <v>0</v>
      </c>
    </row>
    <row r="4218" spans="2:3" x14ac:dyDescent="0.35">
      <c r="B4218" t="s">
        <v>16436</v>
      </c>
      <c r="C4218" s="15">
        <v>0</v>
      </c>
    </row>
    <row r="4219" spans="2:3" x14ac:dyDescent="0.35">
      <c r="B4219" t="s">
        <v>18432</v>
      </c>
      <c r="C4219" s="15">
        <v>0</v>
      </c>
    </row>
    <row r="4220" spans="2:3" x14ac:dyDescent="0.35">
      <c r="B4220" t="s">
        <v>16437</v>
      </c>
      <c r="C4220" s="15">
        <v>0</v>
      </c>
    </row>
    <row r="4221" spans="2:3" x14ac:dyDescent="0.35">
      <c r="B4221" t="s">
        <v>18434</v>
      </c>
      <c r="C4221" s="15">
        <v>0</v>
      </c>
    </row>
    <row r="4222" spans="2:3" x14ac:dyDescent="0.35">
      <c r="B4222" t="s">
        <v>16438</v>
      </c>
      <c r="C4222" s="15">
        <v>0</v>
      </c>
    </row>
    <row r="4223" spans="2:3" x14ac:dyDescent="0.35">
      <c r="B4223" t="s">
        <v>18436</v>
      </c>
      <c r="C4223" s="15">
        <v>0</v>
      </c>
    </row>
    <row r="4224" spans="2:3" x14ac:dyDescent="0.35">
      <c r="B4224" t="s">
        <v>16439</v>
      </c>
      <c r="C4224" s="15">
        <v>0</v>
      </c>
    </row>
    <row r="4225" spans="2:3" x14ac:dyDescent="0.35">
      <c r="B4225" t="s">
        <v>18438</v>
      </c>
      <c r="C4225" s="15">
        <v>0</v>
      </c>
    </row>
    <row r="4226" spans="2:3" x14ac:dyDescent="0.35">
      <c r="B4226" t="s">
        <v>16440</v>
      </c>
      <c r="C4226" s="15">
        <v>0</v>
      </c>
    </row>
    <row r="4227" spans="2:3" x14ac:dyDescent="0.35">
      <c r="B4227" t="s">
        <v>18440</v>
      </c>
      <c r="C4227" s="15">
        <v>0</v>
      </c>
    </row>
    <row r="4228" spans="2:3" x14ac:dyDescent="0.35">
      <c r="B4228" t="s">
        <v>16441</v>
      </c>
      <c r="C4228" s="15">
        <v>0</v>
      </c>
    </row>
    <row r="4229" spans="2:3" x14ac:dyDescent="0.35">
      <c r="B4229" t="s">
        <v>18442</v>
      </c>
      <c r="C4229" s="15">
        <v>0</v>
      </c>
    </row>
    <row r="4230" spans="2:3" x14ac:dyDescent="0.35">
      <c r="B4230" t="s">
        <v>16442</v>
      </c>
      <c r="C4230" s="15">
        <v>0</v>
      </c>
    </row>
    <row r="4231" spans="2:3" x14ac:dyDescent="0.35">
      <c r="B4231" t="s">
        <v>18444</v>
      </c>
      <c r="C4231" s="15">
        <v>0</v>
      </c>
    </row>
    <row r="4232" spans="2:3" x14ac:dyDescent="0.35">
      <c r="B4232" t="s">
        <v>16443</v>
      </c>
      <c r="C4232" s="15">
        <v>0</v>
      </c>
    </row>
    <row r="4233" spans="2:3" x14ac:dyDescent="0.35">
      <c r="B4233" t="s">
        <v>18446</v>
      </c>
      <c r="C4233" s="15">
        <v>0</v>
      </c>
    </row>
    <row r="4234" spans="2:3" x14ac:dyDescent="0.35">
      <c r="B4234" t="s">
        <v>16444</v>
      </c>
      <c r="C4234" s="15">
        <v>0</v>
      </c>
    </row>
    <row r="4235" spans="2:3" x14ac:dyDescent="0.35">
      <c r="B4235" t="s">
        <v>18448</v>
      </c>
      <c r="C4235" s="15">
        <v>0</v>
      </c>
    </row>
    <row r="4236" spans="2:3" x14ac:dyDescent="0.35">
      <c r="B4236" t="s">
        <v>16445</v>
      </c>
      <c r="C4236" s="15">
        <v>0</v>
      </c>
    </row>
    <row r="4237" spans="2:3" x14ac:dyDescent="0.35">
      <c r="B4237" t="s">
        <v>18450</v>
      </c>
      <c r="C4237" s="15">
        <v>0</v>
      </c>
    </row>
    <row r="4238" spans="2:3" x14ac:dyDescent="0.35">
      <c r="B4238" t="s">
        <v>16446</v>
      </c>
      <c r="C4238" s="15">
        <v>0</v>
      </c>
    </row>
    <row r="4239" spans="2:3" x14ac:dyDescent="0.35">
      <c r="B4239" t="s">
        <v>18452</v>
      </c>
      <c r="C4239" s="15">
        <v>0</v>
      </c>
    </row>
    <row r="4240" spans="2:3" x14ac:dyDescent="0.35">
      <c r="B4240" t="s">
        <v>16447</v>
      </c>
      <c r="C4240" s="15">
        <v>0</v>
      </c>
    </row>
    <row r="4241" spans="2:3" x14ac:dyDescent="0.35">
      <c r="B4241" t="s">
        <v>18454</v>
      </c>
      <c r="C4241" s="15">
        <v>0</v>
      </c>
    </row>
    <row r="4242" spans="2:3" x14ac:dyDescent="0.35">
      <c r="B4242" t="s">
        <v>16448</v>
      </c>
      <c r="C4242" s="15">
        <v>0</v>
      </c>
    </row>
    <row r="4243" spans="2:3" x14ac:dyDescent="0.35">
      <c r="B4243" t="s">
        <v>18456</v>
      </c>
      <c r="C4243" s="15">
        <v>0</v>
      </c>
    </row>
    <row r="4244" spans="2:3" x14ac:dyDescent="0.35">
      <c r="B4244" t="s">
        <v>16449</v>
      </c>
      <c r="C4244" s="15">
        <v>0</v>
      </c>
    </row>
    <row r="4245" spans="2:3" x14ac:dyDescent="0.35">
      <c r="B4245" t="s">
        <v>18458</v>
      </c>
      <c r="C4245" s="15">
        <v>0</v>
      </c>
    </row>
    <row r="4246" spans="2:3" x14ac:dyDescent="0.35">
      <c r="B4246" t="s">
        <v>16450</v>
      </c>
      <c r="C4246" s="15">
        <v>0</v>
      </c>
    </row>
    <row r="4247" spans="2:3" x14ac:dyDescent="0.35">
      <c r="B4247" t="s">
        <v>14442</v>
      </c>
      <c r="C4247" s="15">
        <v>0</v>
      </c>
    </row>
    <row r="4248" spans="2:3" x14ac:dyDescent="0.35">
      <c r="B4248" t="s">
        <v>16451</v>
      </c>
      <c r="C4248" s="15">
        <v>0</v>
      </c>
    </row>
    <row r="4249" spans="2:3" x14ac:dyDescent="0.35">
      <c r="B4249" t="s">
        <v>14426</v>
      </c>
      <c r="C4249" s="15">
        <v>0</v>
      </c>
    </row>
    <row r="4250" spans="2:3" x14ac:dyDescent="0.35">
      <c r="B4250" t="s">
        <v>16452</v>
      </c>
      <c r="C4250" s="15">
        <v>0</v>
      </c>
    </row>
    <row r="4251" spans="2:3" x14ac:dyDescent="0.35">
      <c r="B4251" t="s">
        <v>18464</v>
      </c>
      <c r="C4251" s="15">
        <v>0</v>
      </c>
    </row>
    <row r="4252" spans="2:3" x14ac:dyDescent="0.35">
      <c r="B4252" t="s">
        <v>16453</v>
      </c>
      <c r="C4252" s="15">
        <v>0</v>
      </c>
    </row>
    <row r="4253" spans="2:3" x14ac:dyDescent="0.35">
      <c r="B4253" t="s">
        <v>18466</v>
      </c>
      <c r="C4253" s="15">
        <v>0</v>
      </c>
    </row>
    <row r="4254" spans="2:3" x14ac:dyDescent="0.35">
      <c r="B4254" t="s">
        <v>16454</v>
      </c>
      <c r="C4254" s="15">
        <v>0</v>
      </c>
    </row>
    <row r="4255" spans="2:3" x14ac:dyDescent="0.35">
      <c r="B4255" t="s">
        <v>18468</v>
      </c>
      <c r="C4255" s="15">
        <v>0</v>
      </c>
    </row>
    <row r="4256" spans="2:3" x14ac:dyDescent="0.35">
      <c r="B4256" t="s">
        <v>16455</v>
      </c>
      <c r="C4256" s="15">
        <v>0</v>
      </c>
    </row>
    <row r="4257" spans="2:3" x14ac:dyDescent="0.35">
      <c r="B4257" t="s">
        <v>18470</v>
      </c>
      <c r="C4257" s="15">
        <v>0</v>
      </c>
    </row>
    <row r="4258" spans="2:3" x14ac:dyDescent="0.35">
      <c r="B4258" t="s">
        <v>16456</v>
      </c>
      <c r="C4258" s="15">
        <v>0</v>
      </c>
    </row>
    <row r="4259" spans="2:3" x14ac:dyDescent="0.35">
      <c r="B4259" t="s">
        <v>18472</v>
      </c>
      <c r="C4259" s="15">
        <v>0</v>
      </c>
    </row>
    <row r="4260" spans="2:3" x14ac:dyDescent="0.35">
      <c r="B4260" t="s">
        <v>16457</v>
      </c>
      <c r="C4260" s="15">
        <v>0</v>
      </c>
    </row>
    <row r="4261" spans="2:3" x14ac:dyDescent="0.35">
      <c r="B4261" t="s">
        <v>18474</v>
      </c>
      <c r="C4261" s="15">
        <v>0</v>
      </c>
    </row>
    <row r="4262" spans="2:3" x14ac:dyDescent="0.35">
      <c r="B4262" t="s">
        <v>16458</v>
      </c>
      <c r="C4262" s="15">
        <v>0</v>
      </c>
    </row>
    <row r="4263" spans="2:3" x14ac:dyDescent="0.35">
      <c r="B4263" t="s">
        <v>18476</v>
      </c>
      <c r="C4263" s="15">
        <v>0</v>
      </c>
    </row>
    <row r="4264" spans="2:3" x14ac:dyDescent="0.35">
      <c r="B4264" t="s">
        <v>16459</v>
      </c>
      <c r="C4264" s="15">
        <v>0</v>
      </c>
    </row>
    <row r="4265" spans="2:3" x14ac:dyDescent="0.35">
      <c r="B4265" t="s">
        <v>18478</v>
      </c>
      <c r="C4265" s="15">
        <v>0</v>
      </c>
    </row>
    <row r="4266" spans="2:3" x14ac:dyDescent="0.35">
      <c r="B4266" t="s">
        <v>16460</v>
      </c>
      <c r="C4266" s="15">
        <v>0</v>
      </c>
    </row>
    <row r="4267" spans="2:3" x14ac:dyDescent="0.35">
      <c r="B4267" t="s">
        <v>18480</v>
      </c>
      <c r="C4267" s="15">
        <v>0</v>
      </c>
    </row>
    <row r="4268" spans="2:3" x14ac:dyDescent="0.35">
      <c r="B4268" t="s">
        <v>16461</v>
      </c>
      <c r="C4268" s="15">
        <v>0</v>
      </c>
    </row>
    <row r="4269" spans="2:3" x14ac:dyDescent="0.35">
      <c r="B4269" t="s">
        <v>18482</v>
      </c>
      <c r="C4269" s="15">
        <v>0</v>
      </c>
    </row>
    <row r="4270" spans="2:3" x14ac:dyDescent="0.35">
      <c r="B4270" t="s">
        <v>16462</v>
      </c>
      <c r="C4270" s="15">
        <v>0</v>
      </c>
    </row>
    <row r="4271" spans="2:3" x14ac:dyDescent="0.35">
      <c r="B4271" t="s">
        <v>18484</v>
      </c>
      <c r="C4271" s="15">
        <v>0</v>
      </c>
    </row>
    <row r="4272" spans="2:3" x14ac:dyDescent="0.35">
      <c r="B4272" t="s">
        <v>16463</v>
      </c>
      <c r="C4272" s="15">
        <v>0</v>
      </c>
    </row>
    <row r="4273" spans="2:3" x14ac:dyDescent="0.35">
      <c r="B4273" t="s">
        <v>18486</v>
      </c>
      <c r="C4273" s="15">
        <v>0</v>
      </c>
    </row>
    <row r="4274" spans="2:3" x14ac:dyDescent="0.35">
      <c r="B4274" t="s">
        <v>16464</v>
      </c>
      <c r="C4274" s="15">
        <v>0</v>
      </c>
    </row>
    <row r="4275" spans="2:3" x14ac:dyDescent="0.35">
      <c r="B4275" t="s">
        <v>18488</v>
      </c>
      <c r="C4275" s="15">
        <v>0</v>
      </c>
    </row>
    <row r="4276" spans="2:3" x14ac:dyDescent="0.35">
      <c r="B4276" t="s">
        <v>16465</v>
      </c>
      <c r="C4276" s="15">
        <v>0</v>
      </c>
    </row>
    <row r="4277" spans="2:3" x14ac:dyDescent="0.35">
      <c r="B4277" t="s">
        <v>18490</v>
      </c>
      <c r="C4277" s="15">
        <v>0</v>
      </c>
    </row>
    <row r="4278" spans="2:3" x14ac:dyDescent="0.35">
      <c r="B4278" t="s">
        <v>16466</v>
      </c>
      <c r="C4278" s="15">
        <v>0</v>
      </c>
    </row>
    <row r="4279" spans="2:3" x14ac:dyDescent="0.35">
      <c r="B4279" t="s">
        <v>18492</v>
      </c>
      <c r="C4279" s="15">
        <v>0</v>
      </c>
    </row>
    <row r="4280" spans="2:3" x14ac:dyDescent="0.35">
      <c r="B4280" t="s">
        <v>16467</v>
      </c>
      <c r="C4280" s="15">
        <v>0</v>
      </c>
    </row>
    <row r="4281" spans="2:3" x14ac:dyDescent="0.35">
      <c r="B4281" t="s">
        <v>18494</v>
      </c>
      <c r="C4281" s="15">
        <v>0</v>
      </c>
    </row>
    <row r="4282" spans="2:3" x14ac:dyDescent="0.35">
      <c r="B4282" t="s">
        <v>16468</v>
      </c>
      <c r="C4282" s="15">
        <v>0</v>
      </c>
    </row>
    <row r="4283" spans="2:3" x14ac:dyDescent="0.35">
      <c r="B4283" t="s">
        <v>18496</v>
      </c>
      <c r="C4283" s="15">
        <v>0</v>
      </c>
    </row>
    <row r="4284" spans="2:3" x14ac:dyDescent="0.35">
      <c r="B4284" t="s">
        <v>16469</v>
      </c>
      <c r="C4284" s="15">
        <v>0</v>
      </c>
    </row>
    <row r="4285" spans="2:3" x14ac:dyDescent="0.35">
      <c r="B4285" t="s">
        <v>18498</v>
      </c>
      <c r="C4285" s="15">
        <v>0</v>
      </c>
    </row>
    <row r="4286" spans="2:3" x14ac:dyDescent="0.35">
      <c r="B4286" t="s">
        <v>16470</v>
      </c>
      <c r="C4286" s="15">
        <v>0</v>
      </c>
    </row>
    <row r="4287" spans="2:3" x14ac:dyDescent="0.35">
      <c r="B4287" t="s">
        <v>18500</v>
      </c>
      <c r="C4287" s="15">
        <v>0</v>
      </c>
    </row>
    <row r="4288" spans="2:3" x14ac:dyDescent="0.35">
      <c r="B4288" t="s">
        <v>16471</v>
      </c>
      <c r="C4288" s="15">
        <v>0</v>
      </c>
    </row>
    <row r="4289" spans="2:3" x14ac:dyDescent="0.35">
      <c r="B4289" t="s">
        <v>18502</v>
      </c>
      <c r="C4289" s="15">
        <v>0</v>
      </c>
    </row>
    <row r="4290" spans="2:3" x14ac:dyDescent="0.35">
      <c r="B4290" t="s">
        <v>16472</v>
      </c>
      <c r="C4290" s="15">
        <v>0</v>
      </c>
    </row>
    <row r="4291" spans="2:3" x14ac:dyDescent="0.35">
      <c r="B4291" t="s">
        <v>18504</v>
      </c>
      <c r="C4291" s="15">
        <v>0</v>
      </c>
    </row>
    <row r="4292" spans="2:3" x14ac:dyDescent="0.35">
      <c r="B4292" t="s">
        <v>16473</v>
      </c>
      <c r="C4292" s="15">
        <v>0</v>
      </c>
    </row>
    <row r="4293" spans="2:3" x14ac:dyDescent="0.35">
      <c r="B4293" t="s">
        <v>18506</v>
      </c>
      <c r="C4293" s="15">
        <v>0</v>
      </c>
    </row>
    <row r="4294" spans="2:3" x14ac:dyDescent="0.35">
      <c r="B4294" t="s">
        <v>16474</v>
      </c>
      <c r="C4294" s="15">
        <v>0</v>
      </c>
    </row>
    <row r="4295" spans="2:3" x14ac:dyDescent="0.35">
      <c r="B4295" t="s">
        <v>18508</v>
      </c>
      <c r="C4295" s="15">
        <v>0</v>
      </c>
    </row>
    <row r="4296" spans="2:3" x14ac:dyDescent="0.35">
      <c r="B4296" t="s">
        <v>16475</v>
      </c>
      <c r="C4296" s="15">
        <v>0</v>
      </c>
    </row>
    <row r="4297" spans="2:3" x14ac:dyDescent="0.35">
      <c r="B4297" t="s">
        <v>18510</v>
      </c>
      <c r="C4297" s="15">
        <v>0</v>
      </c>
    </row>
    <row r="4298" spans="2:3" x14ac:dyDescent="0.35">
      <c r="B4298" t="s">
        <v>16476</v>
      </c>
      <c r="C4298" s="15">
        <v>0</v>
      </c>
    </row>
    <row r="4299" spans="2:3" x14ac:dyDescent="0.35">
      <c r="B4299" t="s">
        <v>18512</v>
      </c>
      <c r="C4299" s="15">
        <v>0</v>
      </c>
    </row>
    <row r="4300" spans="2:3" x14ac:dyDescent="0.35">
      <c r="B4300" t="s">
        <v>16477</v>
      </c>
      <c r="C4300" s="15">
        <v>0</v>
      </c>
    </row>
    <row r="4301" spans="2:3" x14ac:dyDescent="0.35">
      <c r="B4301" t="s">
        <v>18514</v>
      </c>
      <c r="C4301" s="15">
        <v>0</v>
      </c>
    </row>
    <row r="4302" spans="2:3" x14ac:dyDescent="0.35">
      <c r="B4302" t="s">
        <v>16478</v>
      </c>
      <c r="C4302" s="15">
        <v>0</v>
      </c>
    </row>
    <row r="4303" spans="2:3" x14ac:dyDescent="0.35">
      <c r="B4303" t="s">
        <v>18516</v>
      </c>
      <c r="C4303" s="15">
        <v>0</v>
      </c>
    </row>
    <row r="4304" spans="2:3" x14ac:dyDescent="0.35">
      <c r="B4304" t="s">
        <v>16479</v>
      </c>
      <c r="C4304" s="15">
        <v>0</v>
      </c>
    </row>
    <row r="4305" spans="2:3" x14ac:dyDescent="0.35">
      <c r="B4305" t="s">
        <v>18518</v>
      </c>
      <c r="C4305" s="15">
        <v>0</v>
      </c>
    </row>
    <row r="4306" spans="2:3" x14ac:dyDescent="0.35">
      <c r="B4306" t="s">
        <v>16480</v>
      </c>
      <c r="C4306" s="15">
        <v>0</v>
      </c>
    </row>
    <row r="4307" spans="2:3" x14ac:dyDescent="0.35">
      <c r="B4307" t="s">
        <v>18520</v>
      </c>
      <c r="C4307" s="15">
        <v>0</v>
      </c>
    </row>
    <row r="4308" spans="2:3" x14ac:dyDescent="0.35">
      <c r="B4308" t="s">
        <v>16481</v>
      </c>
      <c r="C4308" s="15">
        <v>0</v>
      </c>
    </row>
    <row r="4309" spans="2:3" x14ac:dyDescent="0.35">
      <c r="B4309" t="s">
        <v>18522</v>
      </c>
      <c r="C4309" s="15">
        <v>0</v>
      </c>
    </row>
    <row r="4310" spans="2:3" x14ac:dyDescent="0.35">
      <c r="B4310" t="s">
        <v>16482</v>
      </c>
      <c r="C4310" s="15">
        <v>0</v>
      </c>
    </row>
    <row r="4311" spans="2:3" x14ac:dyDescent="0.35">
      <c r="B4311" t="s">
        <v>18524</v>
      </c>
      <c r="C4311" s="15">
        <v>0</v>
      </c>
    </row>
    <row r="4312" spans="2:3" x14ac:dyDescent="0.35">
      <c r="B4312" t="s">
        <v>16483</v>
      </c>
      <c r="C4312" s="15">
        <v>0</v>
      </c>
    </row>
    <row r="4313" spans="2:3" x14ac:dyDescent="0.35">
      <c r="B4313" t="s">
        <v>18526</v>
      </c>
      <c r="C4313" s="15">
        <v>0</v>
      </c>
    </row>
    <row r="4314" spans="2:3" x14ac:dyDescent="0.35">
      <c r="B4314" t="s">
        <v>16484</v>
      </c>
      <c r="C4314" s="15">
        <v>0</v>
      </c>
    </row>
    <row r="4315" spans="2:3" x14ac:dyDescent="0.35">
      <c r="B4315" t="s">
        <v>18528</v>
      </c>
      <c r="C4315" s="15">
        <v>0</v>
      </c>
    </row>
    <row r="4316" spans="2:3" x14ac:dyDescent="0.35">
      <c r="B4316" t="s">
        <v>16485</v>
      </c>
      <c r="C4316" s="15">
        <v>0</v>
      </c>
    </row>
    <row r="4317" spans="2:3" x14ac:dyDescent="0.35">
      <c r="B4317" t="s">
        <v>18530</v>
      </c>
      <c r="C4317" s="15">
        <v>0</v>
      </c>
    </row>
    <row r="4318" spans="2:3" x14ac:dyDescent="0.35">
      <c r="B4318" t="s">
        <v>16486</v>
      </c>
      <c r="C4318" s="15">
        <v>0</v>
      </c>
    </row>
    <row r="4319" spans="2:3" x14ac:dyDescent="0.35">
      <c r="B4319" t="s">
        <v>18532</v>
      </c>
      <c r="C4319" s="15">
        <v>0</v>
      </c>
    </row>
    <row r="4320" spans="2:3" x14ac:dyDescent="0.35">
      <c r="B4320" t="s">
        <v>16487</v>
      </c>
      <c r="C4320" s="15">
        <v>0</v>
      </c>
    </row>
    <row r="4321" spans="2:3" x14ac:dyDescent="0.35">
      <c r="B4321" t="s">
        <v>18534</v>
      </c>
      <c r="C4321" s="15">
        <v>0</v>
      </c>
    </row>
    <row r="4322" spans="2:3" x14ac:dyDescent="0.35">
      <c r="B4322" t="s">
        <v>16488</v>
      </c>
      <c r="C4322" s="15">
        <v>0</v>
      </c>
    </row>
    <row r="4323" spans="2:3" x14ac:dyDescent="0.35">
      <c r="B4323" t="s">
        <v>18536</v>
      </c>
      <c r="C4323" s="15">
        <v>0</v>
      </c>
    </row>
    <row r="4324" spans="2:3" x14ac:dyDescent="0.35">
      <c r="B4324" t="s">
        <v>16489</v>
      </c>
      <c r="C4324" s="15">
        <v>0</v>
      </c>
    </row>
    <row r="4325" spans="2:3" x14ac:dyDescent="0.35">
      <c r="B4325" t="s">
        <v>18538</v>
      </c>
      <c r="C4325" s="15">
        <v>0</v>
      </c>
    </row>
    <row r="4326" spans="2:3" x14ac:dyDescent="0.35">
      <c r="B4326" t="s">
        <v>16490</v>
      </c>
      <c r="C4326" s="15">
        <v>0</v>
      </c>
    </row>
    <row r="4327" spans="2:3" x14ac:dyDescent="0.35">
      <c r="B4327" t="s">
        <v>18540</v>
      </c>
      <c r="C4327" s="15">
        <v>0</v>
      </c>
    </row>
    <row r="4328" spans="2:3" x14ac:dyDescent="0.35">
      <c r="B4328" t="s">
        <v>16491</v>
      </c>
      <c r="C4328" s="15">
        <v>0</v>
      </c>
    </row>
    <row r="4329" spans="2:3" x14ac:dyDescent="0.35">
      <c r="B4329" t="s">
        <v>18542</v>
      </c>
      <c r="C4329" s="15">
        <v>0</v>
      </c>
    </row>
    <row r="4330" spans="2:3" x14ac:dyDescent="0.35">
      <c r="B4330" t="s">
        <v>16492</v>
      </c>
      <c r="C4330" s="15">
        <v>0</v>
      </c>
    </row>
    <row r="4331" spans="2:3" x14ac:dyDescent="0.35">
      <c r="B4331" t="s">
        <v>18544</v>
      </c>
      <c r="C4331" s="15">
        <v>0</v>
      </c>
    </row>
    <row r="4332" spans="2:3" x14ac:dyDescent="0.35">
      <c r="B4332" t="s">
        <v>16493</v>
      </c>
      <c r="C4332" s="15">
        <v>0</v>
      </c>
    </row>
    <row r="4333" spans="2:3" x14ac:dyDescent="0.35">
      <c r="B4333" t="s">
        <v>18546</v>
      </c>
      <c r="C4333" s="15">
        <v>0</v>
      </c>
    </row>
    <row r="4334" spans="2:3" x14ac:dyDescent="0.35">
      <c r="B4334" t="s">
        <v>16494</v>
      </c>
      <c r="C4334" s="15">
        <v>0</v>
      </c>
    </row>
    <row r="4335" spans="2:3" x14ac:dyDescent="0.35">
      <c r="B4335" t="s">
        <v>18548</v>
      </c>
      <c r="C4335" s="15">
        <v>0</v>
      </c>
    </row>
    <row r="4336" spans="2:3" x14ac:dyDescent="0.35">
      <c r="B4336" t="s">
        <v>16495</v>
      </c>
      <c r="C4336" s="15">
        <v>0</v>
      </c>
    </row>
    <row r="4337" spans="2:3" x14ac:dyDescent="0.35">
      <c r="B4337" t="s">
        <v>18550</v>
      </c>
      <c r="C4337" s="15">
        <v>0</v>
      </c>
    </row>
    <row r="4338" spans="2:3" x14ac:dyDescent="0.35">
      <c r="B4338" t="s">
        <v>16496</v>
      </c>
      <c r="C4338" s="15">
        <v>0</v>
      </c>
    </row>
    <row r="4339" spans="2:3" x14ac:dyDescent="0.35">
      <c r="B4339" t="s">
        <v>18552</v>
      </c>
      <c r="C4339" s="15">
        <v>0</v>
      </c>
    </row>
    <row r="4340" spans="2:3" x14ac:dyDescent="0.35">
      <c r="B4340" t="s">
        <v>16497</v>
      </c>
      <c r="C4340" s="15">
        <v>0</v>
      </c>
    </row>
    <row r="4341" spans="2:3" x14ac:dyDescent="0.35">
      <c r="B4341" t="s">
        <v>18554</v>
      </c>
      <c r="C4341" s="15">
        <v>0</v>
      </c>
    </row>
    <row r="4342" spans="2:3" x14ac:dyDescent="0.35">
      <c r="B4342" t="s">
        <v>16498</v>
      </c>
      <c r="C4342" s="15">
        <v>0</v>
      </c>
    </row>
    <row r="4343" spans="2:3" x14ac:dyDescent="0.35">
      <c r="B4343" t="s">
        <v>18556</v>
      </c>
      <c r="C4343" s="15">
        <v>0</v>
      </c>
    </row>
    <row r="4344" spans="2:3" x14ac:dyDescent="0.35">
      <c r="B4344" t="s">
        <v>16499</v>
      </c>
      <c r="C4344" s="15">
        <v>0</v>
      </c>
    </row>
    <row r="4345" spans="2:3" x14ac:dyDescent="0.35">
      <c r="B4345" t="s">
        <v>18558</v>
      </c>
      <c r="C4345" s="15">
        <v>0</v>
      </c>
    </row>
    <row r="4346" spans="2:3" x14ac:dyDescent="0.35">
      <c r="B4346" t="s">
        <v>16500</v>
      </c>
      <c r="C4346" s="15">
        <v>0</v>
      </c>
    </row>
    <row r="4347" spans="2:3" x14ac:dyDescent="0.35">
      <c r="B4347" t="s">
        <v>18560</v>
      </c>
      <c r="C4347" s="15">
        <v>0</v>
      </c>
    </row>
    <row r="4348" spans="2:3" x14ac:dyDescent="0.35">
      <c r="B4348" t="s">
        <v>16501</v>
      </c>
      <c r="C4348" s="15">
        <v>0</v>
      </c>
    </row>
    <row r="4349" spans="2:3" x14ac:dyDescent="0.35">
      <c r="B4349" t="s">
        <v>18562</v>
      </c>
      <c r="C4349" s="15">
        <v>0</v>
      </c>
    </row>
    <row r="4350" spans="2:3" x14ac:dyDescent="0.35">
      <c r="B4350" t="s">
        <v>16502</v>
      </c>
      <c r="C4350" s="15">
        <v>0</v>
      </c>
    </row>
    <row r="4351" spans="2:3" x14ac:dyDescent="0.35">
      <c r="B4351" t="s">
        <v>18564</v>
      </c>
      <c r="C4351" s="15">
        <v>0</v>
      </c>
    </row>
    <row r="4352" spans="2:3" x14ac:dyDescent="0.35">
      <c r="B4352" t="s">
        <v>16503</v>
      </c>
      <c r="C4352" s="15">
        <v>0</v>
      </c>
    </row>
    <row r="4353" spans="2:3" x14ac:dyDescent="0.35">
      <c r="B4353" t="s">
        <v>18566</v>
      </c>
      <c r="C4353" s="15">
        <v>0</v>
      </c>
    </row>
    <row r="4354" spans="2:3" x14ac:dyDescent="0.35">
      <c r="B4354" t="s">
        <v>16504</v>
      </c>
      <c r="C4354" s="15">
        <v>0</v>
      </c>
    </row>
    <row r="4355" spans="2:3" x14ac:dyDescent="0.35">
      <c r="B4355" t="s">
        <v>18568</v>
      </c>
      <c r="C4355" s="15">
        <v>0</v>
      </c>
    </row>
    <row r="4356" spans="2:3" x14ac:dyDescent="0.35">
      <c r="B4356" t="s">
        <v>16505</v>
      </c>
      <c r="C4356" s="15">
        <v>0</v>
      </c>
    </row>
    <row r="4357" spans="2:3" x14ac:dyDescent="0.35">
      <c r="B4357" t="s">
        <v>18570</v>
      </c>
      <c r="C4357" s="15">
        <v>0</v>
      </c>
    </row>
    <row r="4358" spans="2:3" x14ac:dyDescent="0.35">
      <c r="B4358" t="s">
        <v>16506</v>
      </c>
      <c r="C4358" s="15">
        <v>0</v>
      </c>
    </row>
    <row r="4359" spans="2:3" x14ac:dyDescent="0.35">
      <c r="B4359" t="s">
        <v>18572</v>
      </c>
      <c r="C4359" s="15">
        <v>0</v>
      </c>
    </row>
    <row r="4360" spans="2:3" x14ac:dyDescent="0.35">
      <c r="B4360" t="s">
        <v>16507</v>
      </c>
      <c r="C4360" s="15">
        <v>0</v>
      </c>
    </row>
    <row r="4361" spans="2:3" x14ac:dyDescent="0.35">
      <c r="B4361" t="s">
        <v>18574</v>
      </c>
      <c r="C4361" s="15">
        <v>0</v>
      </c>
    </row>
    <row r="4362" spans="2:3" x14ac:dyDescent="0.35">
      <c r="B4362" t="s">
        <v>16508</v>
      </c>
      <c r="C4362" s="15">
        <v>0</v>
      </c>
    </row>
    <row r="4363" spans="2:3" x14ac:dyDescent="0.35">
      <c r="B4363" t="s">
        <v>18576</v>
      </c>
      <c r="C4363" s="15">
        <v>0</v>
      </c>
    </row>
    <row r="4364" spans="2:3" x14ac:dyDescent="0.35">
      <c r="B4364" t="s">
        <v>16509</v>
      </c>
      <c r="C4364" s="15">
        <v>0</v>
      </c>
    </row>
    <row r="4365" spans="2:3" x14ac:dyDescent="0.35">
      <c r="B4365" t="s">
        <v>18578</v>
      </c>
      <c r="C4365" s="15">
        <v>0</v>
      </c>
    </row>
    <row r="4366" spans="2:3" x14ac:dyDescent="0.35">
      <c r="B4366" t="s">
        <v>16510</v>
      </c>
      <c r="C4366" s="15">
        <v>0</v>
      </c>
    </row>
    <row r="4367" spans="2:3" x14ac:dyDescent="0.35">
      <c r="B4367" t="s">
        <v>18580</v>
      </c>
      <c r="C4367" s="15">
        <v>0</v>
      </c>
    </row>
    <row r="4368" spans="2:3" x14ac:dyDescent="0.35">
      <c r="B4368" t="s">
        <v>16511</v>
      </c>
      <c r="C4368" s="15">
        <v>0</v>
      </c>
    </row>
    <row r="4369" spans="2:3" x14ac:dyDescent="0.35">
      <c r="B4369" t="s">
        <v>18582</v>
      </c>
      <c r="C4369" s="15">
        <v>0</v>
      </c>
    </row>
    <row r="4370" spans="2:3" x14ac:dyDescent="0.35">
      <c r="B4370" t="s">
        <v>16512</v>
      </c>
      <c r="C4370" s="15">
        <v>0</v>
      </c>
    </row>
    <row r="4371" spans="2:3" x14ac:dyDescent="0.35">
      <c r="B4371" t="s">
        <v>18584</v>
      </c>
      <c r="C4371" s="15">
        <v>0</v>
      </c>
    </row>
    <row r="4372" spans="2:3" x14ac:dyDescent="0.35">
      <c r="B4372" t="s">
        <v>16513</v>
      </c>
      <c r="C4372" s="15">
        <v>0</v>
      </c>
    </row>
    <row r="4373" spans="2:3" x14ac:dyDescent="0.35">
      <c r="B4373" t="s">
        <v>18586</v>
      </c>
      <c r="C4373" s="15">
        <v>0</v>
      </c>
    </row>
    <row r="4374" spans="2:3" x14ac:dyDescent="0.35">
      <c r="B4374" t="s">
        <v>16514</v>
      </c>
      <c r="C4374" s="15">
        <v>0</v>
      </c>
    </row>
    <row r="4375" spans="2:3" x14ac:dyDescent="0.35">
      <c r="B4375" t="s">
        <v>18588</v>
      </c>
      <c r="C4375" s="15">
        <v>0</v>
      </c>
    </row>
    <row r="4376" spans="2:3" x14ac:dyDescent="0.35">
      <c r="B4376" t="s">
        <v>16515</v>
      </c>
      <c r="C4376" s="15">
        <v>0</v>
      </c>
    </row>
    <row r="4377" spans="2:3" x14ac:dyDescent="0.35">
      <c r="B4377" t="s">
        <v>18590</v>
      </c>
      <c r="C4377" s="15">
        <v>0</v>
      </c>
    </row>
    <row r="4378" spans="2:3" x14ac:dyDescent="0.35">
      <c r="B4378" t="s">
        <v>16516</v>
      </c>
      <c r="C4378" s="15">
        <v>0</v>
      </c>
    </row>
    <row r="4379" spans="2:3" x14ac:dyDescent="0.35">
      <c r="B4379" t="s">
        <v>18592</v>
      </c>
      <c r="C4379" s="15">
        <v>0</v>
      </c>
    </row>
    <row r="4380" spans="2:3" x14ac:dyDescent="0.35">
      <c r="B4380" t="s">
        <v>16517</v>
      </c>
      <c r="C4380" s="15">
        <v>0</v>
      </c>
    </row>
    <row r="4381" spans="2:3" x14ac:dyDescent="0.35">
      <c r="B4381" t="s">
        <v>18594</v>
      </c>
      <c r="C4381" s="15">
        <v>0</v>
      </c>
    </row>
    <row r="4382" spans="2:3" x14ac:dyDescent="0.35">
      <c r="B4382" t="s">
        <v>16518</v>
      </c>
      <c r="C4382" s="15">
        <v>0</v>
      </c>
    </row>
    <row r="4383" spans="2:3" x14ac:dyDescent="0.35">
      <c r="B4383" t="s">
        <v>18596</v>
      </c>
      <c r="C4383" s="15">
        <v>0</v>
      </c>
    </row>
    <row r="4384" spans="2:3" x14ac:dyDescent="0.35">
      <c r="B4384" t="s">
        <v>16519</v>
      </c>
      <c r="C4384" s="15">
        <v>0</v>
      </c>
    </row>
    <row r="4385" spans="2:3" x14ac:dyDescent="0.35">
      <c r="B4385" t="s">
        <v>18598</v>
      </c>
      <c r="C4385" s="15">
        <v>0</v>
      </c>
    </row>
    <row r="4386" spans="2:3" x14ac:dyDescent="0.35">
      <c r="B4386" t="s">
        <v>16520</v>
      </c>
      <c r="C4386" s="15">
        <v>0</v>
      </c>
    </row>
    <row r="4387" spans="2:3" x14ac:dyDescent="0.35">
      <c r="B4387" t="s">
        <v>18600</v>
      </c>
      <c r="C4387" s="15">
        <v>0</v>
      </c>
    </row>
    <row r="4388" spans="2:3" x14ac:dyDescent="0.35">
      <c r="B4388" t="s">
        <v>16521</v>
      </c>
      <c r="C4388" s="15">
        <v>0</v>
      </c>
    </row>
    <row r="4389" spans="2:3" x14ac:dyDescent="0.35">
      <c r="B4389" t="s">
        <v>18602</v>
      </c>
      <c r="C4389" s="15">
        <v>0</v>
      </c>
    </row>
    <row r="4390" spans="2:3" x14ac:dyDescent="0.35">
      <c r="B4390" t="s">
        <v>16522</v>
      </c>
      <c r="C4390" s="15">
        <v>0</v>
      </c>
    </row>
    <row r="4391" spans="2:3" x14ac:dyDescent="0.35">
      <c r="B4391" t="s">
        <v>18604</v>
      </c>
      <c r="C4391" s="15">
        <v>0</v>
      </c>
    </row>
    <row r="4392" spans="2:3" x14ac:dyDescent="0.35">
      <c r="B4392" t="s">
        <v>16523</v>
      </c>
      <c r="C4392" s="15">
        <v>0</v>
      </c>
    </row>
    <row r="4393" spans="2:3" x14ac:dyDescent="0.35">
      <c r="B4393" t="s">
        <v>18606</v>
      </c>
      <c r="C4393" s="15">
        <v>0</v>
      </c>
    </row>
    <row r="4394" spans="2:3" x14ac:dyDescent="0.35">
      <c r="B4394" t="s">
        <v>16524</v>
      </c>
      <c r="C4394" s="15">
        <v>0</v>
      </c>
    </row>
    <row r="4395" spans="2:3" x14ac:dyDescent="0.35">
      <c r="B4395" t="s">
        <v>18608</v>
      </c>
      <c r="C4395" s="15">
        <v>0</v>
      </c>
    </row>
    <row r="4396" spans="2:3" x14ac:dyDescent="0.35">
      <c r="B4396" t="s">
        <v>16525</v>
      </c>
      <c r="C4396" s="15">
        <v>0</v>
      </c>
    </row>
    <row r="4397" spans="2:3" x14ac:dyDescent="0.35">
      <c r="B4397" t="s">
        <v>18610</v>
      </c>
      <c r="C4397" s="15">
        <v>0</v>
      </c>
    </row>
    <row r="4398" spans="2:3" x14ac:dyDescent="0.35">
      <c r="B4398" t="s">
        <v>16526</v>
      </c>
      <c r="C4398" s="15">
        <v>0</v>
      </c>
    </row>
    <row r="4399" spans="2:3" x14ac:dyDescent="0.35">
      <c r="B4399" t="s">
        <v>18612</v>
      </c>
      <c r="C4399" s="15">
        <v>0</v>
      </c>
    </row>
    <row r="4400" spans="2:3" x14ac:dyDescent="0.35">
      <c r="B4400" t="s">
        <v>16527</v>
      </c>
      <c r="C4400" s="15">
        <v>0</v>
      </c>
    </row>
    <row r="4401" spans="2:3" x14ac:dyDescent="0.35">
      <c r="B4401" t="s">
        <v>18614</v>
      </c>
      <c r="C4401" s="15">
        <v>0</v>
      </c>
    </row>
    <row r="4402" spans="2:3" x14ac:dyDescent="0.35">
      <c r="B4402" t="s">
        <v>16528</v>
      </c>
      <c r="C4402" s="15">
        <v>0</v>
      </c>
    </row>
    <row r="4403" spans="2:3" x14ac:dyDescent="0.35">
      <c r="B4403" t="s">
        <v>18616</v>
      </c>
      <c r="C4403" s="15">
        <v>0</v>
      </c>
    </row>
    <row r="4404" spans="2:3" x14ac:dyDescent="0.35">
      <c r="B4404" t="s">
        <v>16529</v>
      </c>
      <c r="C4404" s="15">
        <v>0</v>
      </c>
    </row>
    <row r="4405" spans="2:3" x14ac:dyDescent="0.35">
      <c r="B4405" t="s">
        <v>18618</v>
      </c>
      <c r="C4405" s="15">
        <v>0</v>
      </c>
    </row>
    <row r="4406" spans="2:3" x14ac:dyDescent="0.35">
      <c r="B4406" t="s">
        <v>16530</v>
      </c>
      <c r="C4406" s="15">
        <v>0</v>
      </c>
    </row>
    <row r="4407" spans="2:3" x14ac:dyDescent="0.35">
      <c r="B4407" t="s">
        <v>18620</v>
      </c>
      <c r="C4407" s="15">
        <v>0</v>
      </c>
    </row>
    <row r="4408" spans="2:3" x14ac:dyDescent="0.35">
      <c r="B4408" t="s">
        <v>16531</v>
      </c>
      <c r="C4408" s="15">
        <v>0</v>
      </c>
    </row>
    <row r="4409" spans="2:3" x14ac:dyDescent="0.35">
      <c r="B4409" t="s">
        <v>18622</v>
      </c>
      <c r="C4409" s="15">
        <v>0</v>
      </c>
    </row>
    <row r="4410" spans="2:3" x14ac:dyDescent="0.35">
      <c r="B4410" t="s">
        <v>16532</v>
      </c>
      <c r="C4410" s="15">
        <v>0</v>
      </c>
    </row>
    <row r="4411" spans="2:3" x14ac:dyDescent="0.35">
      <c r="B4411" t="s">
        <v>18624</v>
      </c>
      <c r="C4411" s="15">
        <v>0</v>
      </c>
    </row>
    <row r="4412" spans="2:3" x14ac:dyDescent="0.35">
      <c r="B4412" t="s">
        <v>16533</v>
      </c>
      <c r="C4412" s="15">
        <v>0</v>
      </c>
    </row>
    <row r="4413" spans="2:3" x14ac:dyDescent="0.35">
      <c r="B4413" t="s">
        <v>18626</v>
      </c>
      <c r="C4413" s="15">
        <v>0</v>
      </c>
    </row>
    <row r="4414" spans="2:3" x14ac:dyDescent="0.35">
      <c r="B4414" t="s">
        <v>16534</v>
      </c>
      <c r="C4414" s="15">
        <v>0</v>
      </c>
    </row>
    <row r="4415" spans="2:3" x14ac:dyDescent="0.35">
      <c r="B4415" t="s">
        <v>18628</v>
      </c>
      <c r="C4415" s="15">
        <v>0</v>
      </c>
    </row>
    <row r="4416" spans="2:3" x14ac:dyDescent="0.35">
      <c r="B4416" t="s">
        <v>16535</v>
      </c>
      <c r="C4416" s="15">
        <v>0</v>
      </c>
    </row>
    <row r="4417" spans="2:3" x14ac:dyDescent="0.35">
      <c r="B4417" t="s">
        <v>18630</v>
      </c>
      <c r="C4417" s="15">
        <v>0</v>
      </c>
    </row>
    <row r="4418" spans="2:3" x14ac:dyDescent="0.35">
      <c r="B4418" t="s">
        <v>16536</v>
      </c>
      <c r="C4418" s="15">
        <v>0</v>
      </c>
    </row>
    <row r="4419" spans="2:3" x14ac:dyDescent="0.35">
      <c r="B4419" t="s">
        <v>18632</v>
      </c>
      <c r="C4419" s="15">
        <v>0</v>
      </c>
    </row>
    <row r="4420" spans="2:3" x14ac:dyDescent="0.35">
      <c r="B4420" t="s">
        <v>16537</v>
      </c>
      <c r="C4420" s="15">
        <v>0</v>
      </c>
    </row>
    <row r="4421" spans="2:3" x14ac:dyDescent="0.35">
      <c r="B4421" t="s">
        <v>18634</v>
      </c>
      <c r="C4421" s="15">
        <v>0</v>
      </c>
    </row>
    <row r="4422" spans="2:3" x14ac:dyDescent="0.35">
      <c r="B4422" t="s">
        <v>16538</v>
      </c>
      <c r="C4422" s="15">
        <v>0</v>
      </c>
    </row>
    <row r="4423" spans="2:3" x14ac:dyDescent="0.35">
      <c r="B4423" t="s">
        <v>18636</v>
      </c>
      <c r="C4423" s="15">
        <v>0</v>
      </c>
    </row>
    <row r="4424" spans="2:3" x14ac:dyDescent="0.35">
      <c r="B4424" t="s">
        <v>16539</v>
      </c>
      <c r="C4424" s="15">
        <v>0</v>
      </c>
    </row>
    <row r="4425" spans="2:3" x14ac:dyDescent="0.35">
      <c r="B4425" t="s">
        <v>18638</v>
      </c>
      <c r="C4425" s="15">
        <v>0</v>
      </c>
    </row>
    <row r="4426" spans="2:3" x14ac:dyDescent="0.35">
      <c r="B4426" t="s">
        <v>16540</v>
      </c>
      <c r="C4426" s="15">
        <v>0</v>
      </c>
    </row>
    <row r="4427" spans="2:3" x14ac:dyDescent="0.35">
      <c r="B4427" t="s">
        <v>18640</v>
      </c>
      <c r="C4427" s="15">
        <v>0</v>
      </c>
    </row>
    <row r="4428" spans="2:3" x14ac:dyDescent="0.35">
      <c r="B4428" t="s">
        <v>16541</v>
      </c>
      <c r="C4428" s="15">
        <v>0</v>
      </c>
    </row>
    <row r="4429" spans="2:3" x14ac:dyDescent="0.35">
      <c r="B4429" t="s">
        <v>18642</v>
      </c>
      <c r="C4429" s="15">
        <v>0</v>
      </c>
    </row>
    <row r="4430" spans="2:3" x14ac:dyDescent="0.35">
      <c r="B4430" t="s">
        <v>16542</v>
      </c>
      <c r="C4430" s="15">
        <v>0</v>
      </c>
    </row>
    <row r="4431" spans="2:3" x14ac:dyDescent="0.35">
      <c r="B4431" t="s">
        <v>18644</v>
      </c>
      <c r="C4431" s="15">
        <v>0</v>
      </c>
    </row>
    <row r="4432" spans="2:3" x14ac:dyDescent="0.35">
      <c r="B4432" t="s">
        <v>16543</v>
      </c>
      <c r="C4432" s="15">
        <v>0</v>
      </c>
    </row>
    <row r="4433" spans="2:3" x14ac:dyDescent="0.35">
      <c r="B4433" t="s">
        <v>18646</v>
      </c>
      <c r="C4433" s="15">
        <v>0</v>
      </c>
    </row>
    <row r="4434" spans="2:3" x14ac:dyDescent="0.35">
      <c r="B4434" t="s">
        <v>16544</v>
      </c>
      <c r="C4434" s="15">
        <v>0</v>
      </c>
    </row>
    <row r="4435" spans="2:3" x14ac:dyDescent="0.35">
      <c r="B4435" t="s">
        <v>18648</v>
      </c>
      <c r="C4435" s="15">
        <v>0</v>
      </c>
    </row>
    <row r="4436" spans="2:3" x14ac:dyDescent="0.35">
      <c r="B4436" t="s">
        <v>16545</v>
      </c>
      <c r="C4436" s="15">
        <v>0</v>
      </c>
    </row>
    <row r="4437" spans="2:3" x14ac:dyDescent="0.35">
      <c r="B4437" t="s">
        <v>18650</v>
      </c>
      <c r="C4437" s="15">
        <v>0</v>
      </c>
    </row>
    <row r="4438" spans="2:3" x14ac:dyDescent="0.35">
      <c r="B4438" t="s">
        <v>16546</v>
      </c>
      <c r="C4438" s="15">
        <v>0</v>
      </c>
    </row>
    <row r="4439" spans="2:3" x14ac:dyDescent="0.35">
      <c r="B4439" t="s">
        <v>18652</v>
      </c>
      <c r="C4439" s="15">
        <v>0</v>
      </c>
    </row>
    <row r="4440" spans="2:3" x14ac:dyDescent="0.35">
      <c r="B4440" t="s">
        <v>16547</v>
      </c>
      <c r="C4440" s="15">
        <v>0</v>
      </c>
    </row>
    <row r="4441" spans="2:3" x14ac:dyDescent="0.35">
      <c r="B4441" t="s">
        <v>18654</v>
      </c>
      <c r="C4441" s="15">
        <v>0</v>
      </c>
    </row>
    <row r="4442" spans="2:3" x14ac:dyDescent="0.35">
      <c r="B4442" t="s">
        <v>16548</v>
      </c>
      <c r="C4442" s="15">
        <v>0</v>
      </c>
    </row>
    <row r="4443" spans="2:3" x14ac:dyDescent="0.35">
      <c r="B4443" t="s">
        <v>18656</v>
      </c>
      <c r="C4443" s="15">
        <v>0</v>
      </c>
    </row>
    <row r="4444" spans="2:3" x14ac:dyDescent="0.35">
      <c r="B4444" t="s">
        <v>16549</v>
      </c>
      <c r="C4444" s="15">
        <v>0</v>
      </c>
    </row>
    <row r="4445" spans="2:3" x14ac:dyDescent="0.35">
      <c r="B4445" t="s">
        <v>18658</v>
      </c>
      <c r="C4445" s="15">
        <v>0</v>
      </c>
    </row>
    <row r="4446" spans="2:3" x14ac:dyDescent="0.35">
      <c r="B4446" t="s">
        <v>16550</v>
      </c>
      <c r="C4446" s="15">
        <v>0</v>
      </c>
    </row>
    <row r="4447" spans="2:3" x14ac:dyDescent="0.35">
      <c r="B4447" t="s">
        <v>18660</v>
      </c>
      <c r="C4447" s="15">
        <v>0</v>
      </c>
    </row>
    <row r="4448" spans="2:3" x14ac:dyDescent="0.35">
      <c r="B4448" t="s">
        <v>16551</v>
      </c>
      <c r="C4448" s="15">
        <v>0</v>
      </c>
    </row>
    <row r="4449" spans="2:3" x14ac:dyDescent="0.35">
      <c r="B4449" t="s">
        <v>18662</v>
      </c>
      <c r="C4449" s="15">
        <v>0</v>
      </c>
    </row>
    <row r="4450" spans="2:3" x14ac:dyDescent="0.35">
      <c r="B4450" t="s">
        <v>16552</v>
      </c>
      <c r="C4450" s="15">
        <v>0</v>
      </c>
    </row>
    <row r="4451" spans="2:3" x14ac:dyDescent="0.35">
      <c r="B4451" t="s">
        <v>18664</v>
      </c>
      <c r="C4451" s="15">
        <v>0</v>
      </c>
    </row>
    <row r="4452" spans="2:3" x14ac:dyDescent="0.35">
      <c r="B4452" t="s">
        <v>16553</v>
      </c>
      <c r="C4452" s="15">
        <v>0</v>
      </c>
    </row>
    <row r="4453" spans="2:3" x14ac:dyDescent="0.35">
      <c r="B4453" t="s">
        <v>18666</v>
      </c>
      <c r="C4453" s="15">
        <v>0</v>
      </c>
    </row>
    <row r="4454" spans="2:3" x14ac:dyDescent="0.35">
      <c r="B4454" t="s">
        <v>16554</v>
      </c>
      <c r="C4454" s="15">
        <v>0</v>
      </c>
    </row>
    <row r="4455" spans="2:3" x14ac:dyDescent="0.35">
      <c r="B4455" t="s">
        <v>18668</v>
      </c>
      <c r="C4455" s="15">
        <v>0</v>
      </c>
    </row>
    <row r="4456" spans="2:3" x14ac:dyDescent="0.35">
      <c r="B4456" t="s">
        <v>16555</v>
      </c>
      <c r="C4456" s="15">
        <v>0</v>
      </c>
    </row>
    <row r="4457" spans="2:3" x14ac:dyDescent="0.35">
      <c r="B4457" t="s">
        <v>18670</v>
      </c>
      <c r="C4457" s="15">
        <v>0</v>
      </c>
    </row>
    <row r="4458" spans="2:3" x14ac:dyDescent="0.35">
      <c r="B4458" t="s">
        <v>16556</v>
      </c>
      <c r="C4458" s="15">
        <v>0</v>
      </c>
    </row>
    <row r="4459" spans="2:3" x14ac:dyDescent="0.35">
      <c r="B4459" t="s">
        <v>18672</v>
      </c>
      <c r="C4459" s="15">
        <v>0</v>
      </c>
    </row>
    <row r="4460" spans="2:3" x14ac:dyDescent="0.35">
      <c r="B4460" t="s">
        <v>16557</v>
      </c>
      <c r="C4460" s="15">
        <v>0</v>
      </c>
    </row>
    <row r="4461" spans="2:3" x14ac:dyDescent="0.35">
      <c r="B4461" t="s">
        <v>18674</v>
      </c>
      <c r="C4461" s="15">
        <v>0</v>
      </c>
    </row>
    <row r="4462" spans="2:3" x14ac:dyDescent="0.35">
      <c r="B4462" t="s">
        <v>16558</v>
      </c>
      <c r="C4462" s="15">
        <v>0</v>
      </c>
    </row>
    <row r="4463" spans="2:3" x14ac:dyDescent="0.35">
      <c r="B4463" t="s">
        <v>18676</v>
      </c>
      <c r="C4463" s="15">
        <v>0</v>
      </c>
    </row>
    <row r="4464" spans="2:3" x14ac:dyDescent="0.35">
      <c r="B4464" t="s">
        <v>16559</v>
      </c>
      <c r="C4464" s="15">
        <v>0</v>
      </c>
    </row>
    <row r="4465" spans="2:3" x14ac:dyDescent="0.35">
      <c r="B4465" t="s">
        <v>18678</v>
      </c>
      <c r="C4465" s="15">
        <v>0</v>
      </c>
    </row>
    <row r="4466" spans="2:3" x14ac:dyDescent="0.35">
      <c r="B4466" t="s">
        <v>16560</v>
      </c>
      <c r="C4466" s="15">
        <v>0</v>
      </c>
    </row>
    <row r="4467" spans="2:3" x14ac:dyDescent="0.35">
      <c r="B4467" t="s">
        <v>18680</v>
      </c>
      <c r="C4467" s="15">
        <v>0</v>
      </c>
    </row>
    <row r="4468" spans="2:3" x14ac:dyDescent="0.35">
      <c r="B4468" t="s">
        <v>16561</v>
      </c>
      <c r="C4468" s="15">
        <v>0</v>
      </c>
    </row>
    <row r="4469" spans="2:3" x14ac:dyDescent="0.35">
      <c r="B4469" t="s">
        <v>18682</v>
      </c>
      <c r="C4469" s="15">
        <v>0</v>
      </c>
    </row>
    <row r="4470" spans="2:3" x14ac:dyDescent="0.35">
      <c r="B4470" t="s">
        <v>16562</v>
      </c>
      <c r="C4470" s="15">
        <v>0</v>
      </c>
    </row>
    <row r="4471" spans="2:3" x14ac:dyDescent="0.35">
      <c r="B4471" t="s">
        <v>18684</v>
      </c>
      <c r="C4471" s="15">
        <v>0</v>
      </c>
    </row>
    <row r="4472" spans="2:3" x14ac:dyDescent="0.35">
      <c r="B4472" t="s">
        <v>16563</v>
      </c>
      <c r="C4472" s="15">
        <v>0</v>
      </c>
    </row>
    <row r="4473" spans="2:3" x14ac:dyDescent="0.35">
      <c r="B4473" t="s">
        <v>18686</v>
      </c>
      <c r="C4473" s="15">
        <v>0</v>
      </c>
    </row>
    <row r="4474" spans="2:3" x14ac:dyDescent="0.35">
      <c r="B4474" t="s">
        <v>16564</v>
      </c>
      <c r="C4474" s="15">
        <v>0</v>
      </c>
    </row>
    <row r="4475" spans="2:3" x14ac:dyDescent="0.35">
      <c r="B4475" t="s">
        <v>18688</v>
      </c>
      <c r="C4475" s="15">
        <v>0</v>
      </c>
    </row>
    <row r="4476" spans="2:3" x14ac:dyDescent="0.35">
      <c r="B4476" t="s">
        <v>16565</v>
      </c>
      <c r="C4476" s="15">
        <v>0</v>
      </c>
    </row>
    <row r="4477" spans="2:3" x14ac:dyDescent="0.35">
      <c r="B4477" t="s">
        <v>18690</v>
      </c>
      <c r="C4477" s="15">
        <v>0</v>
      </c>
    </row>
    <row r="4478" spans="2:3" x14ac:dyDescent="0.35">
      <c r="B4478" t="s">
        <v>16566</v>
      </c>
      <c r="C4478" s="15">
        <v>0</v>
      </c>
    </row>
    <row r="4479" spans="2:3" x14ac:dyDescent="0.35">
      <c r="B4479" t="s">
        <v>18692</v>
      </c>
      <c r="C4479" s="15">
        <v>0</v>
      </c>
    </row>
    <row r="4480" spans="2:3" x14ac:dyDescent="0.35">
      <c r="B4480" t="s">
        <v>16567</v>
      </c>
      <c r="C4480" s="15">
        <v>0</v>
      </c>
    </row>
    <row r="4481" spans="2:3" x14ac:dyDescent="0.35">
      <c r="B4481" t="s">
        <v>18694</v>
      </c>
      <c r="C4481" s="15">
        <v>0</v>
      </c>
    </row>
    <row r="4482" spans="2:3" x14ac:dyDescent="0.35">
      <c r="B4482" t="s">
        <v>16568</v>
      </c>
      <c r="C4482" s="15">
        <v>0</v>
      </c>
    </row>
    <row r="4483" spans="2:3" x14ac:dyDescent="0.35">
      <c r="B4483" t="s">
        <v>18696</v>
      </c>
      <c r="C4483" s="15">
        <v>0</v>
      </c>
    </row>
    <row r="4484" spans="2:3" x14ac:dyDescent="0.35">
      <c r="B4484" t="s">
        <v>16569</v>
      </c>
      <c r="C4484" s="15">
        <v>0</v>
      </c>
    </row>
    <row r="4485" spans="2:3" x14ac:dyDescent="0.35">
      <c r="B4485" t="s">
        <v>18698</v>
      </c>
      <c r="C4485" s="15">
        <v>0</v>
      </c>
    </row>
    <row r="4486" spans="2:3" x14ac:dyDescent="0.35">
      <c r="B4486" t="s">
        <v>16570</v>
      </c>
      <c r="C4486" s="15">
        <v>0</v>
      </c>
    </row>
    <row r="4487" spans="2:3" x14ac:dyDescent="0.35">
      <c r="B4487" t="s">
        <v>18700</v>
      </c>
      <c r="C4487" s="15">
        <v>0</v>
      </c>
    </row>
    <row r="4488" spans="2:3" x14ac:dyDescent="0.35">
      <c r="B4488" t="s">
        <v>16571</v>
      </c>
      <c r="C4488" s="15">
        <v>0</v>
      </c>
    </row>
    <row r="4489" spans="2:3" x14ac:dyDescent="0.35">
      <c r="B4489" t="s">
        <v>18702</v>
      </c>
      <c r="C4489" s="15">
        <v>0</v>
      </c>
    </row>
    <row r="4490" spans="2:3" x14ac:dyDescent="0.35">
      <c r="B4490" t="s">
        <v>16572</v>
      </c>
      <c r="C4490" s="15">
        <v>0</v>
      </c>
    </row>
    <row r="4491" spans="2:3" x14ac:dyDescent="0.35">
      <c r="B4491" t="s">
        <v>18704</v>
      </c>
      <c r="C4491" s="15">
        <v>0</v>
      </c>
    </row>
    <row r="4492" spans="2:3" x14ac:dyDescent="0.35">
      <c r="B4492" t="s">
        <v>16573</v>
      </c>
      <c r="C4492" s="15">
        <v>0</v>
      </c>
    </row>
    <row r="4493" spans="2:3" x14ac:dyDescent="0.35">
      <c r="B4493" t="s">
        <v>18706</v>
      </c>
      <c r="C4493" s="15">
        <v>0</v>
      </c>
    </row>
    <row r="4494" spans="2:3" x14ac:dyDescent="0.35">
      <c r="B4494" t="s">
        <v>16574</v>
      </c>
      <c r="C4494" s="15">
        <v>0</v>
      </c>
    </row>
    <row r="4495" spans="2:3" x14ac:dyDescent="0.35">
      <c r="B4495" t="s">
        <v>18708</v>
      </c>
      <c r="C4495" s="15">
        <v>0</v>
      </c>
    </row>
    <row r="4496" spans="2:3" x14ac:dyDescent="0.35">
      <c r="B4496" t="s">
        <v>16575</v>
      </c>
      <c r="C4496" s="15">
        <v>0</v>
      </c>
    </row>
    <row r="4497" spans="2:3" x14ac:dyDescent="0.35">
      <c r="B4497" t="s">
        <v>18710</v>
      </c>
      <c r="C4497" s="15">
        <v>0</v>
      </c>
    </row>
    <row r="4498" spans="2:3" x14ac:dyDescent="0.35">
      <c r="B4498" t="s">
        <v>14409</v>
      </c>
      <c r="C4498" s="15">
        <v>0</v>
      </c>
    </row>
    <row r="4499" spans="2:3" x14ac:dyDescent="0.35">
      <c r="B4499" t="s">
        <v>18712</v>
      </c>
      <c r="C4499" s="15">
        <v>0</v>
      </c>
    </row>
    <row r="4500" spans="2:3" x14ac:dyDescent="0.35">
      <c r="B4500" t="s">
        <v>16577</v>
      </c>
      <c r="C4500" s="15">
        <v>0</v>
      </c>
    </row>
    <row r="4501" spans="2:3" x14ac:dyDescent="0.35">
      <c r="B4501" t="s">
        <v>18714</v>
      </c>
      <c r="C4501" s="15">
        <v>0</v>
      </c>
    </row>
    <row r="4502" spans="2:3" x14ac:dyDescent="0.35">
      <c r="B4502" t="s">
        <v>16578</v>
      </c>
      <c r="C4502" s="15">
        <v>0</v>
      </c>
    </row>
    <row r="4503" spans="2:3" x14ac:dyDescent="0.35">
      <c r="B4503" t="s">
        <v>18716</v>
      </c>
      <c r="C4503" s="15">
        <v>0</v>
      </c>
    </row>
    <row r="4504" spans="2:3" x14ac:dyDescent="0.35">
      <c r="B4504" t="s">
        <v>16579</v>
      </c>
      <c r="C4504" s="15">
        <v>0</v>
      </c>
    </row>
    <row r="4505" spans="2:3" x14ac:dyDescent="0.35">
      <c r="B4505" t="s">
        <v>18718</v>
      </c>
      <c r="C4505" s="15">
        <v>0</v>
      </c>
    </row>
    <row r="4506" spans="2:3" x14ac:dyDescent="0.35">
      <c r="B4506" t="s">
        <v>16580</v>
      </c>
      <c r="C4506" s="15">
        <v>0</v>
      </c>
    </row>
    <row r="4507" spans="2:3" x14ac:dyDescent="0.35">
      <c r="B4507" t="s">
        <v>18720</v>
      </c>
      <c r="C4507" s="15">
        <v>0</v>
      </c>
    </row>
    <row r="4508" spans="2:3" x14ac:dyDescent="0.35">
      <c r="B4508" t="s">
        <v>16581</v>
      </c>
      <c r="C4508" s="15">
        <v>0</v>
      </c>
    </row>
    <row r="4509" spans="2:3" x14ac:dyDescent="0.35">
      <c r="B4509" t="s">
        <v>18722</v>
      </c>
      <c r="C4509" s="15">
        <v>0</v>
      </c>
    </row>
    <row r="4510" spans="2:3" x14ac:dyDescent="0.35">
      <c r="B4510" t="s">
        <v>16582</v>
      </c>
      <c r="C4510" s="15">
        <v>0</v>
      </c>
    </row>
    <row r="4511" spans="2:3" x14ac:dyDescent="0.35">
      <c r="B4511" t="s">
        <v>18724</v>
      </c>
      <c r="C4511" s="15">
        <v>0</v>
      </c>
    </row>
    <row r="4512" spans="2:3" x14ac:dyDescent="0.35">
      <c r="B4512" t="s">
        <v>16583</v>
      </c>
      <c r="C4512" s="15">
        <v>0</v>
      </c>
    </row>
    <row r="4513" spans="2:3" x14ac:dyDescent="0.35">
      <c r="B4513" t="s">
        <v>18726</v>
      </c>
      <c r="C4513" s="15">
        <v>0</v>
      </c>
    </row>
    <row r="4514" spans="2:3" x14ac:dyDescent="0.35">
      <c r="B4514" t="s">
        <v>16584</v>
      </c>
      <c r="C4514" s="15">
        <v>0</v>
      </c>
    </row>
    <row r="4515" spans="2:3" x14ac:dyDescent="0.35">
      <c r="B4515" t="s">
        <v>18728</v>
      </c>
      <c r="C4515" s="15">
        <v>0</v>
      </c>
    </row>
    <row r="4516" spans="2:3" x14ac:dyDescent="0.35">
      <c r="B4516" t="s">
        <v>16585</v>
      </c>
      <c r="C4516" s="15">
        <v>0</v>
      </c>
    </row>
    <row r="4517" spans="2:3" x14ac:dyDescent="0.35">
      <c r="B4517" t="s">
        <v>18730</v>
      </c>
      <c r="C4517" s="15">
        <v>0</v>
      </c>
    </row>
    <row r="4518" spans="2:3" x14ac:dyDescent="0.35">
      <c r="B4518" t="s">
        <v>16586</v>
      </c>
      <c r="C4518" s="15">
        <v>0</v>
      </c>
    </row>
    <row r="4519" spans="2:3" x14ac:dyDescent="0.35">
      <c r="B4519" t="s">
        <v>18732</v>
      </c>
      <c r="C4519" s="15">
        <v>0</v>
      </c>
    </row>
    <row r="4520" spans="2:3" x14ac:dyDescent="0.35">
      <c r="B4520" t="s">
        <v>16587</v>
      </c>
      <c r="C4520" s="15">
        <v>0</v>
      </c>
    </row>
    <row r="4521" spans="2:3" x14ac:dyDescent="0.35">
      <c r="B4521" t="s">
        <v>18734</v>
      </c>
      <c r="C4521" s="15">
        <v>0</v>
      </c>
    </row>
    <row r="4522" spans="2:3" x14ac:dyDescent="0.35">
      <c r="B4522" t="s">
        <v>16588</v>
      </c>
      <c r="C4522" s="15">
        <v>0</v>
      </c>
    </row>
    <row r="4523" spans="2:3" x14ac:dyDescent="0.35">
      <c r="B4523" t="s">
        <v>18736</v>
      </c>
      <c r="C4523" s="15">
        <v>0</v>
      </c>
    </row>
    <row r="4524" spans="2:3" x14ac:dyDescent="0.35">
      <c r="B4524" t="s">
        <v>16589</v>
      </c>
      <c r="C4524" s="15">
        <v>0</v>
      </c>
    </row>
    <row r="4525" spans="2:3" x14ac:dyDescent="0.35">
      <c r="B4525" t="s">
        <v>18738</v>
      </c>
      <c r="C4525" s="15">
        <v>0</v>
      </c>
    </row>
    <row r="4526" spans="2:3" x14ac:dyDescent="0.35">
      <c r="B4526" t="s">
        <v>16590</v>
      </c>
      <c r="C4526" s="15">
        <v>0</v>
      </c>
    </row>
    <row r="4527" spans="2:3" x14ac:dyDescent="0.35">
      <c r="B4527" t="s">
        <v>18740</v>
      </c>
      <c r="C4527" s="15">
        <v>0</v>
      </c>
    </row>
    <row r="4528" spans="2:3" x14ac:dyDescent="0.35">
      <c r="B4528" t="s">
        <v>16591</v>
      </c>
      <c r="C4528" s="15">
        <v>0</v>
      </c>
    </row>
    <row r="4529" spans="2:3" x14ac:dyDescent="0.35">
      <c r="B4529" t="s">
        <v>18742</v>
      </c>
      <c r="C4529" s="15">
        <v>0</v>
      </c>
    </row>
    <row r="4530" spans="2:3" x14ac:dyDescent="0.35">
      <c r="B4530" t="s">
        <v>16592</v>
      </c>
      <c r="C4530" s="15">
        <v>0</v>
      </c>
    </row>
    <row r="4531" spans="2:3" x14ac:dyDescent="0.35">
      <c r="B4531" t="s">
        <v>18744</v>
      </c>
      <c r="C4531" s="15">
        <v>0</v>
      </c>
    </row>
    <row r="4532" spans="2:3" x14ac:dyDescent="0.35">
      <c r="B4532" t="s">
        <v>16593</v>
      </c>
      <c r="C4532" s="15">
        <v>0</v>
      </c>
    </row>
    <row r="4533" spans="2:3" x14ac:dyDescent="0.35">
      <c r="B4533" t="s">
        <v>18746</v>
      </c>
      <c r="C4533" s="15">
        <v>0</v>
      </c>
    </row>
    <row r="4534" spans="2:3" x14ac:dyDescent="0.35">
      <c r="B4534" t="s">
        <v>16594</v>
      </c>
      <c r="C4534" s="15">
        <v>0</v>
      </c>
    </row>
    <row r="4535" spans="2:3" x14ac:dyDescent="0.35">
      <c r="B4535" t="s">
        <v>18748</v>
      </c>
      <c r="C4535" s="15">
        <v>0</v>
      </c>
    </row>
    <row r="4536" spans="2:3" x14ac:dyDescent="0.35">
      <c r="B4536" t="s">
        <v>16595</v>
      </c>
      <c r="C4536" s="15">
        <v>0</v>
      </c>
    </row>
    <row r="4537" spans="2:3" x14ac:dyDescent="0.35">
      <c r="B4537" t="s">
        <v>18750</v>
      </c>
      <c r="C4537" s="15">
        <v>0</v>
      </c>
    </row>
    <row r="4538" spans="2:3" x14ac:dyDescent="0.35">
      <c r="B4538" t="s">
        <v>16596</v>
      </c>
      <c r="C4538" s="15">
        <v>0</v>
      </c>
    </row>
    <row r="4539" spans="2:3" x14ac:dyDescent="0.35">
      <c r="B4539" t="s">
        <v>18752</v>
      </c>
      <c r="C4539" s="15">
        <v>0</v>
      </c>
    </row>
    <row r="4540" spans="2:3" x14ac:dyDescent="0.35">
      <c r="B4540" t="s">
        <v>16597</v>
      </c>
      <c r="C4540" s="15">
        <v>0</v>
      </c>
    </row>
    <row r="4541" spans="2:3" x14ac:dyDescent="0.35">
      <c r="B4541" t="s">
        <v>18754</v>
      </c>
      <c r="C4541" s="15">
        <v>0</v>
      </c>
    </row>
    <row r="4542" spans="2:3" x14ac:dyDescent="0.35">
      <c r="B4542" t="s">
        <v>16598</v>
      </c>
      <c r="C4542" s="15">
        <v>0</v>
      </c>
    </row>
    <row r="4543" spans="2:3" x14ac:dyDescent="0.35">
      <c r="B4543" t="s">
        <v>18756</v>
      </c>
      <c r="C4543" s="15">
        <v>0</v>
      </c>
    </row>
    <row r="4544" spans="2:3" x14ac:dyDescent="0.35">
      <c r="B4544" t="s">
        <v>16599</v>
      </c>
      <c r="C4544" s="15">
        <v>0</v>
      </c>
    </row>
    <row r="4545" spans="2:3" x14ac:dyDescent="0.35">
      <c r="B4545" t="s">
        <v>18758</v>
      </c>
      <c r="C4545" s="15">
        <v>0</v>
      </c>
    </row>
    <row r="4546" spans="2:3" x14ac:dyDescent="0.35">
      <c r="B4546" t="s">
        <v>16600</v>
      </c>
      <c r="C4546" s="15">
        <v>0</v>
      </c>
    </row>
    <row r="4547" spans="2:3" x14ac:dyDescent="0.35">
      <c r="B4547" t="s">
        <v>18760</v>
      </c>
      <c r="C4547" s="15">
        <v>0</v>
      </c>
    </row>
    <row r="4548" spans="2:3" x14ac:dyDescent="0.35">
      <c r="B4548" t="s">
        <v>16601</v>
      </c>
      <c r="C4548" s="15">
        <v>0</v>
      </c>
    </row>
    <row r="4549" spans="2:3" x14ac:dyDescent="0.35">
      <c r="B4549" t="s">
        <v>18762</v>
      </c>
      <c r="C4549" s="15">
        <v>0</v>
      </c>
    </row>
    <row r="4550" spans="2:3" x14ac:dyDescent="0.35">
      <c r="B4550" t="s">
        <v>16602</v>
      </c>
      <c r="C4550" s="15">
        <v>0</v>
      </c>
    </row>
    <row r="4551" spans="2:3" x14ac:dyDescent="0.35">
      <c r="B4551" t="s">
        <v>18764</v>
      </c>
      <c r="C4551" s="15">
        <v>0</v>
      </c>
    </row>
    <row r="4552" spans="2:3" x14ac:dyDescent="0.35">
      <c r="B4552" t="s">
        <v>16603</v>
      </c>
      <c r="C4552" s="15">
        <v>0</v>
      </c>
    </row>
    <row r="4553" spans="2:3" x14ac:dyDescent="0.35">
      <c r="B4553" t="s">
        <v>18766</v>
      </c>
      <c r="C4553" s="15">
        <v>0</v>
      </c>
    </row>
    <row r="4554" spans="2:3" x14ac:dyDescent="0.35">
      <c r="B4554" t="s">
        <v>16604</v>
      </c>
      <c r="C4554" s="15">
        <v>0</v>
      </c>
    </row>
    <row r="4555" spans="2:3" x14ac:dyDescent="0.35">
      <c r="B4555" t="s">
        <v>18768</v>
      </c>
      <c r="C4555" s="15">
        <v>0</v>
      </c>
    </row>
    <row r="4556" spans="2:3" x14ac:dyDescent="0.35">
      <c r="B4556" t="s">
        <v>16605</v>
      </c>
      <c r="C4556" s="15">
        <v>0</v>
      </c>
    </row>
    <row r="4557" spans="2:3" x14ac:dyDescent="0.35">
      <c r="B4557" t="s">
        <v>18770</v>
      </c>
      <c r="C4557" s="15">
        <v>0</v>
      </c>
    </row>
    <row r="4558" spans="2:3" x14ac:dyDescent="0.35">
      <c r="B4558" t="s">
        <v>16606</v>
      </c>
      <c r="C4558" s="15">
        <v>0</v>
      </c>
    </row>
    <row r="4559" spans="2:3" x14ac:dyDescent="0.35">
      <c r="B4559" t="s">
        <v>18772</v>
      </c>
      <c r="C4559" s="15">
        <v>0</v>
      </c>
    </row>
    <row r="4560" spans="2:3" x14ac:dyDescent="0.35">
      <c r="B4560" t="s">
        <v>16607</v>
      </c>
      <c r="C4560" s="15">
        <v>0</v>
      </c>
    </row>
    <row r="4561" spans="2:3" x14ac:dyDescent="0.35">
      <c r="B4561" t="s">
        <v>18774</v>
      </c>
      <c r="C4561" s="15">
        <v>0</v>
      </c>
    </row>
    <row r="4562" spans="2:3" x14ac:dyDescent="0.35">
      <c r="B4562" t="s">
        <v>16608</v>
      </c>
      <c r="C4562" s="15">
        <v>0</v>
      </c>
    </row>
    <row r="4563" spans="2:3" x14ac:dyDescent="0.35">
      <c r="B4563" t="s">
        <v>18776</v>
      </c>
      <c r="C4563" s="15">
        <v>0</v>
      </c>
    </row>
    <row r="4564" spans="2:3" x14ac:dyDescent="0.35">
      <c r="B4564" t="s">
        <v>16609</v>
      </c>
      <c r="C4564" s="15">
        <v>0</v>
      </c>
    </row>
    <row r="4565" spans="2:3" x14ac:dyDescent="0.35">
      <c r="B4565" t="s">
        <v>18778</v>
      </c>
      <c r="C4565" s="15">
        <v>0</v>
      </c>
    </row>
    <row r="4566" spans="2:3" x14ac:dyDescent="0.35">
      <c r="B4566" t="s">
        <v>16610</v>
      </c>
      <c r="C4566" s="15">
        <v>0</v>
      </c>
    </row>
    <row r="4567" spans="2:3" x14ac:dyDescent="0.35">
      <c r="B4567" t="s">
        <v>18780</v>
      </c>
      <c r="C4567" s="15">
        <v>0</v>
      </c>
    </row>
    <row r="4568" spans="2:3" x14ac:dyDescent="0.35">
      <c r="B4568" t="s">
        <v>16611</v>
      </c>
      <c r="C4568" s="15">
        <v>0</v>
      </c>
    </row>
    <row r="4569" spans="2:3" x14ac:dyDescent="0.35">
      <c r="B4569" t="s">
        <v>18782</v>
      </c>
      <c r="C4569" s="15">
        <v>0</v>
      </c>
    </row>
    <row r="4570" spans="2:3" x14ac:dyDescent="0.35">
      <c r="B4570" t="s">
        <v>16612</v>
      </c>
      <c r="C4570" s="15">
        <v>0</v>
      </c>
    </row>
    <row r="4571" spans="2:3" x14ac:dyDescent="0.35">
      <c r="B4571" t="s">
        <v>18784</v>
      </c>
      <c r="C4571" s="15">
        <v>0</v>
      </c>
    </row>
    <row r="4572" spans="2:3" x14ac:dyDescent="0.35">
      <c r="B4572" t="s">
        <v>16613</v>
      </c>
      <c r="C4572" s="15">
        <v>0</v>
      </c>
    </row>
    <row r="4573" spans="2:3" x14ac:dyDescent="0.35">
      <c r="B4573" t="s">
        <v>18786</v>
      </c>
      <c r="C4573" s="15">
        <v>0</v>
      </c>
    </row>
    <row r="4574" spans="2:3" x14ac:dyDescent="0.35">
      <c r="B4574" t="s">
        <v>16614</v>
      </c>
      <c r="C4574" s="15">
        <v>0</v>
      </c>
    </row>
    <row r="4575" spans="2:3" x14ac:dyDescent="0.35">
      <c r="B4575" t="s">
        <v>18788</v>
      </c>
      <c r="C4575" s="15">
        <v>0</v>
      </c>
    </row>
    <row r="4576" spans="2:3" x14ac:dyDescent="0.35">
      <c r="B4576" t="s">
        <v>16615</v>
      </c>
      <c r="C4576" s="15">
        <v>0</v>
      </c>
    </row>
    <row r="4577" spans="2:3" x14ac:dyDescent="0.35">
      <c r="B4577" t="s">
        <v>18790</v>
      </c>
      <c r="C4577" s="15">
        <v>0</v>
      </c>
    </row>
    <row r="4578" spans="2:3" x14ac:dyDescent="0.35">
      <c r="B4578" t="s">
        <v>16616</v>
      </c>
      <c r="C4578" s="15">
        <v>0</v>
      </c>
    </row>
    <row r="4579" spans="2:3" x14ac:dyDescent="0.35">
      <c r="B4579" t="s">
        <v>18792</v>
      </c>
      <c r="C4579" s="15">
        <v>0</v>
      </c>
    </row>
    <row r="4580" spans="2:3" x14ac:dyDescent="0.35">
      <c r="B4580" t="s">
        <v>16617</v>
      </c>
      <c r="C4580" s="15">
        <v>0</v>
      </c>
    </row>
    <row r="4581" spans="2:3" x14ac:dyDescent="0.35">
      <c r="B4581" t="s">
        <v>18794</v>
      </c>
      <c r="C4581" s="15">
        <v>0</v>
      </c>
    </row>
    <row r="4582" spans="2:3" x14ac:dyDescent="0.35">
      <c r="B4582" t="s">
        <v>16618</v>
      </c>
      <c r="C4582" s="15">
        <v>0</v>
      </c>
    </row>
    <row r="4583" spans="2:3" x14ac:dyDescent="0.35">
      <c r="B4583" t="s">
        <v>18796</v>
      </c>
      <c r="C4583" s="15">
        <v>0</v>
      </c>
    </row>
    <row r="4584" spans="2:3" x14ac:dyDescent="0.35">
      <c r="B4584" t="s">
        <v>16619</v>
      </c>
      <c r="C4584" s="15">
        <v>0</v>
      </c>
    </row>
    <row r="4585" spans="2:3" x14ac:dyDescent="0.35">
      <c r="B4585" t="s">
        <v>18798</v>
      </c>
      <c r="C4585" s="15">
        <v>0</v>
      </c>
    </row>
    <row r="4586" spans="2:3" x14ac:dyDescent="0.35">
      <c r="B4586" t="s">
        <v>16620</v>
      </c>
      <c r="C4586" s="15">
        <v>0</v>
      </c>
    </row>
    <row r="4587" spans="2:3" x14ac:dyDescent="0.35">
      <c r="B4587" t="s">
        <v>14443</v>
      </c>
      <c r="C4587" s="15">
        <v>0</v>
      </c>
    </row>
    <row r="4588" spans="2:3" x14ac:dyDescent="0.35">
      <c r="B4588" t="s">
        <v>16621</v>
      </c>
      <c r="C4588" s="15">
        <v>0</v>
      </c>
    </row>
    <row r="4589" spans="2:3" x14ac:dyDescent="0.35">
      <c r="B4589" t="s">
        <v>18802</v>
      </c>
      <c r="C4589" s="15">
        <v>0</v>
      </c>
    </row>
    <row r="4590" spans="2:3" x14ac:dyDescent="0.35">
      <c r="B4590" t="s">
        <v>16622</v>
      </c>
      <c r="C4590" s="15">
        <v>0</v>
      </c>
    </row>
    <row r="4591" spans="2:3" x14ac:dyDescent="0.35">
      <c r="B4591" t="s">
        <v>18804</v>
      </c>
      <c r="C4591" s="15">
        <v>0</v>
      </c>
    </row>
    <row r="4592" spans="2:3" x14ac:dyDescent="0.35">
      <c r="B4592" t="s">
        <v>16623</v>
      </c>
      <c r="C4592" s="15">
        <v>0</v>
      </c>
    </row>
    <row r="4593" spans="2:3" x14ac:dyDescent="0.35">
      <c r="B4593" t="s">
        <v>18806</v>
      </c>
      <c r="C4593" s="15">
        <v>0</v>
      </c>
    </row>
    <row r="4594" spans="2:3" x14ac:dyDescent="0.35">
      <c r="B4594" t="s">
        <v>16624</v>
      </c>
      <c r="C4594" s="15">
        <v>0</v>
      </c>
    </row>
    <row r="4595" spans="2:3" x14ac:dyDescent="0.35">
      <c r="B4595" t="s">
        <v>18808</v>
      </c>
      <c r="C4595" s="15">
        <v>0</v>
      </c>
    </row>
    <row r="4596" spans="2:3" x14ac:dyDescent="0.35">
      <c r="B4596" t="s">
        <v>16625</v>
      </c>
      <c r="C4596" s="15">
        <v>0</v>
      </c>
    </row>
    <row r="4597" spans="2:3" x14ac:dyDescent="0.35">
      <c r="B4597" t="s">
        <v>18810</v>
      </c>
      <c r="C4597" s="15">
        <v>0</v>
      </c>
    </row>
    <row r="4598" spans="2:3" x14ac:dyDescent="0.35">
      <c r="B4598" t="s">
        <v>16626</v>
      </c>
      <c r="C4598" s="15">
        <v>0</v>
      </c>
    </row>
    <row r="4599" spans="2:3" x14ac:dyDescent="0.35">
      <c r="B4599" t="s">
        <v>18812</v>
      </c>
      <c r="C4599" s="15">
        <v>0</v>
      </c>
    </row>
    <row r="4600" spans="2:3" x14ac:dyDescent="0.35">
      <c r="B4600" t="s">
        <v>16627</v>
      </c>
      <c r="C4600" s="15">
        <v>0</v>
      </c>
    </row>
    <row r="4601" spans="2:3" x14ac:dyDescent="0.35">
      <c r="B4601" t="s">
        <v>18814</v>
      </c>
      <c r="C4601" s="15">
        <v>0</v>
      </c>
    </row>
    <row r="4602" spans="2:3" x14ac:dyDescent="0.35">
      <c r="B4602" t="s">
        <v>16628</v>
      </c>
      <c r="C4602" s="15">
        <v>0</v>
      </c>
    </row>
    <row r="4603" spans="2:3" x14ac:dyDescent="0.35">
      <c r="B4603" t="s">
        <v>18816</v>
      </c>
      <c r="C4603" s="15">
        <v>0</v>
      </c>
    </row>
    <row r="4604" spans="2:3" x14ac:dyDescent="0.35">
      <c r="B4604" t="s">
        <v>16629</v>
      </c>
      <c r="C4604" s="15">
        <v>0</v>
      </c>
    </row>
    <row r="4605" spans="2:3" x14ac:dyDescent="0.35">
      <c r="B4605" t="s">
        <v>18818</v>
      </c>
      <c r="C4605" s="15">
        <v>0</v>
      </c>
    </row>
    <row r="4606" spans="2:3" x14ac:dyDescent="0.35">
      <c r="B4606" t="s">
        <v>16630</v>
      </c>
      <c r="C4606" s="15">
        <v>0</v>
      </c>
    </row>
    <row r="4607" spans="2:3" x14ac:dyDescent="0.35">
      <c r="B4607" t="s">
        <v>18820</v>
      </c>
      <c r="C4607" s="15">
        <v>0</v>
      </c>
    </row>
    <row r="4608" spans="2:3" x14ac:dyDescent="0.35">
      <c r="B4608" t="s">
        <v>16631</v>
      </c>
      <c r="C4608" s="15">
        <v>0</v>
      </c>
    </row>
    <row r="4609" spans="2:3" x14ac:dyDescent="0.35">
      <c r="B4609" t="s">
        <v>18822</v>
      </c>
      <c r="C4609" s="15">
        <v>0</v>
      </c>
    </row>
    <row r="4610" spans="2:3" x14ac:dyDescent="0.35">
      <c r="B4610" t="s">
        <v>16632</v>
      </c>
      <c r="C4610" s="15">
        <v>0</v>
      </c>
    </row>
    <row r="4611" spans="2:3" x14ac:dyDescent="0.35">
      <c r="B4611" t="s">
        <v>18824</v>
      </c>
      <c r="C4611" s="15">
        <v>0</v>
      </c>
    </row>
    <row r="4612" spans="2:3" x14ac:dyDescent="0.35">
      <c r="B4612" t="s">
        <v>16633</v>
      </c>
      <c r="C4612" s="15">
        <v>0</v>
      </c>
    </row>
    <row r="4613" spans="2:3" x14ac:dyDescent="0.35">
      <c r="B4613" t="s">
        <v>18826</v>
      </c>
      <c r="C4613" s="15">
        <v>0</v>
      </c>
    </row>
    <row r="4614" spans="2:3" x14ac:dyDescent="0.35">
      <c r="B4614" t="s">
        <v>16634</v>
      </c>
      <c r="C4614" s="15">
        <v>0</v>
      </c>
    </row>
    <row r="4615" spans="2:3" x14ac:dyDescent="0.35">
      <c r="B4615" t="s">
        <v>18828</v>
      </c>
      <c r="C4615" s="15">
        <v>0</v>
      </c>
    </row>
    <row r="4616" spans="2:3" x14ac:dyDescent="0.35">
      <c r="B4616" t="s">
        <v>16635</v>
      </c>
      <c r="C4616" s="15">
        <v>0</v>
      </c>
    </row>
    <row r="4617" spans="2:3" x14ac:dyDescent="0.35">
      <c r="B4617" t="s">
        <v>18830</v>
      </c>
      <c r="C4617" s="15">
        <v>0</v>
      </c>
    </row>
    <row r="4618" spans="2:3" x14ac:dyDescent="0.35">
      <c r="B4618" t="s">
        <v>16636</v>
      </c>
      <c r="C4618" s="15">
        <v>0</v>
      </c>
    </row>
    <row r="4619" spans="2:3" x14ac:dyDescent="0.35">
      <c r="B4619" t="s">
        <v>18832</v>
      </c>
      <c r="C4619" s="15">
        <v>0</v>
      </c>
    </row>
    <row r="4620" spans="2:3" x14ac:dyDescent="0.35">
      <c r="B4620" t="s">
        <v>16637</v>
      </c>
      <c r="C4620" s="15">
        <v>0</v>
      </c>
    </row>
    <row r="4621" spans="2:3" x14ac:dyDescent="0.35">
      <c r="B4621" t="s">
        <v>18834</v>
      </c>
      <c r="C4621" s="15">
        <v>0</v>
      </c>
    </row>
    <row r="4622" spans="2:3" x14ac:dyDescent="0.35">
      <c r="B4622" t="s">
        <v>16638</v>
      </c>
      <c r="C4622" s="15">
        <v>0</v>
      </c>
    </row>
    <row r="4623" spans="2:3" x14ac:dyDescent="0.35">
      <c r="B4623" t="s">
        <v>18836</v>
      </c>
      <c r="C4623" s="15">
        <v>0</v>
      </c>
    </row>
    <row r="4624" spans="2:3" x14ac:dyDescent="0.35">
      <c r="B4624" t="s">
        <v>16639</v>
      </c>
      <c r="C4624" s="15">
        <v>0</v>
      </c>
    </row>
    <row r="4625" spans="2:3" x14ac:dyDescent="0.35">
      <c r="B4625" t="s">
        <v>18838</v>
      </c>
      <c r="C4625" s="15">
        <v>0</v>
      </c>
    </row>
    <row r="4626" spans="2:3" x14ac:dyDescent="0.35">
      <c r="B4626" t="s">
        <v>16640</v>
      </c>
      <c r="C4626" s="15">
        <v>0</v>
      </c>
    </row>
    <row r="4627" spans="2:3" x14ac:dyDescent="0.35">
      <c r="B4627" t="s">
        <v>14430</v>
      </c>
      <c r="C4627" s="15">
        <v>0</v>
      </c>
    </row>
    <row r="4628" spans="2:3" x14ac:dyDescent="0.35">
      <c r="B4628" t="s">
        <v>16641</v>
      </c>
      <c r="C4628" s="15">
        <v>0</v>
      </c>
    </row>
    <row r="4629" spans="2:3" x14ac:dyDescent="0.35">
      <c r="B4629" t="s">
        <v>18842</v>
      </c>
      <c r="C4629" s="15">
        <v>0</v>
      </c>
    </row>
    <row r="4630" spans="2:3" x14ac:dyDescent="0.35">
      <c r="B4630" t="s">
        <v>16642</v>
      </c>
      <c r="C4630" s="15">
        <v>0</v>
      </c>
    </row>
    <row r="4631" spans="2:3" x14ac:dyDescent="0.35">
      <c r="B4631" t="s">
        <v>18844</v>
      </c>
      <c r="C4631" s="15">
        <v>0</v>
      </c>
    </row>
    <row r="4632" spans="2:3" x14ac:dyDescent="0.35">
      <c r="B4632" t="s">
        <v>16643</v>
      </c>
      <c r="C4632" s="15">
        <v>0</v>
      </c>
    </row>
    <row r="4633" spans="2:3" x14ac:dyDescent="0.35">
      <c r="B4633" t="s">
        <v>18846</v>
      </c>
      <c r="C4633" s="15">
        <v>0</v>
      </c>
    </row>
    <row r="4634" spans="2:3" x14ac:dyDescent="0.35">
      <c r="B4634" t="s">
        <v>16644</v>
      </c>
      <c r="C4634" s="15">
        <v>0</v>
      </c>
    </row>
    <row r="4635" spans="2:3" x14ac:dyDescent="0.35">
      <c r="B4635" t="s">
        <v>18848</v>
      </c>
      <c r="C4635" s="15">
        <v>0</v>
      </c>
    </row>
    <row r="4636" spans="2:3" x14ac:dyDescent="0.35">
      <c r="B4636" t="s">
        <v>16645</v>
      </c>
      <c r="C4636" s="15">
        <v>0</v>
      </c>
    </row>
    <row r="4637" spans="2:3" x14ac:dyDescent="0.35">
      <c r="B4637" t="s">
        <v>18850</v>
      </c>
      <c r="C4637" s="15">
        <v>0</v>
      </c>
    </row>
    <row r="4638" spans="2:3" x14ac:dyDescent="0.35">
      <c r="B4638" t="s">
        <v>16646</v>
      </c>
      <c r="C4638" s="15">
        <v>0</v>
      </c>
    </row>
    <row r="4639" spans="2:3" x14ac:dyDescent="0.35">
      <c r="B4639" t="s">
        <v>18852</v>
      </c>
      <c r="C4639" s="15">
        <v>0</v>
      </c>
    </row>
    <row r="4640" spans="2:3" x14ac:dyDescent="0.35">
      <c r="B4640" t="s">
        <v>14410</v>
      </c>
      <c r="C4640" s="15">
        <v>0</v>
      </c>
    </row>
    <row r="4641" spans="2:3" x14ac:dyDescent="0.35">
      <c r="B4641" t="s">
        <v>18854</v>
      </c>
      <c r="C4641" s="15">
        <v>0</v>
      </c>
    </row>
    <row r="4642" spans="2:3" x14ac:dyDescent="0.35">
      <c r="B4642" t="s">
        <v>16648</v>
      </c>
      <c r="C4642" s="15">
        <v>0</v>
      </c>
    </row>
    <row r="4643" spans="2:3" x14ac:dyDescent="0.35">
      <c r="B4643" t="s">
        <v>18856</v>
      </c>
      <c r="C4643" s="15">
        <v>0</v>
      </c>
    </row>
    <row r="4644" spans="2:3" x14ac:dyDescent="0.35">
      <c r="B4644" t="s">
        <v>16649</v>
      </c>
      <c r="C4644" s="15">
        <v>0</v>
      </c>
    </row>
    <row r="4645" spans="2:3" x14ac:dyDescent="0.35">
      <c r="B4645" t="s">
        <v>18858</v>
      </c>
      <c r="C4645" s="15">
        <v>0</v>
      </c>
    </row>
    <row r="4646" spans="2:3" x14ac:dyDescent="0.35">
      <c r="B4646" t="s">
        <v>16650</v>
      </c>
      <c r="C4646" s="15">
        <v>0</v>
      </c>
    </row>
    <row r="4647" spans="2:3" x14ac:dyDescent="0.35">
      <c r="B4647" t="s">
        <v>18860</v>
      </c>
      <c r="C4647" s="15">
        <v>0</v>
      </c>
    </row>
    <row r="4648" spans="2:3" x14ac:dyDescent="0.35">
      <c r="B4648" t="s">
        <v>16651</v>
      </c>
      <c r="C4648" s="15">
        <v>0</v>
      </c>
    </row>
    <row r="4649" spans="2:3" x14ac:dyDescent="0.35">
      <c r="B4649" t="s">
        <v>18862</v>
      </c>
      <c r="C4649" s="15">
        <v>0</v>
      </c>
    </row>
    <row r="4650" spans="2:3" x14ac:dyDescent="0.35">
      <c r="B4650" t="s">
        <v>14411</v>
      </c>
      <c r="C4650" s="15">
        <v>0</v>
      </c>
    </row>
    <row r="4651" spans="2:3" x14ac:dyDescent="0.35">
      <c r="B4651" t="s">
        <v>18864</v>
      </c>
      <c r="C4651" s="15">
        <v>0</v>
      </c>
    </row>
    <row r="4652" spans="2:3" x14ac:dyDescent="0.35">
      <c r="B4652" t="s">
        <v>16653</v>
      </c>
      <c r="C4652" s="15">
        <v>0</v>
      </c>
    </row>
    <row r="4653" spans="2:3" x14ac:dyDescent="0.35">
      <c r="B4653" t="s">
        <v>18866</v>
      </c>
      <c r="C4653" s="15">
        <v>0</v>
      </c>
    </row>
    <row r="4654" spans="2:3" x14ac:dyDescent="0.35">
      <c r="B4654" t="s">
        <v>16654</v>
      </c>
      <c r="C4654" s="15">
        <v>0</v>
      </c>
    </row>
    <row r="4655" spans="2:3" x14ac:dyDescent="0.35">
      <c r="B4655" t="s">
        <v>18868</v>
      </c>
      <c r="C4655" s="15">
        <v>0</v>
      </c>
    </row>
    <row r="4656" spans="2:3" x14ac:dyDescent="0.35">
      <c r="B4656" t="s">
        <v>16655</v>
      </c>
      <c r="C4656" s="15">
        <v>0</v>
      </c>
    </row>
    <row r="4657" spans="2:3" x14ac:dyDescent="0.35">
      <c r="B4657" t="s">
        <v>18870</v>
      </c>
      <c r="C4657" s="15">
        <v>0</v>
      </c>
    </row>
    <row r="4658" spans="2:3" x14ac:dyDescent="0.35">
      <c r="B4658" t="s">
        <v>16656</v>
      </c>
      <c r="C4658" s="15">
        <v>0</v>
      </c>
    </row>
    <row r="4659" spans="2:3" x14ac:dyDescent="0.35">
      <c r="B4659" t="s">
        <v>18872</v>
      </c>
      <c r="C4659" s="15">
        <v>0</v>
      </c>
    </row>
    <row r="4660" spans="2:3" x14ac:dyDescent="0.35">
      <c r="B4660" t="s">
        <v>16657</v>
      </c>
      <c r="C4660" s="15">
        <v>0</v>
      </c>
    </row>
    <row r="4661" spans="2:3" x14ac:dyDescent="0.35">
      <c r="B4661" t="s">
        <v>18874</v>
      </c>
      <c r="C4661" s="15">
        <v>0</v>
      </c>
    </row>
    <row r="4662" spans="2:3" x14ac:dyDescent="0.35">
      <c r="B4662" t="s">
        <v>16658</v>
      </c>
      <c r="C4662" s="15">
        <v>0</v>
      </c>
    </row>
    <row r="4663" spans="2:3" x14ac:dyDescent="0.35">
      <c r="B4663" t="s">
        <v>18876</v>
      </c>
      <c r="C4663" s="15">
        <v>0</v>
      </c>
    </row>
    <row r="4664" spans="2:3" x14ac:dyDescent="0.35">
      <c r="B4664" t="s">
        <v>14412</v>
      </c>
      <c r="C4664" s="15">
        <v>0</v>
      </c>
    </row>
    <row r="4665" spans="2:3" x14ac:dyDescent="0.35">
      <c r="B4665" t="s">
        <v>18878</v>
      </c>
      <c r="C4665" s="15">
        <v>0</v>
      </c>
    </row>
    <row r="4666" spans="2:3" x14ac:dyDescent="0.35">
      <c r="B4666" t="s">
        <v>16660</v>
      </c>
      <c r="C4666" s="15">
        <v>0</v>
      </c>
    </row>
    <row r="4667" spans="2:3" x14ac:dyDescent="0.35">
      <c r="B4667" t="s">
        <v>18880</v>
      </c>
      <c r="C4667" s="15">
        <v>0</v>
      </c>
    </row>
    <row r="4668" spans="2:3" x14ac:dyDescent="0.35">
      <c r="B4668" t="s">
        <v>16661</v>
      </c>
      <c r="C4668" s="15">
        <v>0</v>
      </c>
    </row>
    <row r="4669" spans="2:3" x14ac:dyDescent="0.35">
      <c r="B4669" t="s">
        <v>18882</v>
      </c>
      <c r="C4669" s="15">
        <v>0</v>
      </c>
    </row>
    <row r="4670" spans="2:3" x14ac:dyDescent="0.35">
      <c r="B4670" t="s">
        <v>16662</v>
      </c>
      <c r="C4670" s="15">
        <v>0</v>
      </c>
    </row>
    <row r="4671" spans="2:3" x14ac:dyDescent="0.35">
      <c r="B4671" t="s">
        <v>18884</v>
      </c>
      <c r="C4671" s="15">
        <v>0</v>
      </c>
    </row>
    <row r="4672" spans="2:3" x14ac:dyDescent="0.35">
      <c r="B4672" t="s">
        <v>16663</v>
      </c>
      <c r="C4672" s="15">
        <v>0</v>
      </c>
    </row>
    <row r="4673" spans="2:3" x14ac:dyDescent="0.35">
      <c r="B4673" t="s">
        <v>18886</v>
      </c>
      <c r="C4673" s="15">
        <v>0</v>
      </c>
    </row>
    <row r="4674" spans="2:3" x14ac:dyDescent="0.35">
      <c r="B4674" t="s">
        <v>16664</v>
      </c>
      <c r="C4674" s="15">
        <v>0</v>
      </c>
    </row>
    <row r="4675" spans="2:3" x14ac:dyDescent="0.35">
      <c r="B4675" t="s">
        <v>18888</v>
      </c>
      <c r="C4675" s="15">
        <v>0</v>
      </c>
    </row>
    <row r="4676" spans="2:3" x14ac:dyDescent="0.35">
      <c r="B4676" t="s">
        <v>16665</v>
      </c>
      <c r="C4676" s="15">
        <v>0</v>
      </c>
    </row>
    <row r="4677" spans="2:3" x14ac:dyDescent="0.35">
      <c r="B4677" t="s">
        <v>18890</v>
      </c>
      <c r="C4677" s="15">
        <v>0</v>
      </c>
    </row>
    <row r="4678" spans="2:3" x14ac:dyDescent="0.35">
      <c r="B4678" t="s">
        <v>16666</v>
      </c>
      <c r="C4678" s="15">
        <v>0</v>
      </c>
    </row>
    <row r="4679" spans="2:3" x14ac:dyDescent="0.35">
      <c r="B4679" t="s">
        <v>18892</v>
      </c>
      <c r="C4679" s="15">
        <v>0</v>
      </c>
    </row>
    <row r="4680" spans="2:3" x14ac:dyDescent="0.35">
      <c r="B4680" t="s">
        <v>16667</v>
      </c>
      <c r="C4680" s="15">
        <v>0</v>
      </c>
    </row>
    <row r="4681" spans="2:3" x14ac:dyDescent="0.35">
      <c r="B4681" t="s">
        <v>18894</v>
      </c>
      <c r="C4681" s="15">
        <v>0</v>
      </c>
    </row>
    <row r="4682" spans="2:3" x14ac:dyDescent="0.35">
      <c r="B4682" t="s">
        <v>16668</v>
      </c>
      <c r="C4682" s="15">
        <v>0</v>
      </c>
    </row>
    <row r="4683" spans="2:3" x14ac:dyDescent="0.35">
      <c r="B4683" t="s">
        <v>18896</v>
      </c>
      <c r="C4683" s="15">
        <v>0</v>
      </c>
    </row>
    <row r="4684" spans="2:3" x14ac:dyDescent="0.35">
      <c r="B4684" t="s">
        <v>16669</v>
      </c>
      <c r="C4684" s="15">
        <v>0</v>
      </c>
    </row>
    <row r="4685" spans="2:3" x14ac:dyDescent="0.35">
      <c r="B4685" t="s">
        <v>18898</v>
      </c>
      <c r="C4685" s="15">
        <v>0</v>
      </c>
    </row>
    <row r="4686" spans="2:3" x14ac:dyDescent="0.35">
      <c r="B4686" t="s">
        <v>16670</v>
      </c>
      <c r="C4686" s="15">
        <v>0</v>
      </c>
    </row>
    <row r="4687" spans="2:3" x14ac:dyDescent="0.35">
      <c r="B4687" t="s">
        <v>18900</v>
      </c>
      <c r="C4687" s="15">
        <v>0</v>
      </c>
    </row>
    <row r="4688" spans="2:3" x14ac:dyDescent="0.35">
      <c r="B4688" t="s">
        <v>16671</v>
      </c>
      <c r="C4688" s="15">
        <v>0</v>
      </c>
    </row>
    <row r="4689" spans="2:3" x14ac:dyDescent="0.35">
      <c r="B4689" t="s">
        <v>18902</v>
      </c>
      <c r="C4689" s="15">
        <v>0</v>
      </c>
    </row>
    <row r="4690" spans="2:3" x14ac:dyDescent="0.35">
      <c r="B4690" t="s">
        <v>16672</v>
      </c>
      <c r="C4690" s="15">
        <v>0</v>
      </c>
    </row>
    <row r="4691" spans="2:3" x14ac:dyDescent="0.35">
      <c r="B4691" t="s">
        <v>18904</v>
      </c>
      <c r="C4691" s="15">
        <v>0</v>
      </c>
    </row>
    <row r="4692" spans="2:3" x14ac:dyDescent="0.35">
      <c r="B4692" t="s">
        <v>16673</v>
      </c>
      <c r="C4692" s="15">
        <v>0</v>
      </c>
    </row>
    <row r="4693" spans="2:3" x14ac:dyDescent="0.35">
      <c r="B4693" t="s">
        <v>18906</v>
      </c>
      <c r="C4693" s="15">
        <v>0</v>
      </c>
    </row>
    <row r="4694" spans="2:3" x14ac:dyDescent="0.35">
      <c r="B4694" t="s">
        <v>16674</v>
      </c>
      <c r="C4694" s="15">
        <v>0</v>
      </c>
    </row>
    <row r="4695" spans="2:3" x14ac:dyDescent="0.35">
      <c r="B4695" t="s">
        <v>18908</v>
      </c>
      <c r="C4695" s="15">
        <v>0</v>
      </c>
    </row>
    <row r="4696" spans="2:3" x14ac:dyDescent="0.35">
      <c r="B4696" t="s">
        <v>16675</v>
      </c>
      <c r="C4696" s="15">
        <v>0</v>
      </c>
    </row>
    <row r="4697" spans="2:3" x14ac:dyDescent="0.35">
      <c r="B4697" t="s">
        <v>18910</v>
      </c>
      <c r="C4697" s="15">
        <v>0</v>
      </c>
    </row>
    <row r="4698" spans="2:3" x14ac:dyDescent="0.35">
      <c r="B4698" t="s">
        <v>16676</v>
      </c>
      <c r="C4698" s="15">
        <v>0</v>
      </c>
    </row>
    <row r="4699" spans="2:3" x14ac:dyDescent="0.35">
      <c r="B4699" t="s">
        <v>18912</v>
      </c>
      <c r="C4699" s="15">
        <v>0</v>
      </c>
    </row>
    <row r="4700" spans="2:3" x14ac:dyDescent="0.35">
      <c r="B4700" t="s">
        <v>18960</v>
      </c>
      <c r="C4700" s="15">
        <v>0</v>
      </c>
    </row>
    <row r="4701" spans="2:3" x14ac:dyDescent="0.35">
      <c r="B4701" t="s">
        <v>14431</v>
      </c>
      <c r="C4701" s="15">
        <v>0</v>
      </c>
    </row>
    <row r="4702" spans="2:3" x14ac:dyDescent="0.35">
      <c r="B4702" t="s">
        <v>18962</v>
      </c>
      <c r="C4702" s="15">
        <v>0</v>
      </c>
    </row>
    <row r="4703" spans="2:3" x14ac:dyDescent="0.35">
      <c r="B4703" t="s">
        <v>18916</v>
      </c>
      <c r="C4703" s="15">
        <v>0</v>
      </c>
    </row>
    <row r="4704" spans="2:3" x14ac:dyDescent="0.35">
      <c r="B4704" t="s">
        <v>18964</v>
      </c>
      <c r="C4704" s="15">
        <v>0</v>
      </c>
    </row>
    <row r="4705" spans="2:3" x14ac:dyDescent="0.35">
      <c r="B4705" t="s">
        <v>18918</v>
      </c>
      <c r="C4705" s="15">
        <v>0</v>
      </c>
    </row>
    <row r="4706" spans="2:3" x14ac:dyDescent="0.35">
      <c r="B4706" t="s">
        <v>18966</v>
      </c>
      <c r="C4706" s="15">
        <v>0</v>
      </c>
    </row>
    <row r="4707" spans="2:3" x14ac:dyDescent="0.35">
      <c r="B4707" t="s">
        <v>18920</v>
      </c>
      <c r="C4707" s="15">
        <v>0</v>
      </c>
    </row>
    <row r="4708" spans="2:3" x14ac:dyDescent="0.35">
      <c r="B4708" t="s">
        <v>18931</v>
      </c>
      <c r="C4708" s="15">
        <v>0</v>
      </c>
    </row>
    <row r="4709" spans="2:3" x14ac:dyDescent="0.35">
      <c r="B4709" t="s">
        <v>18922</v>
      </c>
      <c r="C4709" s="15">
        <v>0</v>
      </c>
    </row>
    <row r="4710" spans="2:3" x14ac:dyDescent="0.35">
      <c r="B4710" t="s">
        <v>18932</v>
      </c>
      <c r="C4710" s="15">
        <v>0</v>
      </c>
    </row>
    <row r="4711" spans="2:3" x14ac:dyDescent="0.35">
      <c r="B4711" t="s">
        <v>18924</v>
      </c>
      <c r="C4711" s="15">
        <v>0</v>
      </c>
    </row>
    <row r="4712" spans="2:3" x14ac:dyDescent="0.35">
      <c r="B4712" t="s">
        <v>18934</v>
      </c>
      <c r="C4712" s="15">
        <v>0</v>
      </c>
    </row>
    <row r="4713" spans="2:3" x14ac:dyDescent="0.35">
      <c r="B4713" t="s">
        <v>18926</v>
      </c>
      <c r="C4713" s="15">
        <v>0</v>
      </c>
    </row>
    <row r="4714" spans="2:3" x14ac:dyDescent="0.35">
      <c r="B4714" t="s">
        <v>18936</v>
      </c>
      <c r="C4714" s="15">
        <v>0</v>
      </c>
    </row>
    <row r="4715" spans="2:3" x14ac:dyDescent="0.35">
      <c r="B4715" t="s">
        <v>18928</v>
      </c>
      <c r="C4715" s="15">
        <v>0</v>
      </c>
    </row>
    <row r="4716" spans="2:3" x14ac:dyDescent="0.35">
      <c r="B4716" t="s">
        <v>18938</v>
      </c>
      <c r="C4716" s="15">
        <v>0</v>
      </c>
    </row>
    <row r="4717" spans="2:3" x14ac:dyDescent="0.35">
      <c r="B4717" t="s">
        <v>14432</v>
      </c>
      <c r="C4717" s="15">
        <v>0</v>
      </c>
    </row>
    <row r="4718" spans="2:3" x14ac:dyDescent="0.35">
      <c r="B4718" t="s">
        <v>18940</v>
      </c>
      <c r="C4718" s="15">
        <v>0</v>
      </c>
    </row>
    <row r="4719" spans="2:3" x14ac:dyDescent="0.35">
      <c r="B4719" t="s">
        <v>18942</v>
      </c>
      <c r="C4719" s="15">
        <v>0</v>
      </c>
    </row>
    <row r="4720" spans="2:3" x14ac:dyDescent="0.35">
      <c r="B4720" t="s">
        <v>18933</v>
      </c>
      <c r="C4720" s="15">
        <v>0</v>
      </c>
    </row>
    <row r="4721" spans="2:3" x14ac:dyDescent="0.35">
      <c r="B4721" t="s">
        <v>18970</v>
      </c>
      <c r="C4721" s="15">
        <v>0</v>
      </c>
    </row>
    <row r="4722" spans="2:3" x14ac:dyDescent="0.35">
      <c r="B4722" t="s">
        <v>18935</v>
      </c>
      <c r="C4722" s="15">
        <v>0</v>
      </c>
    </row>
    <row r="4723" spans="2:3" x14ac:dyDescent="0.35">
      <c r="B4723" t="s">
        <v>18972</v>
      </c>
      <c r="C4723" s="15">
        <v>0</v>
      </c>
    </row>
    <row r="4724" spans="2:3" x14ac:dyDescent="0.35">
      <c r="B4724" t="s">
        <v>18937</v>
      </c>
      <c r="C4724" s="15">
        <v>0</v>
      </c>
    </row>
    <row r="4725" spans="2:3" x14ac:dyDescent="0.35">
      <c r="B4725" t="s">
        <v>18974</v>
      </c>
      <c r="C4725" s="15">
        <v>0</v>
      </c>
    </row>
    <row r="4726" spans="2:3" x14ac:dyDescent="0.35">
      <c r="B4726" t="s">
        <v>18939</v>
      </c>
      <c r="C4726" s="15">
        <v>0</v>
      </c>
    </row>
    <row r="4727" spans="2:3" x14ac:dyDescent="0.35">
      <c r="B4727" t="s">
        <v>18976</v>
      </c>
      <c r="C4727" s="15">
        <v>0</v>
      </c>
    </row>
    <row r="4728" spans="2:3" x14ac:dyDescent="0.35">
      <c r="B4728" t="s">
        <v>18941</v>
      </c>
      <c r="C4728" s="15">
        <v>0</v>
      </c>
    </row>
    <row r="4729" spans="2:3" x14ac:dyDescent="0.35">
      <c r="B4729" t="s">
        <v>18978</v>
      </c>
      <c r="C4729" s="15">
        <v>0</v>
      </c>
    </row>
    <row r="4730" spans="2:3" x14ac:dyDescent="0.35">
      <c r="B4730" t="s">
        <v>18943</v>
      </c>
      <c r="C4730" s="15">
        <v>0</v>
      </c>
    </row>
    <row r="4731" spans="2:3" x14ac:dyDescent="0.35">
      <c r="B4731" t="s">
        <v>18980</v>
      </c>
      <c r="C4731" s="15">
        <v>0</v>
      </c>
    </row>
    <row r="4732" spans="2:3" x14ac:dyDescent="0.35">
      <c r="B4732" t="s">
        <v>18945</v>
      </c>
      <c r="C4732" s="15">
        <v>0</v>
      </c>
    </row>
    <row r="4733" spans="2:3" x14ac:dyDescent="0.35">
      <c r="B4733" t="s">
        <v>18982</v>
      </c>
      <c r="C4733" s="15">
        <v>0</v>
      </c>
    </row>
    <row r="4734" spans="2:3" x14ac:dyDescent="0.35">
      <c r="B4734" t="s">
        <v>18947</v>
      </c>
      <c r="C4734" s="15">
        <v>0</v>
      </c>
    </row>
    <row r="4735" spans="2:3" x14ac:dyDescent="0.35">
      <c r="B4735" t="s">
        <v>18984</v>
      </c>
      <c r="C4735" s="15">
        <v>0</v>
      </c>
    </row>
    <row r="4736" spans="2:3" x14ac:dyDescent="0.35">
      <c r="B4736" t="s">
        <v>18949</v>
      </c>
      <c r="C4736" s="15">
        <v>0</v>
      </c>
    </row>
    <row r="4737" spans="2:3" x14ac:dyDescent="0.35">
      <c r="B4737" t="s">
        <v>18986</v>
      </c>
      <c r="C4737" s="15">
        <v>0</v>
      </c>
    </row>
    <row r="4738" spans="2:3" x14ac:dyDescent="0.35">
      <c r="B4738" t="s">
        <v>18951</v>
      </c>
      <c r="C4738" s="15">
        <v>0</v>
      </c>
    </row>
    <row r="4739" spans="2:3" x14ac:dyDescent="0.35">
      <c r="B4739" t="s">
        <v>18988</v>
      </c>
      <c r="C4739" s="15">
        <v>0</v>
      </c>
    </row>
    <row r="4740" spans="2:3" x14ac:dyDescent="0.35">
      <c r="B4740" t="s">
        <v>18953</v>
      </c>
      <c r="C4740" s="15">
        <v>0</v>
      </c>
    </row>
    <row r="4741" spans="2:3" x14ac:dyDescent="0.35">
      <c r="B4741" t="s">
        <v>18990</v>
      </c>
      <c r="C4741" s="15">
        <v>0</v>
      </c>
    </row>
    <row r="4742" spans="2:3" x14ac:dyDescent="0.35">
      <c r="B4742" t="s">
        <v>18955</v>
      </c>
      <c r="C4742" s="15">
        <v>0</v>
      </c>
    </row>
    <row r="4743" spans="2:3" x14ac:dyDescent="0.35">
      <c r="B4743" t="s">
        <v>18992</v>
      </c>
      <c r="C4743" s="15">
        <v>0</v>
      </c>
    </row>
    <row r="4744" spans="2:3" x14ac:dyDescent="0.35">
      <c r="B4744" t="s">
        <v>18957</v>
      </c>
      <c r="C4744" s="15">
        <v>0</v>
      </c>
    </row>
    <row r="4745" spans="2:3" x14ac:dyDescent="0.35">
      <c r="B4745" t="s">
        <v>18994</v>
      </c>
      <c r="C4745" s="15">
        <v>0</v>
      </c>
    </row>
    <row r="4746" spans="2:3" x14ac:dyDescent="0.35">
      <c r="B4746" t="s">
        <v>18959</v>
      </c>
      <c r="C4746" s="15">
        <v>0</v>
      </c>
    </row>
    <row r="4747" spans="2:3" x14ac:dyDescent="0.35">
      <c r="B4747" t="s">
        <v>16695</v>
      </c>
      <c r="C4747" s="15">
        <v>0</v>
      </c>
    </row>
    <row r="4748" spans="2:3" x14ac:dyDescent="0.35">
      <c r="B4748" t="s">
        <v>16696</v>
      </c>
      <c r="C4748" s="15">
        <v>0</v>
      </c>
    </row>
    <row r="4749" spans="2:3" x14ac:dyDescent="0.35">
      <c r="B4749" t="s">
        <v>16677</v>
      </c>
      <c r="C4749" s="15">
        <v>0</v>
      </c>
    </row>
    <row r="4750" spans="2:3" x14ac:dyDescent="0.35">
      <c r="B4750" t="s">
        <v>18963</v>
      </c>
      <c r="C4750" s="15">
        <v>0</v>
      </c>
    </row>
    <row r="4751" spans="2:3" x14ac:dyDescent="0.35">
      <c r="B4751" t="s">
        <v>16678</v>
      </c>
      <c r="C4751" s="15">
        <v>0</v>
      </c>
    </row>
    <row r="4752" spans="2:3" x14ac:dyDescent="0.35">
      <c r="B4752" t="s">
        <v>18965</v>
      </c>
      <c r="C4752" s="15">
        <v>0</v>
      </c>
    </row>
    <row r="4753" spans="2:3" x14ac:dyDescent="0.35">
      <c r="B4753" t="s">
        <v>16679</v>
      </c>
      <c r="C4753" s="15">
        <v>0</v>
      </c>
    </row>
    <row r="4754" spans="2:3" x14ac:dyDescent="0.35">
      <c r="B4754" t="s">
        <v>18967</v>
      </c>
      <c r="C4754" s="15">
        <v>0</v>
      </c>
    </row>
    <row r="4755" spans="2:3" x14ac:dyDescent="0.35">
      <c r="B4755" t="s">
        <v>16680</v>
      </c>
      <c r="C4755" s="15">
        <v>0</v>
      </c>
    </row>
    <row r="4756" spans="2:3" x14ac:dyDescent="0.35">
      <c r="B4756" t="s">
        <v>18969</v>
      </c>
      <c r="C4756" s="15">
        <v>0</v>
      </c>
    </row>
    <row r="4757" spans="2:3" x14ac:dyDescent="0.35">
      <c r="B4757" t="s">
        <v>16681</v>
      </c>
      <c r="C4757" s="15">
        <v>0</v>
      </c>
    </row>
    <row r="4758" spans="2:3" x14ac:dyDescent="0.35">
      <c r="B4758" t="s">
        <v>18971</v>
      </c>
      <c r="C4758" s="15">
        <v>0</v>
      </c>
    </row>
    <row r="4759" spans="2:3" x14ac:dyDescent="0.35">
      <c r="B4759" t="s">
        <v>16682</v>
      </c>
      <c r="C4759" s="15">
        <v>0</v>
      </c>
    </row>
    <row r="4760" spans="2:3" x14ac:dyDescent="0.35">
      <c r="B4760" t="s">
        <v>18973</v>
      </c>
      <c r="C4760" s="15">
        <v>0</v>
      </c>
    </row>
    <row r="4761" spans="2:3" x14ac:dyDescent="0.35">
      <c r="B4761" t="s">
        <v>16683</v>
      </c>
      <c r="C4761" s="15">
        <v>0</v>
      </c>
    </row>
    <row r="4762" spans="2:3" x14ac:dyDescent="0.35">
      <c r="B4762" t="s">
        <v>18975</v>
      </c>
      <c r="C4762" s="15">
        <v>0</v>
      </c>
    </row>
    <row r="4763" spans="2:3" x14ac:dyDescent="0.35">
      <c r="B4763" t="s">
        <v>16684</v>
      </c>
      <c r="C4763" s="15">
        <v>0</v>
      </c>
    </row>
    <row r="4764" spans="2:3" x14ac:dyDescent="0.35">
      <c r="B4764" t="s">
        <v>18977</v>
      </c>
      <c r="C4764" s="15">
        <v>0</v>
      </c>
    </row>
    <row r="4765" spans="2:3" x14ac:dyDescent="0.35">
      <c r="B4765" t="s">
        <v>16685</v>
      </c>
      <c r="C4765" s="15">
        <v>0</v>
      </c>
    </row>
    <row r="4766" spans="2:3" x14ac:dyDescent="0.35">
      <c r="B4766" t="s">
        <v>18979</v>
      </c>
      <c r="C4766" s="15">
        <v>0</v>
      </c>
    </row>
    <row r="4767" spans="2:3" x14ac:dyDescent="0.35">
      <c r="B4767" t="s">
        <v>16686</v>
      </c>
      <c r="C4767" s="15">
        <v>0</v>
      </c>
    </row>
    <row r="4768" spans="2:3" x14ac:dyDescent="0.35">
      <c r="B4768" t="s">
        <v>18981</v>
      </c>
      <c r="C4768" s="15">
        <v>0</v>
      </c>
    </row>
    <row r="4769" spans="2:3" x14ac:dyDescent="0.35">
      <c r="B4769" t="s">
        <v>16687</v>
      </c>
      <c r="C4769" s="15">
        <v>0</v>
      </c>
    </row>
    <row r="4770" spans="2:3" x14ac:dyDescent="0.35">
      <c r="B4770" t="s">
        <v>18983</v>
      </c>
      <c r="C4770" s="15">
        <v>0</v>
      </c>
    </row>
    <row r="4771" spans="2:3" x14ac:dyDescent="0.35">
      <c r="B4771" t="s">
        <v>16688</v>
      </c>
      <c r="C4771" s="15">
        <v>0</v>
      </c>
    </row>
    <row r="4772" spans="2:3" x14ac:dyDescent="0.35">
      <c r="B4772" t="s">
        <v>18985</v>
      </c>
      <c r="C4772" s="15">
        <v>0</v>
      </c>
    </row>
    <row r="4773" spans="2:3" x14ac:dyDescent="0.35">
      <c r="B4773" t="s">
        <v>16689</v>
      </c>
      <c r="C4773" s="15">
        <v>0</v>
      </c>
    </row>
    <row r="4774" spans="2:3" x14ac:dyDescent="0.35">
      <c r="B4774" t="s">
        <v>18987</v>
      </c>
      <c r="C4774" s="15">
        <v>0</v>
      </c>
    </row>
    <row r="4775" spans="2:3" x14ac:dyDescent="0.35">
      <c r="B4775" t="s">
        <v>16690</v>
      </c>
      <c r="C4775" s="15">
        <v>0</v>
      </c>
    </row>
    <row r="4776" spans="2:3" x14ac:dyDescent="0.35">
      <c r="B4776" t="s">
        <v>18989</v>
      </c>
      <c r="C4776" s="15">
        <v>0</v>
      </c>
    </row>
    <row r="4777" spans="2:3" x14ac:dyDescent="0.35">
      <c r="B4777" t="s">
        <v>16691</v>
      </c>
      <c r="C4777" s="15">
        <v>0</v>
      </c>
    </row>
    <row r="4778" spans="2:3" x14ac:dyDescent="0.35">
      <c r="B4778" t="s">
        <v>18991</v>
      </c>
      <c r="C4778" s="15">
        <v>0</v>
      </c>
    </row>
    <row r="4779" spans="2:3" x14ac:dyDescent="0.35">
      <c r="B4779" t="s">
        <v>16692</v>
      </c>
      <c r="C4779" s="15">
        <v>0</v>
      </c>
    </row>
    <row r="4780" spans="2:3" x14ac:dyDescent="0.35">
      <c r="B4780" t="s">
        <v>18993</v>
      </c>
      <c r="C4780" s="15">
        <v>0</v>
      </c>
    </row>
    <row r="4781" spans="2:3" x14ac:dyDescent="0.35">
      <c r="B4781" t="s">
        <v>16693</v>
      </c>
      <c r="C4781" s="15">
        <v>0</v>
      </c>
    </row>
    <row r="4782" spans="2:3" x14ac:dyDescent="0.35">
      <c r="B4782" t="s">
        <v>14395</v>
      </c>
      <c r="C4782" s="15">
        <v>0</v>
      </c>
    </row>
    <row r="4783" spans="2:3" x14ac:dyDescent="0.35">
      <c r="B4783" t="s">
        <v>16694</v>
      </c>
      <c r="C4783" s="15">
        <v>0</v>
      </c>
    </row>
    <row r="4784" spans="2:3" x14ac:dyDescent="0.35">
      <c r="B4784" t="s">
        <v>13982</v>
      </c>
      <c r="C4784" s="15">
        <v>0</v>
      </c>
    </row>
    <row r="4785" spans="2:3" x14ac:dyDescent="0.35">
      <c r="B4785" t="s">
        <v>12950</v>
      </c>
      <c r="C4785" s="15">
        <v>0</v>
      </c>
    </row>
    <row r="4786" spans="2:3" x14ac:dyDescent="0.35">
      <c r="B4786" t="s">
        <v>12426</v>
      </c>
      <c r="C4786" s="15">
        <v>0</v>
      </c>
    </row>
    <row r="4787" spans="2:3" x14ac:dyDescent="0.35">
      <c r="B4787" t="s">
        <v>9861</v>
      </c>
      <c r="C4787" s="15">
        <v>0</v>
      </c>
    </row>
    <row r="4788" spans="2:3" x14ac:dyDescent="0.35">
      <c r="B4788" t="s">
        <v>13465</v>
      </c>
      <c r="C4788" s="15">
        <v>0</v>
      </c>
    </row>
    <row r="4789" spans="2:3" x14ac:dyDescent="0.35">
      <c r="B4789" t="s">
        <v>9862</v>
      </c>
      <c r="C4789" s="15">
        <v>0</v>
      </c>
    </row>
    <row r="4790" spans="2:3" x14ac:dyDescent="0.35">
      <c r="B4790" t="s">
        <v>12166</v>
      </c>
      <c r="C4790" s="15">
        <v>0</v>
      </c>
    </row>
    <row r="4791" spans="2:3" x14ac:dyDescent="0.35">
      <c r="B4791" t="s">
        <v>9863</v>
      </c>
      <c r="C4791" s="15">
        <v>0</v>
      </c>
    </row>
    <row r="4792" spans="2:3" x14ac:dyDescent="0.35">
      <c r="B4792" t="s">
        <v>12690</v>
      </c>
      <c r="C4792" s="15">
        <v>0</v>
      </c>
    </row>
    <row r="4793" spans="2:3" x14ac:dyDescent="0.35">
      <c r="B4793" t="s">
        <v>9864</v>
      </c>
      <c r="C4793" s="15">
        <v>0</v>
      </c>
    </row>
    <row r="4794" spans="2:3" x14ac:dyDescent="0.35">
      <c r="B4794" t="s">
        <v>13209</v>
      </c>
      <c r="C4794" s="15">
        <v>0</v>
      </c>
    </row>
    <row r="4795" spans="2:3" x14ac:dyDescent="0.35">
      <c r="B4795" t="s">
        <v>9865</v>
      </c>
      <c r="C4795" s="15">
        <v>0</v>
      </c>
    </row>
    <row r="4796" spans="2:3" x14ac:dyDescent="0.35">
      <c r="B4796" t="s">
        <v>13726</v>
      </c>
      <c r="C4796" s="15">
        <v>0</v>
      </c>
    </row>
    <row r="4797" spans="2:3" x14ac:dyDescent="0.35">
      <c r="B4797" t="s">
        <v>9866</v>
      </c>
      <c r="C4797" s="15">
        <v>0</v>
      </c>
    </row>
    <row r="4798" spans="2:3" x14ac:dyDescent="0.35">
      <c r="B4798" t="s">
        <v>14238</v>
      </c>
      <c r="C4798" s="15">
        <v>0</v>
      </c>
    </row>
    <row r="4799" spans="2:3" x14ac:dyDescent="0.35">
      <c r="B4799" t="s">
        <v>9867</v>
      </c>
      <c r="C4799" s="15">
        <v>0</v>
      </c>
    </row>
    <row r="4800" spans="2:3" x14ac:dyDescent="0.35">
      <c r="B4800" t="s">
        <v>12298</v>
      </c>
      <c r="C4800" s="15">
        <v>0</v>
      </c>
    </row>
    <row r="4801" spans="2:3" x14ac:dyDescent="0.35">
      <c r="B4801" t="s">
        <v>9868</v>
      </c>
      <c r="C4801" s="15">
        <v>0</v>
      </c>
    </row>
    <row r="4802" spans="2:3" x14ac:dyDescent="0.35">
      <c r="B4802" t="s">
        <v>12562</v>
      </c>
      <c r="C4802" s="15">
        <v>0</v>
      </c>
    </row>
    <row r="4803" spans="2:3" x14ac:dyDescent="0.35">
      <c r="B4803" t="s">
        <v>9869</v>
      </c>
      <c r="C4803" s="15">
        <v>0</v>
      </c>
    </row>
    <row r="4804" spans="2:3" x14ac:dyDescent="0.35">
      <c r="B4804" t="s">
        <v>12822</v>
      </c>
      <c r="C4804" s="15">
        <v>0</v>
      </c>
    </row>
    <row r="4805" spans="2:3" x14ac:dyDescent="0.35">
      <c r="B4805" t="s">
        <v>9870</v>
      </c>
      <c r="C4805" s="15">
        <v>0</v>
      </c>
    </row>
    <row r="4806" spans="2:3" x14ac:dyDescent="0.35">
      <c r="B4806" t="s">
        <v>13078</v>
      </c>
      <c r="C4806" s="15">
        <v>0</v>
      </c>
    </row>
    <row r="4807" spans="2:3" x14ac:dyDescent="0.35">
      <c r="B4807" t="s">
        <v>9871</v>
      </c>
      <c r="C4807" s="15">
        <v>0</v>
      </c>
    </row>
    <row r="4808" spans="2:3" x14ac:dyDescent="0.35">
      <c r="B4808" t="s">
        <v>13337</v>
      </c>
      <c r="C4808" s="15">
        <v>0</v>
      </c>
    </row>
    <row r="4809" spans="2:3" x14ac:dyDescent="0.35">
      <c r="B4809" t="s">
        <v>9872</v>
      </c>
      <c r="C4809" s="15">
        <v>0</v>
      </c>
    </row>
    <row r="4810" spans="2:3" x14ac:dyDescent="0.35">
      <c r="B4810" t="s">
        <v>13598</v>
      </c>
      <c r="C4810" s="15">
        <v>0</v>
      </c>
    </row>
    <row r="4811" spans="2:3" x14ac:dyDescent="0.35">
      <c r="B4811" t="s">
        <v>9873</v>
      </c>
      <c r="C4811" s="15">
        <v>0</v>
      </c>
    </row>
    <row r="4812" spans="2:3" x14ac:dyDescent="0.35">
      <c r="B4812" t="s">
        <v>13854</v>
      </c>
      <c r="C4812" s="15">
        <v>0</v>
      </c>
    </row>
    <row r="4813" spans="2:3" x14ac:dyDescent="0.35">
      <c r="B4813" t="s">
        <v>9874</v>
      </c>
      <c r="C4813" s="15">
        <v>0</v>
      </c>
    </row>
    <row r="4814" spans="2:3" x14ac:dyDescent="0.35">
      <c r="B4814" t="s">
        <v>14110</v>
      </c>
      <c r="C4814" s="15">
        <v>0</v>
      </c>
    </row>
    <row r="4815" spans="2:3" x14ac:dyDescent="0.35">
      <c r="B4815" t="s">
        <v>9875</v>
      </c>
      <c r="C4815" s="15">
        <v>0</v>
      </c>
    </row>
    <row r="4816" spans="2:3" x14ac:dyDescent="0.35">
      <c r="B4816" t="s">
        <v>14366</v>
      </c>
      <c r="C4816" s="15">
        <v>0</v>
      </c>
    </row>
    <row r="4817" spans="2:3" x14ac:dyDescent="0.35">
      <c r="B4817" t="s">
        <v>9876</v>
      </c>
      <c r="C4817" s="15">
        <v>0</v>
      </c>
    </row>
    <row r="4818" spans="2:3" x14ac:dyDescent="0.35">
      <c r="B4818" t="s">
        <v>12230</v>
      </c>
      <c r="C4818" s="15">
        <v>0</v>
      </c>
    </row>
    <row r="4819" spans="2:3" x14ac:dyDescent="0.35">
      <c r="B4819" t="s">
        <v>9877</v>
      </c>
      <c r="C4819" s="15">
        <v>0</v>
      </c>
    </row>
    <row r="4820" spans="2:3" x14ac:dyDescent="0.35">
      <c r="B4820" t="s">
        <v>12362</v>
      </c>
      <c r="C4820" s="15">
        <v>0</v>
      </c>
    </row>
    <row r="4821" spans="2:3" x14ac:dyDescent="0.35">
      <c r="B4821" t="s">
        <v>9878</v>
      </c>
      <c r="C4821" s="15">
        <v>0</v>
      </c>
    </row>
    <row r="4822" spans="2:3" x14ac:dyDescent="0.35">
      <c r="B4822" t="s">
        <v>12490</v>
      </c>
      <c r="C4822" s="15">
        <v>0</v>
      </c>
    </row>
    <row r="4823" spans="2:3" x14ac:dyDescent="0.35">
      <c r="B4823" t="s">
        <v>9879</v>
      </c>
      <c r="C4823" s="15">
        <v>0</v>
      </c>
    </row>
    <row r="4824" spans="2:3" x14ac:dyDescent="0.35">
      <c r="B4824" t="s">
        <v>12626</v>
      </c>
      <c r="C4824" s="15">
        <v>0</v>
      </c>
    </row>
    <row r="4825" spans="2:3" x14ac:dyDescent="0.35">
      <c r="B4825" t="s">
        <v>9880</v>
      </c>
      <c r="C4825" s="15">
        <v>0</v>
      </c>
    </row>
    <row r="4826" spans="2:3" x14ac:dyDescent="0.35">
      <c r="B4826" t="s">
        <v>12754</v>
      </c>
      <c r="C4826" s="15">
        <v>0</v>
      </c>
    </row>
    <row r="4827" spans="2:3" x14ac:dyDescent="0.35">
      <c r="B4827" t="s">
        <v>9881</v>
      </c>
      <c r="C4827" s="15">
        <v>0</v>
      </c>
    </row>
    <row r="4828" spans="2:3" x14ac:dyDescent="0.35">
      <c r="B4828" t="s">
        <v>12886</v>
      </c>
      <c r="C4828" s="15">
        <v>0</v>
      </c>
    </row>
    <row r="4829" spans="2:3" x14ac:dyDescent="0.35">
      <c r="B4829" t="s">
        <v>9882</v>
      </c>
      <c r="C4829" s="15">
        <v>0</v>
      </c>
    </row>
    <row r="4830" spans="2:3" x14ac:dyDescent="0.35">
      <c r="B4830" t="s">
        <v>13014</v>
      </c>
      <c r="C4830" s="15">
        <v>0</v>
      </c>
    </row>
    <row r="4831" spans="2:3" x14ac:dyDescent="0.35">
      <c r="B4831" t="s">
        <v>9883</v>
      </c>
      <c r="C4831" s="15">
        <v>0</v>
      </c>
    </row>
    <row r="4832" spans="2:3" x14ac:dyDescent="0.35">
      <c r="B4832" t="s">
        <v>13145</v>
      </c>
      <c r="C4832" s="15">
        <v>0</v>
      </c>
    </row>
    <row r="4833" spans="2:3" x14ac:dyDescent="0.35">
      <c r="B4833" t="s">
        <v>9884</v>
      </c>
      <c r="C4833" s="15">
        <v>0</v>
      </c>
    </row>
    <row r="4834" spans="2:3" x14ac:dyDescent="0.35">
      <c r="B4834" t="s">
        <v>13273</v>
      </c>
      <c r="C4834" s="15">
        <v>0</v>
      </c>
    </row>
    <row r="4835" spans="2:3" x14ac:dyDescent="0.35">
      <c r="B4835" t="s">
        <v>9885</v>
      </c>
      <c r="C4835" s="15">
        <v>0</v>
      </c>
    </row>
    <row r="4836" spans="2:3" x14ac:dyDescent="0.35">
      <c r="B4836" t="s">
        <v>13401</v>
      </c>
      <c r="C4836" s="15">
        <v>0</v>
      </c>
    </row>
    <row r="4837" spans="2:3" x14ac:dyDescent="0.35">
      <c r="B4837" t="s">
        <v>9886</v>
      </c>
      <c r="C4837" s="15">
        <v>0</v>
      </c>
    </row>
    <row r="4838" spans="2:3" x14ac:dyDescent="0.35">
      <c r="B4838" t="s">
        <v>13534</v>
      </c>
      <c r="C4838" s="15">
        <v>0</v>
      </c>
    </row>
    <row r="4839" spans="2:3" x14ac:dyDescent="0.35">
      <c r="B4839" t="s">
        <v>9887</v>
      </c>
      <c r="C4839" s="15">
        <v>0</v>
      </c>
    </row>
    <row r="4840" spans="2:3" x14ac:dyDescent="0.35">
      <c r="B4840" t="s">
        <v>13662</v>
      </c>
      <c r="C4840" s="15">
        <v>0</v>
      </c>
    </row>
    <row r="4841" spans="2:3" x14ac:dyDescent="0.35">
      <c r="B4841" t="s">
        <v>9888</v>
      </c>
      <c r="C4841" s="15">
        <v>0</v>
      </c>
    </row>
    <row r="4842" spans="2:3" x14ac:dyDescent="0.35">
      <c r="B4842" t="s">
        <v>13790</v>
      </c>
      <c r="C4842" s="15">
        <v>0</v>
      </c>
    </row>
    <row r="4843" spans="2:3" x14ac:dyDescent="0.35">
      <c r="B4843" t="s">
        <v>9889</v>
      </c>
      <c r="C4843" s="15">
        <v>0</v>
      </c>
    </row>
    <row r="4844" spans="2:3" x14ac:dyDescent="0.35">
      <c r="B4844" t="s">
        <v>13918</v>
      </c>
      <c r="C4844" s="15">
        <v>0</v>
      </c>
    </row>
    <row r="4845" spans="2:3" x14ac:dyDescent="0.35">
      <c r="B4845" t="s">
        <v>9890</v>
      </c>
      <c r="C4845" s="15">
        <v>0</v>
      </c>
    </row>
    <row r="4846" spans="2:3" x14ac:dyDescent="0.35">
      <c r="B4846" t="s">
        <v>14046</v>
      </c>
      <c r="C4846" s="15">
        <v>0</v>
      </c>
    </row>
    <row r="4847" spans="2:3" x14ac:dyDescent="0.35">
      <c r="B4847" t="s">
        <v>9891</v>
      </c>
      <c r="C4847" s="15">
        <v>0</v>
      </c>
    </row>
    <row r="4848" spans="2:3" x14ac:dyDescent="0.35">
      <c r="B4848" t="s">
        <v>14174</v>
      </c>
      <c r="C4848" s="15">
        <v>0</v>
      </c>
    </row>
    <row r="4849" spans="2:3" x14ac:dyDescent="0.35">
      <c r="B4849" t="s">
        <v>9892</v>
      </c>
      <c r="C4849" s="15">
        <v>0</v>
      </c>
    </row>
    <row r="4850" spans="2:3" x14ac:dyDescent="0.35">
      <c r="B4850" t="s">
        <v>14302</v>
      </c>
      <c r="C4850" s="15">
        <v>0</v>
      </c>
    </row>
    <row r="4851" spans="2:3" x14ac:dyDescent="0.35">
      <c r="B4851" t="s">
        <v>9893</v>
      </c>
      <c r="C4851" s="15">
        <v>0</v>
      </c>
    </row>
    <row r="4852" spans="2:3" x14ac:dyDescent="0.35">
      <c r="B4852" t="s">
        <v>12134</v>
      </c>
      <c r="C4852" s="15">
        <v>0</v>
      </c>
    </row>
    <row r="4853" spans="2:3" x14ac:dyDescent="0.35">
      <c r="B4853" t="s">
        <v>9894</v>
      </c>
      <c r="C4853" s="15">
        <v>0</v>
      </c>
    </row>
    <row r="4854" spans="2:3" x14ac:dyDescent="0.35">
      <c r="B4854" t="s">
        <v>12198</v>
      </c>
      <c r="C4854" s="15">
        <v>0</v>
      </c>
    </row>
    <row r="4855" spans="2:3" x14ac:dyDescent="0.35">
      <c r="B4855" t="s">
        <v>9895</v>
      </c>
      <c r="C4855" s="15">
        <v>0</v>
      </c>
    </row>
    <row r="4856" spans="2:3" x14ac:dyDescent="0.35">
      <c r="B4856" t="s">
        <v>12262</v>
      </c>
      <c r="C4856" s="15">
        <v>0</v>
      </c>
    </row>
    <row r="4857" spans="2:3" x14ac:dyDescent="0.35">
      <c r="B4857" t="s">
        <v>9896</v>
      </c>
      <c r="C4857" s="15">
        <v>0</v>
      </c>
    </row>
    <row r="4858" spans="2:3" x14ac:dyDescent="0.35">
      <c r="B4858" t="s">
        <v>12330</v>
      </c>
      <c r="C4858" s="15">
        <v>0</v>
      </c>
    </row>
    <row r="4859" spans="2:3" x14ac:dyDescent="0.35">
      <c r="B4859" t="s">
        <v>9897</v>
      </c>
      <c r="C4859" s="15">
        <v>0</v>
      </c>
    </row>
    <row r="4860" spans="2:3" x14ac:dyDescent="0.35">
      <c r="B4860" t="s">
        <v>12394</v>
      </c>
      <c r="C4860" s="15">
        <v>0</v>
      </c>
    </row>
    <row r="4861" spans="2:3" x14ac:dyDescent="0.35">
      <c r="B4861" t="s">
        <v>9898</v>
      </c>
      <c r="C4861" s="15">
        <v>0</v>
      </c>
    </row>
    <row r="4862" spans="2:3" x14ac:dyDescent="0.35">
      <c r="B4862" t="s">
        <v>12458</v>
      </c>
      <c r="C4862" s="15">
        <v>0</v>
      </c>
    </row>
    <row r="4863" spans="2:3" x14ac:dyDescent="0.35">
      <c r="B4863" t="s">
        <v>9899</v>
      </c>
      <c r="C4863" s="15">
        <v>0</v>
      </c>
    </row>
    <row r="4864" spans="2:3" x14ac:dyDescent="0.35">
      <c r="B4864" t="s">
        <v>12522</v>
      </c>
      <c r="C4864" s="15">
        <v>0</v>
      </c>
    </row>
    <row r="4865" spans="2:3" x14ac:dyDescent="0.35">
      <c r="B4865" t="s">
        <v>9900</v>
      </c>
      <c r="C4865" s="15">
        <v>0</v>
      </c>
    </row>
    <row r="4866" spans="2:3" x14ac:dyDescent="0.35">
      <c r="B4866" t="s">
        <v>12594</v>
      </c>
      <c r="C4866" s="15">
        <v>0</v>
      </c>
    </row>
    <row r="4867" spans="2:3" x14ac:dyDescent="0.35">
      <c r="B4867" t="s">
        <v>9901</v>
      </c>
      <c r="C4867" s="15">
        <v>0</v>
      </c>
    </row>
    <row r="4868" spans="2:3" x14ac:dyDescent="0.35">
      <c r="B4868" t="s">
        <v>12658</v>
      </c>
      <c r="C4868" s="15">
        <v>0</v>
      </c>
    </row>
    <row r="4869" spans="2:3" x14ac:dyDescent="0.35">
      <c r="B4869" t="s">
        <v>9902</v>
      </c>
      <c r="C4869" s="15">
        <v>0</v>
      </c>
    </row>
    <row r="4870" spans="2:3" x14ac:dyDescent="0.35">
      <c r="B4870" t="s">
        <v>12722</v>
      </c>
      <c r="C4870" s="15">
        <v>0</v>
      </c>
    </row>
    <row r="4871" spans="2:3" x14ac:dyDescent="0.35">
      <c r="B4871" t="s">
        <v>9903</v>
      </c>
      <c r="C4871" s="15">
        <v>0</v>
      </c>
    </row>
    <row r="4872" spans="2:3" x14ac:dyDescent="0.35">
      <c r="B4872" t="s">
        <v>12790</v>
      </c>
      <c r="C4872" s="15">
        <v>0</v>
      </c>
    </row>
    <row r="4873" spans="2:3" x14ac:dyDescent="0.35">
      <c r="B4873" t="s">
        <v>9904</v>
      </c>
      <c r="C4873" s="15">
        <v>0</v>
      </c>
    </row>
    <row r="4874" spans="2:3" x14ac:dyDescent="0.35">
      <c r="B4874" t="s">
        <v>12854</v>
      </c>
      <c r="C4874" s="15">
        <v>0</v>
      </c>
    </row>
    <row r="4875" spans="2:3" x14ac:dyDescent="0.35">
      <c r="B4875" t="s">
        <v>9905</v>
      </c>
      <c r="C4875" s="15">
        <v>0</v>
      </c>
    </row>
    <row r="4876" spans="2:3" x14ac:dyDescent="0.35">
      <c r="B4876" t="s">
        <v>12918</v>
      </c>
      <c r="C4876" s="15">
        <v>0</v>
      </c>
    </row>
    <row r="4877" spans="2:3" x14ac:dyDescent="0.35">
      <c r="B4877" t="s">
        <v>9906</v>
      </c>
      <c r="C4877" s="15">
        <v>0</v>
      </c>
    </row>
    <row r="4878" spans="2:3" x14ac:dyDescent="0.35">
      <c r="B4878" t="s">
        <v>12982</v>
      </c>
      <c r="C4878" s="15">
        <v>0</v>
      </c>
    </row>
    <row r="4879" spans="2:3" x14ac:dyDescent="0.35">
      <c r="B4879" t="s">
        <v>9840</v>
      </c>
      <c r="C4879" s="15">
        <v>0</v>
      </c>
    </row>
    <row r="4880" spans="2:3" x14ac:dyDescent="0.35">
      <c r="B4880" t="s">
        <v>13046</v>
      </c>
      <c r="C4880" s="15">
        <v>0</v>
      </c>
    </row>
    <row r="4881" spans="2:3" x14ac:dyDescent="0.35">
      <c r="B4881" t="s">
        <v>9908</v>
      </c>
      <c r="C4881" s="15">
        <v>0</v>
      </c>
    </row>
    <row r="4882" spans="2:3" x14ac:dyDescent="0.35">
      <c r="B4882" t="s">
        <v>13110</v>
      </c>
      <c r="C4882" s="15">
        <v>0</v>
      </c>
    </row>
    <row r="4883" spans="2:3" x14ac:dyDescent="0.35">
      <c r="B4883" t="s">
        <v>9909</v>
      </c>
      <c r="C4883" s="15">
        <v>0</v>
      </c>
    </row>
    <row r="4884" spans="2:3" x14ac:dyDescent="0.35">
      <c r="B4884" t="s">
        <v>13177</v>
      </c>
      <c r="C4884" s="15">
        <v>0</v>
      </c>
    </row>
    <row r="4885" spans="2:3" x14ac:dyDescent="0.35">
      <c r="B4885" t="s">
        <v>9910</v>
      </c>
      <c r="C4885" s="15">
        <v>0</v>
      </c>
    </row>
    <row r="4886" spans="2:3" x14ac:dyDescent="0.35">
      <c r="B4886" t="s">
        <v>13241</v>
      </c>
      <c r="C4886" s="15">
        <v>0</v>
      </c>
    </row>
    <row r="4887" spans="2:3" x14ac:dyDescent="0.35">
      <c r="B4887" t="s">
        <v>9911</v>
      </c>
      <c r="C4887" s="15">
        <v>0</v>
      </c>
    </row>
    <row r="4888" spans="2:3" x14ac:dyDescent="0.35">
      <c r="B4888" t="s">
        <v>13305</v>
      </c>
      <c r="C4888" s="15">
        <v>0</v>
      </c>
    </row>
    <row r="4889" spans="2:3" x14ac:dyDescent="0.35">
      <c r="B4889" t="s">
        <v>9912</v>
      </c>
      <c r="C4889" s="15">
        <v>0</v>
      </c>
    </row>
    <row r="4890" spans="2:3" x14ac:dyDescent="0.35">
      <c r="B4890" t="s">
        <v>13369</v>
      </c>
      <c r="C4890" s="15">
        <v>0</v>
      </c>
    </row>
    <row r="4891" spans="2:3" x14ac:dyDescent="0.35">
      <c r="B4891" t="s">
        <v>9913</v>
      </c>
      <c r="C4891" s="15">
        <v>0</v>
      </c>
    </row>
    <row r="4892" spans="2:3" x14ac:dyDescent="0.35">
      <c r="B4892" t="s">
        <v>13433</v>
      </c>
      <c r="C4892" s="15">
        <v>0</v>
      </c>
    </row>
    <row r="4893" spans="2:3" x14ac:dyDescent="0.35">
      <c r="B4893" t="s">
        <v>9914</v>
      </c>
      <c r="C4893" s="15">
        <v>0</v>
      </c>
    </row>
    <row r="4894" spans="2:3" x14ac:dyDescent="0.35">
      <c r="B4894" t="s">
        <v>13502</v>
      </c>
      <c r="C4894" s="15">
        <v>0</v>
      </c>
    </row>
    <row r="4895" spans="2:3" x14ac:dyDescent="0.35">
      <c r="B4895" t="s">
        <v>9915</v>
      </c>
      <c r="C4895" s="15">
        <v>0</v>
      </c>
    </row>
    <row r="4896" spans="2:3" x14ac:dyDescent="0.35">
      <c r="B4896" t="s">
        <v>13566</v>
      </c>
      <c r="C4896" s="15">
        <v>0</v>
      </c>
    </row>
    <row r="4897" spans="2:3" x14ac:dyDescent="0.35">
      <c r="B4897" t="s">
        <v>9916</v>
      </c>
      <c r="C4897" s="15">
        <v>0</v>
      </c>
    </row>
    <row r="4898" spans="2:3" x14ac:dyDescent="0.35">
      <c r="B4898" t="s">
        <v>13630</v>
      </c>
      <c r="C4898" s="15">
        <v>0</v>
      </c>
    </row>
    <row r="4899" spans="2:3" x14ac:dyDescent="0.35">
      <c r="B4899" t="s">
        <v>9917</v>
      </c>
      <c r="C4899" s="15">
        <v>0</v>
      </c>
    </row>
    <row r="4900" spans="2:3" x14ac:dyDescent="0.35">
      <c r="B4900" t="s">
        <v>13694</v>
      </c>
      <c r="C4900" s="15">
        <v>0</v>
      </c>
    </row>
    <row r="4901" spans="2:3" x14ac:dyDescent="0.35">
      <c r="B4901" t="s">
        <v>9918</v>
      </c>
      <c r="C4901" s="15">
        <v>0</v>
      </c>
    </row>
    <row r="4902" spans="2:3" x14ac:dyDescent="0.35">
      <c r="B4902" t="s">
        <v>13758</v>
      </c>
      <c r="C4902" s="15">
        <v>0</v>
      </c>
    </row>
    <row r="4903" spans="2:3" x14ac:dyDescent="0.35">
      <c r="B4903" t="s">
        <v>9919</v>
      </c>
      <c r="C4903" s="15">
        <v>0</v>
      </c>
    </row>
    <row r="4904" spans="2:3" x14ac:dyDescent="0.35">
      <c r="B4904" t="s">
        <v>13822</v>
      </c>
      <c r="C4904" s="15">
        <v>0</v>
      </c>
    </row>
    <row r="4905" spans="2:3" x14ac:dyDescent="0.35">
      <c r="B4905" t="s">
        <v>9920</v>
      </c>
      <c r="C4905" s="15">
        <v>0</v>
      </c>
    </row>
    <row r="4906" spans="2:3" x14ac:dyDescent="0.35">
      <c r="B4906" t="s">
        <v>13886</v>
      </c>
      <c r="C4906" s="15">
        <v>0</v>
      </c>
    </row>
    <row r="4907" spans="2:3" x14ac:dyDescent="0.35">
      <c r="B4907" t="s">
        <v>9921</v>
      </c>
      <c r="C4907" s="15">
        <v>0</v>
      </c>
    </row>
    <row r="4908" spans="2:3" x14ac:dyDescent="0.35">
      <c r="B4908" t="s">
        <v>13950</v>
      </c>
      <c r="C4908" s="15">
        <v>0</v>
      </c>
    </row>
    <row r="4909" spans="2:3" x14ac:dyDescent="0.35">
      <c r="B4909" t="s">
        <v>9922</v>
      </c>
      <c r="C4909" s="15">
        <v>0</v>
      </c>
    </row>
    <row r="4910" spans="2:3" x14ac:dyDescent="0.35">
      <c r="B4910" t="s">
        <v>14014</v>
      </c>
      <c r="C4910" s="15">
        <v>0</v>
      </c>
    </row>
    <row r="4911" spans="2:3" x14ac:dyDescent="0.35">
      <c r="B4911" t="s">
        <v>9923</v>
      </c>
      <c r="C4911" s="15">
        <v>0</v>
      </c>
    </row>
    <row r="4912" spans="2:3" x14ac:dyDescent="0.35">
      <c r="B4912" t="s">
        <v>14078</v>
      </c>
      <c r="C4912" s="15">
        <v>0</v>
      </c>
    </row>
    <row r="4913" spans="2:3" x14ac:dyDescent="0.35">
      <c r="B4913" t="s">
        <v>9924</v>
      </c>
      <c r="C4913" s="15">
        <v>0</v>
      </c>
    </row>
    <row r="4914" spans="2:3" x14ac:dyDescent="0.35">
      <c r="B4914" t="s">
        <v>14142</v>
      </c>
      <c r="C4914" s="15">
        <v>0</v>
      </c>
    </row>
    <row r="4915" spans="2:3" x14ac:dyDescent="0.35">
      <c r="B4915" t="s">
        <v>9925</v>
      </c>
      <c r="C4915" s="15">
        <v>0</v>
      </c>
    </row>
    <row r="4916" spans="2:3" x14ac:dyDescent="0.35">
      <c r="B4916" t="s">
        <v>14206</v>
      </c>
      <c r="C4916" s="15">
        <v>0</v>
      </c>
    </row>
    <row r="4917" spans="2:3" x14ac:dyDescent="0.35">
      <c r="B4917" t="s">
        <v>9926</v>
      </c>
      <c r="C4917" s="15">
        <v>0</v>
      </c>
    </row>
    <row r="4918" spans="2:3" x14ac:dyDescent="0.35">
      <c r="B4918" t="s">
        <v>14270</v>
      </c>
      <c r="C4918" s="15">
        <v>0</v>
      </c>
    </row>
    <row r="4919" spans="2:3" x14ac:dyDescent="0.35">
      <c r="B4919" t="s">
        <v>9927</v>
      </c>
      <c r="C4919" s="15">
        <v>0</v>
      </c>
    </row>
    <row r="4920" spans="2:3" x14ac:dyDescent="0.35">
      <c r="B4920" t="s">
        <v>14334</v>
      </c>
      <c r="C4920" s="15">
        <v>0</v>
      </c>
    </row>
    <row r="4921" spans="2:3" x14ac:dyDescent="0.35">
      <c r="B4921" t="s">
        <v>9928</v>
      </c>
      <c r="C4921" s="15">
        <v>0</v>
      </c>
    </row>
    <row r="4922" spans="2:3" x14ac:dyDescent="0.35">
      <c r="B4922" t="s">
        <v>12118</v>
      </c>
      <c r="C4922" s="15">
        <v>0</v>
      </c>
    </row>
    <row r="4923" spans="2:3" x14ac:dyDescent="0.35">
      <c r="B4923" t="s">
        <v>9929</v>
      </c>
      <c r="C4923" s="15">
        <v>0</v>
      </c>
    </row>
    <row r="4924" spans="2:3" x14ac:dyDescent="0.35">
      <c r="B4924" t="s">
        <v>12150</v>
      </c>
      <c r="C4924" s="15">
        <v>0</v>
      </c>
    </row>
    <row r="4925" spans="2:3" x14ac:dyDescent="0.35">
      <c r="B4925" t="s">
        <v>9930</v>
      </c>
      <c r="C4925" s="15">
        <v>0</v>
      </c>
    </row>
    <row r="4926" spans="2:3" x14ac:dyDescent="0.35">
      <c r="B4926" t="s">
        <v>12182</v>
      </c>
      <c r="C4926" s="15">
        <v>0</v>
      </c>
    </row>
    <row r="4927" spans="2:3" x14ac:dyDescent="0.35">
      <c r="B4927" t="s">
        <v>9931</v>
      </c>
      <c r="C4927" s="15">
        <v>0</v>
      </c>
    </row>
    <row r="4928" spans="2:3" x14ac:dyDescent="0.35">
      <c r="B4928" t="s">
        <v>12214</v>
      </c>
      <c r="C4928" s="15">
        <v>0</v>
      </c>
    </row>
    <row r="4929" spans="2:3" x14ac:dyDescent="0.35">
      <c r="B4929" t="s">
        <v>9932</v>
      </c>
      <c r="C4929" s="15">
        <v>0</v>
      </c>
    </row>
    <row r="4930" spans="2:3" x14ac:dyDescent="0.35">
      <c r="B4930" t="s">
        <v>12246</v>
      </c>
      <c r="C4930" s="15">
        <v>0</v>
      </c>
    </row>
    <row r="4931" spans="2:3" x14ac:dyDescent="0.35">
      <c r="B4931" t="s">
        <v>9933</v>
      </c>
      <c r="C4931" s="15">
        <v>0</v>
      </c>
    </row>
    <row r="4932" spans="2:3" x14ac:dyDescent="0.35">
      <c r="B4932" t="s">
        <v>12282</v>
      </c>
      <c r="C4932" s="15">
        <v>0</v>
      </c>
    </row>
    <row r="4933" spans="2:3" x14ac:dyDescent="0.35">
      <c r="B4933" t="s">
        <v>9934</v>
      </c>
      <c r="C4933" s="15">
        <v>0</v>
      </c>
    </row>
    <row r="4934" spans="2:3" x14ac:dyDescent="0.35">
      <c r="B4934" t="s">
        <v>12314</v>
      </c>
      <c r="C4934" s="15">
        <v>0</v>
      </c>
    </row>
    <row r="4935" spans="2:3" x14ac:dyDescent="0.35">
      <c r="B4935" t="s">
        <v>9796</v>
      </c>
      <c r="C4935" s="15">
        <v>0</v>
      </c>
    </row>
    <row r="4936" spans="2:3" x14ac:dyDescent="0.35">
      <c r="B4936" t="s">
        <v>12346</v>
      </c>
      <c r="C4936" s="15">
        <v>0</v>
      </c>
    </row>
    <row r="4937" spans="2:3" x14ac:dyDescent="0.35">
      <c r="B4937" t="s">
        <v>9936</v>
      </c>
      <c r="C4937" s="15">
        <v>0</v>
      </c>
    </row>
    <row r="4938" spans="2:3" x14ac:dyDescent="0.35">
      <c r="B4938" t="s">
        <v>12378</v>
      </c>
      <c r="C4938" s="15">
        <v>0</v>
      </c>
    </row>
    <row r="4939" spans="2:3" x14ac:dyDescent="0.35">
      <c r="B4939" t="s">
        <v>9937</v>
      </c>
      <c r="C4939" s="15">
        <v>0</v>
      </c>
    </row>
    <row r="4940" spans="2:3" x14ac:dyDescent="0.35">
      <c r="B4940" t="s">
        <v>12410</v>
      </c>
      <c r="C4940" s="15">
        <v>0</v>
      </c>
    </row>
    <row r="4941" spans="2:3" x14ac:dyDescent="0.35">
      <c r="B4941" t="s">
        <v>9938</v>
      </c>
      <c r="C4941" s="15">
        <v>0</v>
      </c>
    </row>
    <row r="4942" spans="2:3" x14ac:dyDescent="0.35">
      <c r="B4942" t="s">
        <v>12442</v>
      </c>
      <c r="C4942" s="15">
        <v>0</v>
      </c>
    </row>
    <row r="4943" spans="2:3" x14ac:dyDescent="0.35">
      <c r="B4943" t="s">
        <v>9939</v>
      </c>
      <c r="C4943" s="15">
        <v>0</v>
      </c>
    </row>
    <row r="4944" spans="2:3" x14ac:dyDescent="0.35">
      <c r="B4944" t="s">
        <v>12474</v>
      </c>
      <c r="C4944" s="15">
        <v>0</v>
      </c>
    </row>
    <row r="4945" spans="2:3" x14ac:dyDescent="0.35">
      <c r="B4945" t="s">
        <v>9940</v>
      </c>
      <c r="C4945" s="15">
        <v>0</v>
      </c>
    </row>
    <row r="4946" spans="2:3" x14ac:dyDescent="0.35">
      <c r="B4946" t="s">
        <v>12506</v>
      </c>
      <c r="C4946" s="15">
        <v>0</v>
      </c>
    </row>
    <row r="4947" spans="2:3" x14ac:dyDescent="0.35">
      <c r="B4947" t="s">
        <v>9941</v>
      </c>
      <c r="C4947" s="15">
        <v>0</v>
      </c>
    </row>
    <row r="4948" spans="2:3" x14ac:dyDescent="0.35">
      <c r="B4948" t="s">
        <v>12538</v>
      </c>
      <c r="C4948" s="15">
        <v>0</v>
      </c>
    </row>
    <row r="4949" spans="2:3" x14ac:dyDescent="0.35">
      <c r="B4949" t="s">
        <v>9942</v>
      </c>
      <c r="C4949" s="15">
        <v>0</v>
      </c>
    </row>
    <row r="4950" spans="2:3" x14ac:dyDescent="0.35">
      <c r="B4950" t="s">
        <v>12578</v>
      </c>
      <c r="C4950" s="15">
        <v>0</v>
      </c>
    </row>
    <row r="4951" spans="2:3" x14ac:dyDescent="0.35">
      <c r="B4951" t="s">
        <v>9943</v>
      </c>
      <c r="C4951" s="15">
        <v>0</v>
      </c>
    </row>
    <row r="4952" spans="2:3" x14ac:dyDescent="0.35">
      <c r="B4952" t="s">
        <v>12610</v>
      </c>
      <c r="C4952" s="15">
        <v>0</v>
      </c>
    </row>
    <row r="4953" spans="2:3" x14ac:dyDescent="0.35">
      <c r="B4953" t="s">
        <v>9944</v>
      </c>
      <c r="C4953" s="15">
        <v>0</v>
      </c>
    </row>
    <row r="4954" spans="2:3" x14ac:dyDescent="0.35">
      <c r="B4954" t="s">
        <v>12642</v>
      </c>
      <c r="C4954" s="15">
        <v>0</v>
      </c>
    </row>
    <row r="4955" spans="2:3" x14ac:dyDescent="0.35">
      <c r="B4955" t="s">
        <v>9945</v>
      </c>
      <c r="C4955" s="15">
        <v>0</v>
      </c>
    </row>
    <row r="4956" spans="2:3" x14ac:dyDescent="0.35">
      <c r="B4956" t="s">
        <v>12674</v>
      </c>
      <c r="C4956" s="15">
        <v>0</v>
      </c>
    </row>
    <row r="4957" spans="2:3" x14ac:dyDescent="0.35">
      <c r="B4957" t="s">
        <v>9946</v>
      </c>
      <c r="C4957" s="15">
        <v>0</v>
      </c>
    </row>
    <row r="4958" spans="2:3" x14ac:dyDescent="0.35">
      <c r="B4958" t="s">
        <v>12706</v>
      </c>
      <c r="C4958" s="15">
        <v>0</v>
      </c>
    </row>
    <row r="4959" spans="2:3" x14ac:dyDescent="0.35">
      <c r="B4959" t="s">
        <v>9947</v>
      </c>
      <c r="C4959" s="15">
        <v>0</v>
      </c>
    </row>
    <row r="4960" spans="2:3" x14ac:dyDescent="0.35">
      <c r="B4960" t="s">
        <v>12738</v>
      </c>
      <c r="C4960" s="15">
        <v>0</v>
      </c>
    </row>
    <row r="4961" spans="2:3" x14ac:dyDescent="0.35">
      <c r="B4961" t="s">
        <v>9948</v>
      </c>
      <c r="C4961" s="15">
        <v>0</v>
      </c>
    </row>
    <row r="4962" spans="2:3" x14ac:dyDescent="0.35">
      <c r="B4962" t="s">
        <v>12774</v>
      </c>
      <c r="C4962" s="15">
        <v>0</v>
      </c>
    </row>
    <row r="4963" spans="2:3" x14ac:dyDescent="0.35">
      <c r="B4963" t="s">
        <v>9949</v>
      </c>
      <c r="C4963" s="15">
        <v>0</v>
      </c>
    </row>
    <row r="4964" spans="2:3" x14ac:dyDescent="0.35">
      <c r="B4964" t="s">
        <v>12806</v>
      </c>
      <c r="C4964" s="15">
        <v>0</v>
      </c>
    </row>
    <row r="4965" spans="2:3" x14ac:dyDescent="0.35">
      <c r="B4965" t="s">
        <v>9950</v>
      </c>
      <c r="C4965" s="15">
        <v>0</v>
      </c>
    </row>
    <row r="4966" spans="2:3" x14ac:dyDescent="0.35">
      <c r="B4966" t="s">
        <v>12838</v>
      </c>
      <c r="C4966" s="15">
        <v>0</v>
      </c>
    </row>
    <row r="4967" spans="2:3" x14ac:dyDescent="0.35">
      <c r="B4967" t="s">
        <v>9951</v>
      </c>
      <c r="C4967" s="15">
        <v>0</v>
      </c>
    </row>
    <row r="4968" spans="2:3" x14ac:dyDescent="0.35">
      <c r="B4968" t="s">
        <v>12870</v>
      </c>
      <c r="C4968" s="15">
        <v>0</v>
      </c>
    </row>
    <row r="4969" spans="2:3" x14ac:dyDescent="0.35">
      <c r="B4969" t="s">
        <v>9952</v>
      </c>
      <c r="C4969" s="15">
        <v>0</v>
      </c>
    </row>
    <row r="4970" spans="2:3" x14ac:dyDescent="0.35">
      <c r="B4970" t="s">
        <v>12902</v>
      </c>
      <c r="C4970" s="15">
        <v>0</v>
      </c>
    </row>
    <row r="4971" spans="2:3" x14ac:dyDescent="0.35">
      <c r="B4971" t="s">
        <v>9953</v>
      </c>
      <c r="C4971" s="15">
        <v>0</v>
      </c>
    </row>
    <row r="4972" spans="2:3" x14ac:dyDescent="0.35">
      <c r="B4972" t="s">
        <v>12934</v>
      </c>
      <c r="C4972" s="15">
        <v>0</v>
      </c>
    </row>
    <row r="4973" spans="2:3" x14ac:dyDescent="0.35">
      <c r="B4973" t="s">
        <v>9954</v>
      </c>
      <c r="C4973" s="15">
        <v>0</v>
      </c>
    </row>
    <row r="4974" spans="2:3" x14ac:dyDescent="0.35">
      <c r="B4974" t="s">
        <v>12966</v>
      </c>
      <c r="C4974" s="15">
        <v>0</v>
      </c>
    </row>
    <row r="4975" spans="2:3" x14ac:dyDescent="0.35">
      <c r="B4975" t="s">
        <v>9955</v>
      </c>
      <c r="C4975" s="15">
        <v>0</v>
      </c>
    </row>
    <row r="4976" spans="2:3" x14ac:dyDescent="0.35">
      <c r="B4976" t="s">
        <v>12998</v>
      </c>
      <c r="C4976" s="15">
        <v>0</v>
      </c>
    </row>
    <row r="4977" spans="2:3" x14ac:dyDescent="0.35">
      <c r="B4977" t="s">
        <v>9956</v>
      </c>
      <c r="C4977" s="15">
        <v>0</v>
      </c>
    </row>
    <row r="4978" spans="2:3" x14ac:dyDescent="0.35">
      <c r="B4978" t="s">
        <v>13030</v>
      </c>
      <c r="C4978" s="15">
        <v>0</v>
      </c>
    </row>
    <row r="4979" spans="2:3" x14ac:dyDescent="0.35">
      <c r="B4979" t="s">
        <v>9957</v>
      </c>
      <c r="C4979" s="15">
        <v>0</v>
      </c>
    </row>
    <row r="4980" spans="2:3" x14ac:dyDescent="0.35">
      <c r="B4980" t="s">
        <v>13062</v>
      </c>
      <c r="C4980" s="15">
        <v>0</v>
      </c>
    </row>
    <row r="4981" spans="2:3" x14ac:dyDescent="0.35">
      <c r="B4981" t="s">
        <v>9958</v>
      </c>
      <c r="C4981" s="15">
        <v>0</v>
      </c>
    </row>
    <row r="4982" spans="2:3" x14ac:dyDescent="0.35">
      <c r="B4982" t="s">
        <v>13094</v>
      </c>
      <c r="C4982" s="15">
        <v>0</v>
      </c>
    </row>
    <row r="4983" spans="2:3" x14ac:dyDescent="0.35">
      <c r="B4983" t="s">
        <v>9959</v>
      </c>
      <c r="C4983" s="15">
        <v>0</v>
      </c>
    </row>
    <row r="4984" spans="2:3" x14ac:dyDescent="0.35">
      <c r="B4984" t="s">
        <v>13126</v>
      </c>
      <c r="C4984" s="15">
        <v>0</v>
      </c>
    </row>
    <row r="4985" spans="2:3" x14ac:dyDescent="0.35">
      <c r="B4985" t="s">
        <v>9960</v>
      </c>
      <c r="C4985" s="15">
        <v>0</v>
      </c>
    </row>
    <row r="4986" spans="2:3" x14ac:dyDescent="0.35">
      <c r="B4986" t="s">
        <v>13161</v>
      </c>
      <c r="C4986" s="15">
        <v>0</v>
      </c>
    </row>
    <row r="4987" spans="2:3" x14ac:dyDescent="0.35">
      <c r="B4987" t="s">
        <v>9961</v>
      </c>
      <c r="C4987" s="15">
        <v>0</v>
      </c>
    </row>
    <row r="4988" spans="2:3" x14ac:dyDescent="0.35">
      <c r="B4988" t="s">
        <v>13193</v>
      </c>
      <c r="C4988" s="15">
        <v>0</v>
      </c>
    </row>
    <row r="4989" spans="2:3" x14ac:dyDescent="0.35">
      <c r="B4989" t="s">
        <v>9962</v>
      </c>
      <c r="C4989" s="15">
        <v>0</v>
      </c>
    </row>
    <row r="4990" spans="2:3" x14ac:dyDescent="0.35">
      <c r="B4990" t="s">
        <v>13225</v>
      </c>
      <c r="C4990" s="15">
        <v>0</v>
      </c>
    </row>
    <row r="4991" spans="2:3" x14ac:dyDescent="0.35">
      <c r="B4991" t="s">
        <v>9963</v>
      </c>
      <c r="C4991" s="15">
        <v>0</v>
      </c>
    </row>
    <row r="4992" spans="2:3" x14ac:dyDescent="0.35">
      <c r="B4992" t="s">
        <v>13257</v>
      </c>
      <c r="C4992" s="15">
        <v>0</v>
      </c>
    </row>
    <row r="4993" spans="2:3" x14ac:dyDescent="0.35">
      <c r="B4993" t="s">
        <v>9964</v>
      </c>
      <c r="C4993" s="15">
        <v>0</v>
      </c>
    </row>
    <row r="4994" spans="2:3" x14ac:dyDescent="0.35">
      <c r="B4994" t="s">
        <v>13289</v>
      </c>
      <c r="C4994" s="15">
        <v>0</v>
      </c>
    </row>
    <row r="4995" spans="2:3" x14ac:dyDescent="0.35">
      <c r="B4995" t="s">
        <v>9965</v>
      </c>
      <c r="C4995" s="15">
        <v>0</v>
      </c>
    </row>
    <row r="4996" spans="2:3" x14ac:dyDescent="0.35">
      <c r="B4996" t="s">
        <v>13321</v>
      </c>
      <c r="C4996" s="15">
        <v>0</v>
      </c>
    </row>
    <row r="4997" spans="2:3" x14ac:dyDescent="0.35">
      <c r="B4997" t="s">
        <v>9966</v>
      </c>
      <c r="C4997" s="15">
        <v>0</v>
      </c>
    </row>
    <row r="4998" spans="2:3" x14ac:dyDescent="0.35">
      <c r="B4998" t="s">
        <v>13353</v>
      </c>
      <c r="C4998" s="15">
        <v>0</v>
      </c>
    </row>
    <row r="4999" spans="2:3" x14ac:dyDescent="0.35">
      <c r="B4999" t="s">
        <v>9967</v>
      </c>
      <c r="C4999" s="15">
        <v>0</v>
      </c>
    </row>
    <row r="5000" spans="2:3" x14ac:dyDescent="0.35">
      <c r="B5000" t="s">
        <v>13385</v>
      </c>
      <c r="C5000" s="15">
        <v>0</v>
      </c>
    </row>
    <row r="5001" spans="2:3" x14ac:dyDescent="0.35">
      <c r="B5001" t="s">
        <v>9968</v>
      </c>
      <c r="C5001" s="15">
        <v>0</v>
      </c>
    </row>
    <row r="5002" spans="2:3" x14ac:dyDescent="0.35">
      <c r="B5002" t="s">
        <v>13417</v>
      </c>
      <c r="C5002" s="15">
        <v>0</v>
      </c>
    </row>
    <row r="5003" spans="2:3" x14ac:dyDescent="0.35">
      <c r="B5003" t="s">
        <v>9969</v>
      </c>
      <c r="C5003" s="15">
        <v>0</v>
      </c>
    </row>
    <row r="5004" spans="2:3" x14ac:dyDescent="0.35">
      <c r="B5004" t="s">
        <v>13449</v>
      </c>
      <c r="C5004" s="15">
        <v>0</v>
      </c>
    </row>
    <row r="5005" spans="2:3" x14ac:dyDescent="0.35">
      <c r="B5005" t="s">
        <v>9970</v>
      </c>
      <c r="C5005" s="15">
        <v>0</v>
      </c>
    </row>
    <row r="5006" spans="2:3" x14ac:dyDescent="0.35">
      <c r="B5006" t="s">
        <v>13486</v>
      </c>
      <c r="C5006" s="15">
        <v>0</v>
      </c>
    </row>
    <row r="5007" spans="2:3" x14ac:dyDescent="0.35">
      <c r="B5007" t="s">
        <v>9971</v>
      </c>
      <c r="C5007" s="15">
        <v>0</v>
      </c>
    </row>
    <row r="5008" spans="2:3" x14ac:dyDescent="0.35">
      <c r="B5008" t="s">
        <v>13518</v>
      </c>
      <c r="C5008" s="15">
        <v>0</v>
      </c>
    </row>
    <row r="5009" spans="2:3" x14ac:dyDescent="0.35">
      <c r="B5009" t="s">
        <v>9972</v>
      </c>
      <c r="C5009" s="15">
        <v>0</v>
      </c>
    </row>
    <row r="5010" spans="2:3" x14ac:dyDescent="0.35">
      <c r="B5010" t="s">
        <v>13550</v>
      </c>
      <c r="C5010" s="15">
        <v>0</v>
      </c>
    </row>
    <row r="5011" spans="2:3" x14ac:dyDescent="0.35">
      <c r="B5011" t="s">
        <v>9973</v>
      </c>
      <c r="C5011" s="15">
        <v>0</v>
      </c>
    </row>
    <row r="5012" spans="2:3" x14ac:dyDescent="0.35">
      <c r="B5012" t="s">
        <v>13582</v>
      </c>
      <c r="C5012" s="15">
        <v>0</v>
      </c>
    </row>
    <row r="5013" spans="2:3" x14ac:dyDescent="0.35">
      <c r="B5013" t="s">
        <v>9974</v>
      </c>
      <c r="C5013" s="15">
        <v>0</v>
      </c>
    </row>
    <row r="5014" spans="2:3" x14ac:dyDescent="0.35">
      <c r="B5014" t="s">
        <v>13614</v>
      </c>
      <c r="C5014" s="15">
        <v>0</v>
      </c>
    </row>
    <row r="5015" spans="2:3" x14ac:dyDescent="0.35">
      <c r="B5015" t="s">
        <v>9975</v>
      </c>
      <c r="C5015" s="15">
        <v>0</v>
      </c>
    </row>
    <row r="5016" spans="2:3" x14ac:dyDescent="0.35">
      <c r="B5016" t="s">
        <v>13646</v>
      </c>
      <c r="C5016" s="15">
        <v>0</v>
      </c>
    </row>
    <row r="5017" spans="2:3" x14ac:dyDescent="0.35">
      <c r="B5017" t="s">
        <v>9976</v>
      </c>
      <c r="C5017" s="15">
        <v>0</v>
      </c>
    </row>
    <row r="5018" spans="2:3" x14ac:dyDescent="0.35">
      <c r="B5018" t="s">
        <v>13678</v>
      </c>
      <c r="C5018" s="15">
        <v>0</v>
      </c>
    </row>
    <row r="5019" spans="2:3" x14ac:dyDescent="0.35">
      <c r="B5019" t="s">
        <v>9977</v>
      </c>
      <c r="C5019" s="15">
        <v>0</v>
      </c>
    </row>
    <row r="5020" spans="2:3" x14ac:dyDescent="0.35">
      <c r="B5020" t="s">
        <v>13710</v>
      </c>
      <c r="C5020" s="15">
        <v>0</v>
      </c>
    </row>
    <row r="5021" spans="2:3" x14ac:dyDescent="0.35">
      <c r="B5021" t="s">
        <v>9978</v>
      </c>
      <c r="C5021" s="15">
        <v>0</v>
      </c>
    </row>
    <row r="5022" spans="2:3" x14ac:dyDescent="0.35">
      <c r="B5022" t="s">
        <v>13742</v>
      </c>
      <c r="C5022" s="15">
        <v>0</v>
      </c>
    </row>
    <row r="5023" spans="2:3" x14ac:dyDescent="0.35">
      <c r="B5023" t="s">
        <v>9979</v>
      </c>
      <c r="C5023" s="15">
        <v>0</v>
      </c>
    </row>
    <row r="5024" spans="2:3" x14ac:dyDescent="0.35">
      <c r="B5024" t="s">
        <v>13774</v>
      </c>
      <c r="C5024" s="15">
        <v>0</v>
      </c>
    </row>
    <row r="5025" spans="2:3" x14ac:dyDescent="0.35">
      <c r="B5025" t="s">
        <v>9980</v>
      </c>
      <c r="C5025" s="15">
        <v>0</v>
      </c>
    </row>
    <row r="5026" spans="2:3" x14ac:dyDescent="0.35">
      <c r="B5026" t="s">
        <v>13806</v>
      </c>
      <c r="C5026" s="15">
        <v>0</v>
      </c>
    </row>
    <row r="5027" spans="2:3" x14ac:dyDescent="0.35">
      <c r="B5027" t="s">
        <v>9981</v>
      </c>
      <c r="C5027" s="15">
        <v>0</v>
      </c>
    </row>
    <row r="5028" spans="2:3" x14ac:dyDescent="0.35">
      <c r="B5028" t="s">
        <v>13838</v>
      </c>
      <c r="C5028" s="15">
        <v>0</v>
      </c>
    </row>
    <row r="5029" spans="2:3" x14ac:dyDescent="0.35">
      <c r="B5029" t="s">
        <v>9982</v>
      </c>
      <c r="C5029" s="15">
        <v>0</v>
      </c>
    </row>
    <row r="5030" spans="2:3" x14ac:dyDescent="0.35">
      <c r="B5030" t="s">
        <v>13870</v>
      </c>
      <c r="C5030" s="15">
        <v>0</v>
      </c>
    </row>
    <row r="5031" spans="2:3" x14ac:dyDescent="0.35">
      <c r="B5031" t="s">
        <v>9983</v>
      </c>
      <c r="C5031" s="15">
        <v>0</v>
      </c>
    </row>
    <row r="5032" spans="2:3" x14ac:dyDescent="0.35">
      <c r="B5032" t="s">
        <v>13902</v>
      </c>
      <c r="C5032" s="15">
        <v>0</v>
      </c>
    </row>
    <row r="5033" spans="2:3" x14ac:dyDescent="0.35">
      <c r="B5033" t="s">
        <v>9984</v>
      </c>
      <c r="C5033" s="15">
        <v>0</v>
      </c>
    </row>
    <row r="5034" spans="2:3" x14ac:dyDescent="0.35">
      <c r="B5034" t="s">
        <v>13934</v>
      </c>
      <c r="C5034" s="15">
        <v>0</v>
      </c>
    </row>
    <row r="5035" spans="2:3" x14ac:dyDescent="0.35">
      <c r="B5035" t="s">
        <v>9985</v>
      </c>
      <c r="C5035" s="15">
        <v>0</v>
      </c>
    </row>
    <row r="5036" spans="2:3" x14ac:dyDescent="0.35">
      <c r="B5036" t="s">
        <v>13966</v>
      </c>
      <c r="C5036" s="15">
        <v>0</v>
      </c>
    </row>
    <row r="5037" spans="2:3" x14ac:dyDescent="0.35">
      <c r="B5037" t="s">
        <v>9986</v>
      </c>
      <c r="C5037" s="15">
        <v>0</v>
      </c>
    </row>
    <row r="5038" spans="2:3" x14ac:dyDescent="0.35">
      <c r="B5038" t="s">
        <v>13998</v>
      </c>
      <c r="C5038" s="15">
        <v>0</v>
      </c>
    </row>
    <row r="5039" spans="2:3" x14ac:dyDescent="0.35">
      <c r="B5039" t="s">
        <v>9987</v>
      </c>
      <c r="C5039" s="15">
        <v>0</v>
      </c>
    </row>
    <row r="5040" spans="2:3" x14ac:dyDescent="0.35">
      <c r="B5040" t="s">
        <v>14030</v>
      </c>
      <c r="C5040" s="15">
        <v>0</v>
      </c>
    </row>
    <row r="5041" spans="2:3" x14ac:dyDescent="0.35">
      <c r="B5041" t="s">
        <v>9988</v>
      </c>
      <c r="C5041" s="15">
        <v>0</v>
      </c>
    </row>
    <row r="5042" spans="2:3" x14ac:dyDescent="0.35">
      <c r="B5042" t="s">
        <v>14062</v>
      </c>
      <c r="C5042" s="15">
        <v>0</v>
      </c>
    </row>
    <row r="5043" spans="2:3" x14ac:dyDescent="0.35">
      <c r="B5043" t="s">
        <v>9989</v>
      </c>
      <c r="C5043" s="15">
        <v>0</v>
      </c>
    </row>
    <row r="5044" spans="2:3" x14ac:dyDescent="0.35">
      <c r="B5044" t="s">
        <v>14094</v>
      </c>
      <c r="C5044" s="15">
        <v>0</v>
      </c>
    </row>
    <row r="5045" spans="2:3" x14ac:dyDescent="0.35">
      <c r="B5045" t="s">
        <v>9990</v>
      </c>
      <c r="C5045" s="15">
        <v>0</v>
      </c>
    </row>
    <row r="5046" spans="2:3" x14ac:dyDescent="0.35">
      <c r="B5046" t="s">
        <v>14126</v>
      </c>
      <c r="C5046" s="15">
        <v>0</v>
      </c>
    </row>
    <row r="5047" spans="2:3" x14ac:dyDescent="0.35">
      <c r="B5047" t="s">
        <v>9991</v>
      </c>
      <c r="C5047" s="15">
        <v>0</v>
      </c>
    </row>
    <row r="5048" spans="2:3" x14ac:dyDescent="0.35">
      <c r="B5048" t="s">
        <v>14158</v>
      </c>
      <c r="C5048" s="15">
        <v>0</v>
      </c>
    </row>
    <row r="5049" spans="2:3" x14ac:dyDescent="0.35">
      <c r="B5049" t="s">
        <v>9992</v>
      </c>
      <c r="C5049" s="15">
        <v>0</v>
      </c>
    </row>
    <row r="5050" spans="2:3" x14ac:dyDescent="0.35">
      <c r="B5050" t="s">
        <v>14190</v>
      </c>
      <c r="C5050" s="15">
        <v>0</v>
      </c>
    </row>
    <row r="5051" spans="2:3" x14ac:dyDescent="0.35">
      <c r="B5051" t="s">
        <v>9993</v>
      </c>
      <c r="C5051" s="15">
        <v>0</v>
      </c>
    </row>
    <row r="5052" spans="2:3" x14ac:dyDescent="0.35">
      <c r="B5052" t="s">
        <v>14222</v>
      </c>
      <c r="C5052" s="15">
        <v>0</v>
      </c>
    </row>
    <row r="5053" spans="2:3" x14ac:dyDescent="0.35">
      <c r="B5053" t="s">
        <v>9994</v>
      </c>
      <c r="C5053" s="15">
        <v>0</v>
      </c>
    </row>
    <row r="5054" spans="2:3" x14ac:dyDescent="0.35">
      <c r="B5054" t="s">
        <v>14254</v>
      </c>
      <c r="C5054" s="15">
        <v>0</v>
      </c>
    </row>
    <row r="5055" spans="2:3" x14ac:dyDescent="0.35">
      <c r="B5055" t="s">
        <v>9995</v>
      </c>
      <c r="C5055" s="15">
        <v>0</v>
      </c>
    </row>
    <row r="5056" spans="2:3" x14ac:dyDescent="0.35">
      <c r="B5056" t="s">
        <v>14286</v>
      </c>
      <c r="C5056" s="15">
        <v>0</v>
      </c>
    </row>
    <row r="5057" spans="2:3" x14ac:dyDescent="0.35">
      <c r="B5057" t="s">
        <v>9996</v>
      </c>
      <c r="C5057" s="15">
        <v>0</v>
      </c>
    </row>
    <row r="5058" spans="2:3" x14ac:dyDescent="0.35">
      <c r="B5058" t="s">
        <v>14318</v>
      </c>
      <c r="C5058" s="15">
        <v>0</v>
      </c>
    </row>
    <row r="5059" spans="2:3" x14ac:dyDescent="0.35">
      <c r="B5059" t="s">
        <v>9997</v>
      </c>
      <c r="C5059" s="15">
        <v>0</v>
      </c>
    </row>
    <row r="5060" spans="2:3" x14ac:dyDescent="0.35">
      <c r="B5060" t="s">
        <v>14350</v>
      </c>
      <c r="C5060" s="15">
        <v>0</v>
      </c>
    </row>
    <row r="5061" spans="2:3" x14ac:dyDescent="0.35">
      <c r="B5061" t="s">
        <v>9998</v>
      </c>
      <c r="C5061" s="15">
        <v>0</v>
      </c>
    </row>
    <row r="5062" spans="2:3" x14ac:dyDescent="0.35">
      <c r="B5062" t="s">
        <v>14382</v>
      </c>
      <c r="C5062" s="15">
        <v>0</v>
      </c>
    </row>
    <row r="5063" spans="2:3" x14ac:dyDescent="0.35">
      <c r="B5063" t="s">
        <v>9999</v>
      </c>
      <c r="C5063" s="15">
        <v>0</v>
      </c>
    </row>
    <row r="5064" spans="2:3" x14ac:dyDescent="0.35">
      <c r="B5064" t="s">
        <v>12126</v>
      </c>
      <c r="C5064" s="15">
        <v>0</v>
      </c>
    </row>
    <row r="5065" spans="2:3" x14ac:dyDescent="0.35">
      <c r="B5065" t="s">
        <v>10000</v>
      </c>
      <c r="C5065" s="15">
        <v>0</v>
      </c>
    </row>
    <row r="5066" spans="2:3" x14ac:dyDescent="0.35">
      <c r="B5066" t="s">
        <v>12142</v>
      </c>
      <c r="C5066" s="15">
        <v>0</v>
      </c>
    </row>
    <row r="5067" spans="2:3" x14ac:dyDescent="0.35">
      <c r="B5067" t="s">
        <v>10001</v>
      </c>
      <c r="C5067" s="15">
        <v>0</v>
      </c>
    </row>
    <row r="5068" spans="2:3" x14ac:dyDescent="0.35">
      <c r="B5068" t="s">
        <v>12158</v>
      </c>
      <c r="C5068" s="15">
        <v>0</v>
      </c>
    </row>
    <row r="5069" spans="2:3" x14ac:dyDescent="0.35">
      <c r="B5069" t="s">
        <v>10002</v>
      </c>
      <c r="C5069" s="15">
        <v>0</v>
      </c>
    </row>
    <row r="5070" spans="2:3" x14ac:dyDescent="0.35">
      <c r="B5070" t="s">
        <v>12174</v>
      </c>
      <c r="C5070" s="15">
        <v>0</v>
      </c>
    </row>
    <row r="5071" spans="2:3" x14ac:dyDescent="0.35">
      <c r="B5071" t="s">
        <v>10003</v>
      </c>
      <c r="C5071" s="15">
        <v>0</v>
      </c>
    </row>
    <row r="5072" spans="2:3" x14ac:dyDescent="0.35">
      <c r="B5072" t="s">
        <v>12190</v>
      </c>
      <c r="C5072" s="15">
        <v>0</v>
      </c>
    </row>
    <row r="5073" spans="2:3" x14ac:dyDescent="0.35">
      <c r="B5073" t="s">
        <v>10004</v>
      </c>
      <c r="C5073" s="15">
        <v>0</v>
      </c>
    </row>
    <row r="5074" spans="2:3" x14ac:dyDescent="0.35">
      <c r="B5074" t="s">
        <v>12206</v>
      </c>
      <c r="C5074" s="15">
        <v>0</v>
      </c>
    </row>
    <row r="5075" spans="2:3" x14ac:dyDescent="0.35">
      <c r="B5075" t="s">
        <v>10005</v>
      </c>
      <c r="C5075" s="15">
        <v>0</v>
      </c>
    </row>
    <row r="5076" spans="2:3" x14ac:dyDescent="0.35">
      <c r="B5076" t="s">
        <v>12222</v>
      </c>
      <c r="C5076" s="15">
        <v>0</v>
      </c>
    </row>
    <row r="5077" spans="2:3" x14ac:dyDescent="0.35">
      <c r="B5077" t="s">
        <v>10006</v>
      </c>
      <c r="C5077" s="15">
        <v>0</v>
      </c>
    </row>
    <row r="5078" spans="2:3" x14ac:dyDescent="0.35">
      <c r="B5078" t="s">
        <v>12238</v>
      </c>
      <c r="C5078" s="15">
        <v>0</v>
      </c>
    </row>
    <row r="5079" spans="2:3" x14ac:dyDescent="0.35">
      <c r="B5079" t="s">
        <v>10007</v>
      </c>
      <c r="C5079" s="15">
        <v>0</v>
      </c>
    </row>
    <row r="5080" spans="2:3" x14ac:dyDescent="0.35">
      <c r="B5080" t="s">
        <v>12254</v>
      </c>
      <c r="C5080" s="15">
        <v>0</v>
      </c>
    </row>
    <row r="5081" spans="2:3" x14ac:dyDescent="0.35">
      <c r="B5081" t="s">
        <v>10008</v>
      </c>
      <c r="C5081" s="15">
        <v>0</v>
      </c>
    </row>
    <row r="5082" spans="2:3" x14ac:dyDescent="0.35">
      <c r="B5082" t="s">
        <v>9860</v>
      </c>
      <c r="C5082" s="15">
        <v>0</v>
      </c>
    </row>
    <row r="5083" spans="2:3" x14ac:dyDescent="0.35">
      <c r="B5083" t="s">
        <v>10009</v>
      </c>
      <c r="C5083" s="15">
        <v>0</v>
      </c>
    </row>
    <row r="5084" spans="2:3" x14ac:dyDescent="0.35">
      <c r="B5084" t="s">
        <v>12290</v>
      </c>
      <c r="C5084" s="15">
        <v>0</v>
      </c>
    </row>
    <row r="5085" spans="2:3" x14ac:dyDescent="0.35">
      <c r="B5085" t="s">
        <v>10010</v>
      </c>
      <c r="C5085" s="15">
        <v>0</v>
      </c>
    </row>
    <row r="5086" spans="2:3" x14ac:dyDescent="0.35">
      <c r="B5086" t="s">
        <v>12306</v>
      </c>
      <c r="C5086" s="15">
        <v>0</v>
      </c>
    </row>
    <row r="5087" spans="2:3" x14ac:dyDescent="0.35">
      <c r="B5087" t="s">
        <v>10011</v>
      </c>
      <c r="C5087" s="15">
        <v>0</v>
      </c>
    </row>
    <row r="5088" spans="2:3" x14ac:dyDescent="0.35">
      <c r="B5088" t="s">
        <v>12322</v>
      </c>
      <c r="C5088" s="15">
        <v>0</v>
      </c>
    </row>
    <row r="5089" spans="2:3" x14ac:dyDescent="0.35">
      <c r="B5089" t="s">
        <v>10012</v>
      </c>
      <c r="C5089" s="15">
        <v>0</v>
      </c>
    </row>
    <row r="5090" spans="2:3" x14ac:dyDescent="0.35">
      <c r="B5090" t="s">
        <v>12338</v>
      </c>
      <c r="C5090" s="15">
        <v>0</v>
      </c>
    </row>
    <row r="5091" spans="2:3" x14ac:dyDescent="0.35">
      <c r="B5091" t="s">
        <v>10013</v>
      </c>
      <c r="C5091" s="15">
        <v>0</v>
      </c>
    </row>
    <row r="5092" spans="2:3" x14ac:dyDescent="0.35">
      <c r="B5092" t="s">
        <v>12354</v>
      </c>
      <c r="C5092" s="15">
        <v>0</v>
      </c>
    </row>
    <row r="5093" spans="2:3" x14ac:dyDescent="0.35">
      <c r="B5093" t="s">
        <v>10014</v>
      </c>
      <c r="C5093" s="15">
        <v>0</v>
      </c>
    </row>
    <row r="5094" spans="2:3" x14ac:dyDescent="0.35">
      <c r="B5094" t="s">
        <v>12370</v>
      </c>
      <c r="C5094" s="15">
        <v>0</v>
      </c>
    </row>
    <row r="5095" spans="2:3" x14ac:dyDescent="0.35">
      <c r="B5095" t="s">
        <v>10015</v>
      </c>
      <c r="C5095" s="15">
        <v>0</v>
      </c>
    </row>
    <row r="5096" spans="2:3" x14ac:dyDescent="0.35">
      <c r="B5096" t="s">
        <v>12386</v>
      </c>
      <c r="C5096" s="15">
        <v>0</v>
      </c>
    </row>
    <row r="5097" spans="2:3" x14ac:dyDescent="0.35">
      <c r="B5097" t="s">
        <v>10016</v>
      </c>
      <c r="C5097" s="15">
        <v>0</v>
      </c>
    </row>
    <row r="5098" spans="2:3" x14ac:dyDescent="0.35">
      <c r="B5098" t="s">
        <v>12402</v>
      </c>
      <c r="C5098" s="15">
        <v>0</v>
      </c>
    </row>
    <row r="5099" spans="2:3" x14ac:dyDescent="0.35">
      <c r="B5099" t="s">
        <v>10017</v>
      </c>
      <c r="C5099" s="15">
        <v>0</v>
      </c>
    </row>
    <row r="5100" spans="2:3" x14ac:dyDescent="0.35">
      <c r="B5100" t="s">
        <v>12418</v>
      </c>
      <c r="C5100" s="15">
        <v>0</v>
      </c>
    </row>
    <row r="5101" spans="2:3" x14ac:dyDescent="0.35">
      <c r="B5101" t="s">
        <v>10018</v>
      </c>
      <c r="C5101" s="15">
        <v>0</v>
      </c>
    </row>
    <row r="5102" spans="2:3" x14ac:dyDescent="0.35">
      <c r="B5102" t="s">
        <v>12434</v>
      </c>
      <c r="C5102" s="15">
        <v>0</v>
      </c>
    </row>
    <row r="5103" spans="2:3" x14ac:dyDescent="0.35">
      <c r="B5103" t="s">
        <v>10019</v>
      </c>
      <c r="C5103" s="15">
        <v>0</v>
      </c>
    </row>
    <row r="5104" spans="2:3" x14ac:dyDescent="0.35">
      <c r="B5104" t="s">
        <v>12450</v>
      </c>
      <c r="C5104" s="15">
        <v>0</v>
      </c>
    </row>
    <row r="5105" spans="2:3" x14ac:dyDescent="0.35">
      <c r="B5105" t="s">
        <v>10020</v>
      </c>
      <c r="C5105" s="15">
        <v>0</v>
      </c>
    </row>
    <row r="5106" spans="2:3" x14ac:dyDescent="0.35">
      <c r="B5106" t="s">
        <v>9842</v>
      </c>
      <c r="C5106" s="15">
        <v>0</v>
      </c>
    </row>
    <row r="5107" spans="2:3" x14ac:dyDescent="0.35">
      <c r="B5107" t="s">
        <v>10021</v>
      </c>
      <c r="C5107" s="15">
        <v>0</v>
      </c>
    </row>
    <row r="5108" spans="2:3" x14ac:dyDescent="0.35">
      <c r="B5108" t="s">
        <v>12482</v>
      </c>
      <c r="C5108" s="15">
        <v>0</v>
      </c>
    </row>
    <row r="5109" spans="2:3" x14ac:dyDescent="0.35">
      <c r="B5109" t="s">
        <v>10022</v>
      </c>
      <c r="C5109" s="15">
        <v>0</v>
      </c>
    </row>
    <row r="5110" spans="2:3" x14ac:dyDescent="0.35">
      <c r="B5110" t="s">
        <v>12498</v>
      </c>
      <c r="C5110" s="15">
        <v>0</v>
      </c>
    </row>
    <row r="5111" spans="2:3" x14ac:dyDescent="0.35">
      <c r="B5111" t="s">
        <v>10023</v>
      </c>
      <c r="C5111" s="15">
        <v>0</v>
      </c>
    </row>
    <row r="5112" spans="2:3" x14ac:dyDescent="0.35">
      <c r="B5112" t="s">
        <v>12514</v>
      </c>
      <c r="C5112" s="15">
        <v>0</v>
      </c>
    </row>
    <row r="5113" spans="2:3" x14ac:dyDescent="0.35">
      <c r="B5113" t="s">
        <v>10024</v>
      </c>
      <c r="C5113" s="15">
        <v>0</v>
      </c>
    </row>
    <row r="5114" spans="2:3" x14ac:dyDescent="0.35">
      <c r="B5114" t="s">
        <v>12530</v>
      </c>
      <c r="C5114" s="15">
        <v>0</v>
      </c>
    </row>
    <row r="5115" spans="2:3" x14ac:dyDescent="0.35">
      <c r="B5115" t="s">
        <v>10025</v>
      </c>
      <c r="C5115" s="15">
        <v>0</v>
      </c>
    </row>
    <row r="5116" spans="2:3" x14ac:dyDescent="0.35">
      <c r="B5116" t="s">
        <v>12546</v>
      </c>
      <c r="C5116" s="15">
        <v>0</v>
      </c>
    </row>
    <row r="5117" spans="2:3" x14ac:dyDescent="0.35">
      <c r="B5117" t="s">
        <v>10026</v>
      </c>
      <c r="C5117" s="15">
        <v>0</v>
      </c>
    </row>
    <row r="5118" spans="2:3" x14ac:dyDescent="0.35">
      <c r="B5118" t="s">
        <v>12570</v>
      </c>
      <c r="C5118" s="15">
        <v>0</v>
      </c>
    </row>
    <row r="5119" spans="2:3" x14ac:dyDescent="0.35">
      <c r="B5119" t="s">
        <v>10027</v>
      </c>
      <c r="C5119" s="15">
        <v>0</v>
      </c>
    </row>
    <row r="5120" spans="2:3" x14ac:dyDescent="0.35">
      <c r="B5120" t="s">
        <v>12586</v>
      </c>
      <c r="C5120" s="15">
        <v>0</v>
      </c>
    </row>
    <row r="5121" spans="2:3" x14ac:dyDescent="0.35">
      <c r="B5121" t="s">
        <v>10028</v>
      </c>
      <c r="C5121" s="15">
        <v>0</v>
      </c>
    </row>
    <row r="5122" spans="2:3" x14ac:dyDescent="0.35">
      <c r="B5122" t="s">
        <v>12602</v>
      </c>
      <c r="C5122" s="15">
        <v>0</v>
      </c>
    </row>
    <row r="5123" spans="2:3" x14ac:dyDescent="0.35">
      <c r="B5123" t="s">
        <v>10029</v>
      </c>
      <c r="C5123" s="15">
        <v>0</v>
      </c>
    </row>
    <row r="5124" spans="2:3" x14ac:dyDescent="0.35">
      <c r="B5124" t="s">
        <v>9854</v>
      </c>
      <c r="C5124" s="15">
        <v>0</v>
      </c>
    </row>
    <row r="5125" spans="2:3" x14ac:dyDescent="0.35">
      <c r="B5125" t="s">
        <v>10030</v>
      </c>
      <c r="C5125" s="15">
        <v>0</v>
      </c>
    </row>
    <row r="5126" spans="2:3" x14ac:dyDescent="0.35">
      <c r="B5126" t="s">
        <v>12634</v>
      </c>
      <c r="C5126" s="15">
        <v>0</v>
      </c>
    </row>
    <row r="5127" spans="2:3" x14ac:dyDescent="0.35">
      <c r="B5127" t="s">
        <v>10031</v>
      </c>
      <c r="C5127" s="15">
        <v>0</v>
      </c>
    </row>
    <row r="5128" spans="2:3" x14ac:dyDescent="0.35">
      <c r="B5128" t="s">
        <v>12650</v>
      </c>
      <c r="C5128" s="15">
        <v>0</v>
      </c>
    </row>
    <row r="5129" spans="2:3" x14ac:dyDescent="0.35">
      <c r="B5129" t="s">
        <v>10032</v>
      </c>
      <c r="C5129" s="15">
        <v>0</v>
      </c>
    </row>
    <row r="5130" spans="2:3" x14ac:dyDescent="0.35">
      <c r="B5130" t="s">
        <v>12666</v>
      </c>
      <c r="C5130" s="15">
        <v>0</v>
      </c>
    </row>
    <row r="5131" spans="2:3" x14ac:dyDescent="0.35">
      <c r="B5131" t="s">
        <v>10033</v>
      </c>
      <c r="C5131" s="15">
        <v>0</v>
      </c>
    </row>
    <row r="5132" spans="2:3" x14ac:dyDescent="0.35">
      <c r="B5132" t="s">
        <v>12682</v>
      </c>
      <c r="C5132" s="15">
        <v>0</v>
      </c>
    </row>
    <row r="5133" spans="2:3" x14ac:dyDescent="0.35">
      <c r="B5133" t="s">
        <v>10034</v>
      </c>
      <c r="C5133" s="15">
        <v>0</v>
      </c>
    </row>
    <row r="5134" spans="2:3" x14ac:dyDescent="0.35">
      <c r="B5134" t="s">
        <v>12698</v>
      </c>
      <c r="C5134" s="15">
        <v>0</v>
      </c>
    </row>
    <row r="5135" spans="2:3" x14ac:dyDescent="0.35">
      <c r="B5135" t="s">
        <v>10035</v>
      </c>
      <c r="C5135" s="15">
        <v>0</v>
      </c>
    </row>
    <row r="5136" spans="2:3" x14ac:dyDescent="0.35">
      <c r="B5136" t="s">
        <v>12714</v>
      </c>
      <c r="C5136" s="15">
        <v>0</v>
      </c>
    </row>
    <row r="5137" spans="2:3" x14ac:dyDescent="0.35">
      <c r="B5137" t="s">
        <v>10036</v>
      </c>
      <c r="C5137" s="15">
        <v>0</v>
      </c>
    </row>
    <row r="5138" spans="2:3" x14ac:dyDescent="0.35">
      <c r="B5138" t="s">
        <v>12730</v>
      </c>
      <c r="C5138" s="15">
        <v>0</v>
      </c>
    </row>
    <row r="5139" spans="2:3" x14ac:dyDescent="0.35">
      <c r="B5139" t="s">
        <v>10037</v>
      </c>
      <c r="C5139" s="15">
        <v>0</v>
      </c>
    </row>
    <row r="5140" spans="2:3" x14ac:dyDescent="0.35">
      <c r="B5140" t="s">
        <v>12746</v>
      </c>
      <c r="C5140" s="15">
        <v>0</v>
      </c>
    </row>
    <row r="5141" spans="2:3" x14ac:dyDescent="0.35">
      <c r="B5141" t="s">
        <v>10038</v>
      </c>
      <c r="C5141" s="15">
        <v>0</v>
      </c>
    </row>
    <row r="5142" spans="2:3" x14ac:dyDescent="0.35">
      <c r="B5142" t="s">
        <v>12766</v>
      </c>
      <c r="C5142" s="15">
        <v>0</v>
      </c>
    </row>
    <row r="5143" spans="2:3" x14ac:dyDescent="0.35">
      <c r="B5143" t="s">
        <v>10039</v>
      </c>
      <c r="C5143" s="15">
        <v>0</v>
      </c>
    </row>
    <row r="5144" spans="2:3" x14ac:dyDescent="0.35">
      <c r="B5144" t="s">
        <v>12782</v>
      </c>
      <c r="C5144" s="15">
        <v>0</v>
      </c>
    </row>
    <row r="5145" spans="2:3" x14ac:dyDescent="0.35">
      <c r="B5145" t="s">
        <v>10040</v>
      </c>
      <c r="C5145" s="15">
        <v>0</v>
      </c>
    </row>
    <row r="5146" spans="2:3" x14ac:dyDescent="0.35">
      <c r="B5146" t="s">
        <v>12798</v>
      </c>
      <c r="C5146" s="15">
        <v>0</v>
      </c>
    </row>
    <row r="5147" spans="2:3" x14ac:dyDescent="0.35">
      <c r="B5147" t="s">
        <v>10041</v>
      </c>
      <c r="C5147" s="15">
        <v>0</v>
      </c>
    </row>
    <row r="5148" spans="2:3" x14ac:dyDescent="0.35">
      <c r="B5148" t="s">
        <v>12814</v>
      </c>
      <c r="C5148" s="15">
        <v>0</v>
      </c>
    </row>
    <row r="5149" spans="2:3" x14ac:dyDescent="0.35">
      <c r="B5149" t="s">
        <v>10042</v>
      </c>
      <c r="C5149" s="15">
        <v>0</v>
      </c>
    </row>
    <row r="5150" spans="2:3" x14ac:dyDescent="0.35">
      <c r="B5150" t="s">
        <v>12830</v>
      </c>
      <c r="C5150" s="15">
        <v>0</v>
      </c>
    </row>
    <row r="5151" spans="2:3" x14ac:dyDescent="0.35">
      <c r="B5151" t="s">
        <v>10043</v>
      </c>
      <c r="C5151" s="15">
        <v>0</v>
      </c>
    </row>
    <row r="5152" spans="2:3" x14ac:dyDescent="0.35">
      <c r="B5152" t="s">
        <v>12846</v>
      </c>
      <c r="C5152" s="15">
        <v>0</v>
      </c>
    </row>
    <row r="5153" spans="2:3" x14ac:dyDescent="0.35">
      <c r="B5153" t="s">
        <v>10044</v>
      </c>
      <c r="C5153" s="15">
        <v>0</v>
      </c>
    </row>
    <row r="5154" spans="2:3" x14ac:dyDescent="0.35">
      <c r="B5154" t="s">
        <v>12862</v>
      </c>
      <c r="C5154" s="15">
        <v>0</v>
      </c>
    </row>
    <row r="5155" spans="2:3" x14ac:dyDescent="0.35">
      <c r="B5155" t="s">
        <v>10045</v>
      </c>
      <c r="C5155" s="15">
        <v>0</v>
      </c>
    </row>
    <row r="5156" spans="2:3" x14ac:dyDescent="0.35">
      <c r="B5156" t="s">
        <v>12878</v>
      </c>
      <c r="C5156" s="15">
        <v>0</v>
      </c>
    </row>
    <row r="5157" spans="2:3" x14ac:dyDescent="0.35">
      <c r="B5157" t="s">
        <v>10046</v>
      </c>
      <c r="C5157" s="15">
        <v>0</v>
      </c>
    </row>
    <row r="5158" spans="2:3" x14ac:dyDescent="0.35">
      <c r="B5158" t="s">
        <v>12894</v>
      </c>
      <c r="C5158" s="15">
        <v>0</v>
      </c>
    </row>
    <row r="5159" spans="2:3" x14ac:dyDescent="0.35">
      <c r="B5159" t="s">
        <v>10047</v>
      </c>
      <c r="C5159" s="15">
        <v>0</v>
      </c>
    </row>
    <row r="5160" spans="2:3" x14ac:dyDescent="0.35">
      <c r="B5160" t="s">
        <v>12910</v>
      </c>
      <c r="C5160" s="15">
        <v>0</v>
      </c>
    </row>
    <row r="5161" spans="2:3" x14ac:dyDescent="0.35">
      <c r="B5161" t="s">
        <v>10048</v>
      </c>
      <c r="C5161" s="15">
        <v>0</v>
      </c>
    </row>
    <row r="5162" spans="2:3" x14ac:dyDescent="0.35">
      <c r="B5162" t="s">
        <v>12926</v>
      </c>
      <c r="C5162" s="15">
        <v>0</v>
      </c>
    </row>
    <row r="5163" spans="2:3" x14ac:dyDescent="0.35">
      <c r="B5163" t="s">
        <v>10049</v>
      </c>
      <c r="C5163" s="15">
        <v>0</v>
      </c>
    </row>
    <row r="5164" spans="2:3" x14ac:dyDescent="0.35">
      <c r="B5164" t="s">
        <v>12942</v>
      </c>
      <c r="C5164" s="15">
        <v>0</v>
      </c>
    </row>
    <row r="5165" spans="2:3" x14ac:dyDescent="0.35">
      <c r="B5165" t="s">
        <v>10050</v>
      </c>
      <c r="C5165" s="15">
        <v>0</v>
      </c>
    </row>
    <row r="5166" spans="2:3" x14ac:dyDescent="0.35">
      <c r="B5166" t="s">
        <v>12958</v>
      </c>
      <c r="C5166" s="15">
        <v>0</v>
      </c>
    </row>
    <row r="5167" spans="2:3" x14ac:dyDescent="0.35">
      <c r="B5167" t="s">
        <v>10051</v>
      </c>
      <c r="C5167" s="15">
        <v>0</v>
      </c>
    </row>
    <row r="5168" spans="2:3" x14ac:dyDescent="0.35">
      <c r="B5168" t="s">
        <v>12974</v>
      </c>
      <c r="C5168" s="15">
        <v>0</v>
      </c>
    </row>
    <row r="5169" spans="2:3" x14ac:dyDescent="0.35">
      <c r="B5169" t="s">
        <v>10052</v>
      </c>
      <c r="C5169" s="15">
        <v>0</v>
      </c>
    </row>
    <row r="5170" spans="2:3" x14ac:dyDescent="0.35">
      <c r="B5170" t="s">
        <v>12990</v>
      </c>
      <c r="C5170" s="15">
        <v>0</v>
      </c>
    </row>
    <row r="5171" spans="2:3" x14ac:dyDescent="0.35">
      <c r="B5171" t="s">
        <v>10053</v>
      </c>
      <c r="C5171" s="15">
        <v>0</v>
      </c>
    </row>
    <row r="5172" spans="2:3" x14ac:dyDescent="0.35">
      <c r="B5172" t="s">
        <v>13006</v>
      </c>
      <c r="C5172" s="15">
        <v>0</v>
      </c>
    </row>
    <row r="5173" spans="2:3" x14ac:dyDescent="0.35">
      <c r="B5173" t="s">
        <v>10054</v>
      </c>
      <c r="C5173" s="15">
        <v>0</v>
      </c>
    </row>
    <row r="5174" spans="2:3" x14ac:dyDescent="0.35">
      <c r="B5174" t="s">
        <v>13022</v>
      </c>
      <c r="C5174" s="15">
        <v>0</v>
      </c>
    </row>
    <row r="5175" spans="2:3" x14ac:dyDescent="0.35">
      <c r="B5175" t="s">
        <v>10055</v>
      </c>
      <c r="C5175" s="15">
        <v>0</v>
      </c>
    </row>
    <row r="5176" spans="2:3" x14ac:dyDescent="0.35">
      <c r="B5176" t="s">
        <v>13038</v>
      </c>
      <c r="C5176" s="15">
        <v>0</v>
      </c>
    </row>
    <row r="5177" spans="2:3" x14ac:dyDescent="0.35">
      <c r="B5177" t="s">
        <v>10056</v>
      </c>
      <c r="C5177" s="15">
        <v>0</v>
      </c>
    </row>
    <row r="5178" spans="2:3" x14ac:dyDescent="0.35">
      <c r="B5178" t="s">
        <v>13054</v>
      </c>
      <c r="C5178" s="15">
        <v>0</v>
      </c>
    </row>
    <row r="5179" spans="2:3" x14ac:dyDescent="0.35">
      <c r="B5179" t="s">
        <v>10057</v>
      </c>
      <c r="C5179" s="15">
        <v>0</v>
      </c>
    </row>
    <row r="5180" spans="2:3" x14ac:dyDescent="0.35">
      <c r="B5180" t="s">
        <v>13070</v>
      </c>
      <c r="C5180" s="15">
        <v>0</v>
      </c>
    </row>
    <row r="5181" spans="2:3" x14ac:dyDescent="0.35">
      <c r="B5181" t="s">
        <v>10058</v>
      </c>
      <c r="C5181" s="15">
        <v>0</v>
      </c>
    </row>
    <row r="5182" spans="2:3" x14ac:dyDescent="0.35">
      <c r="B5182" t="s">
        <v>13086</v>
      </c>
      <c r="C5182" s="15">
        <v>0</v>
      </c>
    </row>
    <row r="5183" spans="2:3" x14ac:dyDescent="0.35">
      <c r="B5183" t="s">
        <v>10059</v>
      </c>
      <c r="C5183" s="15">
        <v>0</v>
      </c>
    </row>
    <row r="5184" spans="2:3" x14ac:dyDescent="0.35">
      <c r="B5184" t="s">
        <v>13102</v>
      </c>
      <c r="C5184" s="15">
        <v>0</v>
      </c>
    </row>
    <row r="5185" spans="2:3" x14ac:dyDescent="0.35">
      <c r="B5185" t="s">
        <v>10060</v>
      </c>
      <c r="C5185" s="15">
        <v>0</v>
      </c>
    </row>
    <row r="5186" spans="2:3" x14ac:dyDescent="0.35">
      <c r="B5186" t="s">
        <v>13118</v>
      </c>
      <c r="C5186" s="15">
        <v>0</v>
      </c>
    </row>
    <row r="5187" spans="2:3" x14ac:dyDescent="0.35">
      <c r="B5187" t="s">
        <v>10061</v>
      </c>
      <c r="C5187" s="15">
        <v>0</v>
      </c>
    </row>
    <row r="5188" spans="2:3" x14ac:dyDescent="0.35">
      <c r="B5188" t="s">
        <v>13137</v>
      </c>
      <c r="C5188" s="15">
        <v>0</v>
      </c>
    </row>
    <row r="5189" spans="2:3" x14ac:dyDescent="0.35">
      <c r="B5189" t="s">
        <v>10062</v>
      </c>
      <c r="C5189" s="15">
        <v>0</v>
      </c>
    </row>
    <row r="5190" spans="2:3" x14ac:dyDescent="0.35">
      <c r="B5190" t="s">
        <v>13153</v>
      </c>
      <c r="C5190" s="15">
        <v>0</v>
      </c>
    </row>
    <row r="5191" spans="2:3" x14ac:dyDescent="0.35">
      <c r="B5191" t="s">
        <v>10063</v>
      </c>
      <c r="C5191" s="15">
        <v>0</v>
      </c>
    </row>
    <row r="5192" spans="2:3" x14ac:dyDescent="0.35">
      <c r="B5192" t="s">
        <v>13169</v>
      </c>
      <c r="C5192" s="15">
        <v>0</v>
      </c>
    </row>
    <row r="5193" spans="2:3" x14ac:dyDescent="0.35">
      <c r="B5193" t="s">
        <v>10064</v>
      </c>
      <c r="C5193" s="15">
        <v>0</v>
      </c>
    </row>
    <row r="5194" spans="2:3" x14ac:dyDescent="0.35">
      <c r="B5194" t="s">
        <v>13185</v>
      </c>
      <c r="C5194" s="15">
        <v>0</v>
      </c>
    </row>
    <row r="5195" spans="2:3" x14ac:dyDescent="0.35">
      <c r="B5195" t="s">
        <v>10065</v>
      </c>
      <c r="C5195" s="15">
        <v>0</v>
      </c>
    </row>
    <row r="5196" spans="2:3" x14ac:dyDescent="0.35">
      <c r="B5196" t="s">
        <v>13201</v>
      </c>
      <c r="C5196" s="15">
        <v>0</v>
      </c>
    </row>
    <row r="5197" spans="2:3" x14ac:dyDescent="0.35">
      <c r="B5197" t="s">
        <v>10066</v>
      </c>
      <c r="C5197" s="15">
        <v>0</v>
      </c>
    </row>
    <row r="5198" spans="2:3" x14ac:dyDescent="0.35">
      <c r="B5198" t="s">
        <v>13217</v>
      </c>
      <c r="C5198" s="15">
        <v>0</v>
      </c>
    </row>
    <row r="5199" spans="2:3" x14ac:dyDescent="0.35">
      <c r="B5199" t="s">
        <v>10067</v>
      </c>
      <c r="C5199" s="15">
        <v>0</v>
      </c>
    </row>
    <row r="5200" spans="2:3" x14ac:dyDescent="0.35">
      <c r="B5200" t="s">
        <v>13233</v>
      </c>
      <c r="C5200" s="15">
        <v>0</v>
      </c>
    </row>
    <row r="5201" spans="2:3" x14ac:dyDescent="0.35">
      <c r="B5201" t="s">
        <v>10068</v>
      </c>
      <c r="C5201" s="15">
        <v>0</v>
      </c>
    </row>
    <row r="5202" spans="2:3" x14ac:dyDescent="0.35">
      <c r="B5202" t="s">
        <v>13249</v>
      </c>
      <c r="C5202" s="15">
        <v>0</v>
      </c>
    </row>
    <row r="5203" spans="2:3" x14ac:dyDescent="0.35">
      <c r="B5203" t="s">
        <v>10069</v>
      </c>
      <c r="C5203" s="15">
        <v>0</v>
      </c>
    </row>
    <row r="5204" spans="2:3" x14ac:dyDescent="0.35">
      <c r="B5204" t="s">
        <v>13265</v>
      </c>
      <c r="C5204" s="15">
        <v>0</v>
      </c>
    </row>
    <row r="5205" spans="2:3" x14ac:dyDescent="0.35">
      <c r="B5205" t="s">
        <v>10070</v>
      </c>
      <c r="C5205" s="15">
        <v>0</v>
      </c>
    </row>
    <row r="5206" spans="2:3" x14ac:dyDescent="0.35">
      <c r="B5206" t="s">
        <v>13281</v>
      </c>
      <c r="C5206" s="15">
        <v>0</v>
      </c>
    </row>
    <row r="5207" spans="2:3" x14ac:dyDescent="0.35">
      <c r="B5207" t="s">
        <v>10071</v>
      </c>
      <c r="C5207" s="15">
        <v>0</v>
      </c>
    </row>
    <row r="5208" spans="2:3" x14ac:dyDescent="0.35">
      <c r="B5208" t="s">
        <v>13297</v>
      </c>
      <c r="C5208" s="15">
        <v>0</v>
      </c>
    </row>
    <row r="5209" spans="2:3" x14ac:dyDescent="0.35">
      <c r="B5209" t="s">
        <v>10072</v>
      </c>
      <c r="C5209" s="15">
        <v>0</v>
      </c>
    </row>
    <row r="5210" spans="2:3" x14ac:dyDescent="0.35">
      <c r="B5210" t="s">
        <v>13313</v>
      </c>
      <c r="C5210" s="15">
        <v>0</v>
      </c>
    </row>
    <row r="5211" spans="2:3" x14ac:dyDescent="0.35">
      <c r="B5211" t="s">
        <v>10073</v>
      </c>
      <c r="C5211" s="15">
        <v>0</v>
      </c>
    </row>
    <row r="5212" spans="2:3" x14ac:dyDescent="0.35">
      <c r="B5212" t="s">
        <v>13329</v>
      </c>
      <c r="C5212" s="15">
        <v>0</v>
      </c>
    </row>
    <row r="5213" spans="2:3" x14ac:dyDescent="0.35">
      <c r="B5213" t="s">
        <v>10074</v>
      </c>
      <c r="C5213" s="15">
        <v>0</v>
      </c>
    </row>
    <row r="5214" spans="2:3" x14ac:dyDescent="0.35">
      <c r="B5214" t="s">
        <v>13345</v>
      </c>
      <c r="C5214" s="15">
        <v>0</v>
      </c>
    </row>
    <row r="5215" spans="2:3" x14ac:dyDescent="0.35">
      <c r="B5215" t="s">
        <v>10075</v>
      </c>
      <c r="C5215" s="15">
        <v>0</v>
      </c>
    </row>
    <row r="5216" spans="2:3" x14ac:dyDescent="0.35">
      <c r="B5216" t="s">
        <v>13361</v>
      </c>
      <c r="C5216" s="15">
        <v>0</v>
      </c>
    </row>
    <row r="5217" spans="2:3" x14ac:dyDescent="0.35">
      <c r="B5217" t="s">
        <v>10076</v>
      </c>
      <c r="C5217" s="15">
        <v>0</v>
      </c>
    </row>
    <row r="5218" spans="2:3" x14ac:dyDescent="0.35">
      <c r="B5218" t="s">
        <v>13377</v>
      </c>
      <c r="C5218" s="15">
        <v>0</v>
      </c>
    </row>
    <row r="5219" spans="2:3" x14ac:dyDescent="0.35">
      <c r="B5219" t="s">
        <v>10077</v>
      </c>
      <c r="C5219" s="15">
        <v>0</v>
      </c>
    </row>
    <row r="5220" spans="2:3" x14ac:dyDescent="0.35">
      <c r="B5220" t="s">
        <v>13393</v>
      </c>
      <c r="C5220" s="15">
        <v>0</v>
      </c>
    </row>
    <row r="5221" spans="2:3" x14ac:dyDescent="0.35">
      <c r="B5221" t="s">
        <v>10078</v>
      </c>
      <c r="C5221" s="15">
        <v>0</v>
      </c>
    </row>
    <row r="5222" spans="2:3" x14ac:dyDescent="0.35">
      <c r="B5222" t="s">
        <v>13409</v>
      </c>
      <c r="C5222" s="15">
        <v>0</v>
      </c>
    </row>
    <row r="5223" spans="2:3" x14ac:dyDescent="0.35">
      <c r="B5223" t="s">
        <v>10079</v>
      </c>
      <c r="C5223" s="15">
        <v>0</v>
      </c>
    </row>
    <row r="5224" spans="2:3" x14ac:dyDescent="0.35">
      <c r="B5224" t="s">
        <v>13425</v>
      </c>
      <c r="C5224" s="15">
        <v>0</v>
      </c>
    </row>
    <row r="5225" spans="2:3" x14ac:dyDescent="0.35">
      <c r="B5225" t="s">
        <v>10080</v>
      </c>
      <c r="C5225" s="15">
        <v>0</v>
      </c>
    </row>
    <row r="5226" spans="2:3" x14ac:dyDescent="0.35">
      <c r="B5226" t="s">
        <v>13441</v>
      </c>
      <c r="C5226" s="15">
        <v>0</v>
      </c>
    </row>
    <row r="5227" spans="2:3" x14ac:dyDescent="0.35">
      <c r="B5227" t="s">
        <v>10081</v>
      </c>
      <c r="C5227" s="15">
        <v>0</v>
      </c>
    </row>
    <row r="5228" spans="2:3" x14ac:dyDescent="0.35">
      <c r="B5228" t="s">
        <v>13457</v>
      </c>
      <c r="C5228" s="15">
        <v>0</v>
      </c>
    </row>
    <row r="5229" spans="2:3" x14ac:dyDescent="0.35">
      <c r="B5229" t="s">
        <v>10082</v>
      </c>
      <c r="C5229" s="15">
        <v>0</v>
      </c>
    </row>
    <row r="5230" spans="2:3" x14ac:dyDescent="0.35">
      <c r="B5230" t="s">
        <v>13473</v>
      </c>
      <c r="C5230" s="15">
        <v>0</v>
      </c>
    </row>
    <row r="5231" spans="2:3" x14ac:dyDescent="0.35">
      <c r="B5231" t="s">
        <v>10083</v>
      </c>
      <c r="C5231" s="15">
        <v>0</v>
      </c>
    </row>
    <row r="5232" spans="2:3" x14ac:dyDescent="0.35">
      <c r="B5232" t="s">
        <v>13494</v>
      </c>
      <c r="C5232" s="15">
        <v>0</v>
      </c>
    </row>
    <row r="5233" spans="2:3" x14ac:dyDescent="0.35">
      <c r="B5233" t="s">
        <v>10084</v>
      </c>
      <c r="C5233" s="15">
        <v>0</v>
      </c>
    </row>
    <row r="5234" spans="2:3" x14ac:dyDescent="0.35">
      <c r="B5234" t="s">
        <v>13510</v>
      </c>
      <c r="C5234" s="15">
        <v>0</v>
      </c>
    </row>
    <row r="5235" spans="2:3" x14ac:dyDescent="0.35">
      <c r="B5235" t="s">
        <v>10085</v>
      </c>
      <c r="C5235" s="15">
        <v>0</v>
      </c>
    </row>
    <row r="5236" spans="2:3" x14ac:dyDescent="0.35">
      <c r="B5236" t="s">
        <v>13526</v>
      </c>
      <c r="C5236" s="15">
        <v>0</v>
      </c>
    </row>
    <row r="5237" spans="2:3" x14ac:dyDescent="0.35">
      <c r="B5237" t="s">
        <v>10086</v>
      </c>
      <c r="C5237" s="15">
        <v>0</v>
      </c>
    </row>
    <row r="5238" spans="2:3" x14ac:dyDescent="0.35">
      <c r="B5238" t="s">
        <v>13542</v>
      </c>
      <c r="C5238" s="15">
        <v>0</v>
      </c>
    </row>
    <row r="5239" spans="2:3" x14ac:dyDescent="0.35">
      <c r="B5239" t="s">
        <v>10087</v>
      </c>
      <c r="C5239" s="15">
        <v>0</v>
      </c>
    </row>
    <row r="5240" spans="2:3" x14ac:dyDescent="0.35">
      <c r="B5240" t="s">
        <v>13558</v>
      </c>
      <c r="C5240" s="15">
        <v>0</v>
      </c>
    </row>
    <row r="5241" spans="2:3" x14ac:dyDescent="0.35">
      <c r="B5241" t="s">
        <v>10088</v>
      </c>
      <c r="C5241" s="15">
        <v>0</v>
      </c>
    </row>
    <row r="5242" spans="2:3" x14ac:dyDescent="0.35">
      <c r="B5242" t="s">
        <v>13574</v>
      </c>
      <c r="C5242" s="15">
        <v>0</v>
      </c>
    </row>
    <row r="5243" spans="2:3" x14ac:dyDescent="0.35">
      <c r="B5243" t="s">
        <v>10089</v>
      </c>
      <c r="C5243" s="15">
        <v>0</v>
      </c>
    </row>
    <row r="5244" spans="2:3" x14ac:dyDescent="0.35">
      <c r="B5244" t="s">
        <v>13590</v>
      </c>
      <c r="C5244" s="15">
        <v>0</v>
      </c>
    </row>
    <row r="5245" spans="2:3" x14ac:dyDescent="0.35">
      <c r="B5245" t="s">
        <v>10090</v>
      </c>
      <c r="C5245" s="15">
        <v>0</v>
      </c>
    </row>
    <row r="5246" spans="2:3" x14ac:dyDescent="0.35">
      <c r="B5246" t="s">
        <v>13606</v>
      </c>
      <c r="C5246" s="15">
        <v>0</v>
      </c>
    </row>
    <row r="5247" spans="2:3" x14ac:dyDescent="0.35">
      <c r="B5247" t="s">
        <v>10091</v>
      </c>
      <c r="C5247" s="15">
        <v>0</v>
      </c>
    </row>
    <row r="5248" spans="2:3" x14ac:dyDescent="0.35">
      <c r="B5248" t="s">
        <v>13622</v>
      </c>
      <c r="C5248" s="15">
        <v>0</v>
      </c>
    </row>
    <row r="5249" spans="2:3" x14ac:dyDescent="0.35">
      <c r="B5249" t="s">
        <v>10092</v>
      </c>
      <c r="C5249" s="15">
        <v>0</v>
      </c>
    </row>
    <row r="5250" spans="2:3" x14ac:dyDescent="0.35">
      <c r="B5250" t="s">
        <v>13638</v>
      </c>
      <c r="C5250" s="15">
        <v>0</v>
      </c>
    </row>
    <row r="5251" spans="2:3" x14ac:dyDescent="0.35">
      <c r="B5251" t="s">
        <v>10093</v>
      </c>
      <c r="C5251" s="15">
        <v>0</v>
      </c>
    </row>
    <row r="5252" spans="2:3" x14ac:dyDescent="0.35">
      <c r="B5252" t="s">
        <v>13654</v>
      </c>
      <c r="C5252" s="15">
        <v>0</v>
      </c>
    </row>
    <row r="5253" spans="2:3" x14ac:dyDescent="0.35">
      <c r="B5253" t="s">
        <v>10094</v>
      </c>
      <c r="C5253" s="15">
        <v>0</v>
      </c>
    </row>
    <row r="5254" spans="2:3" x14ac:dyDescent="0.35">
      <c r="B5254" t="s">
        <v>13670</v>
      </c>
      <c r="C5254" s="15">
        <v>0</v>
      </c>
    </row>
    <row r="5255" spans="2:3" x14ac:dyDescent="0.35">
      <c r="B5255" t="s">
        <v>10095</v>
      </c>
      <c r="C5255" s="15">
        <v>0</v>
      </c>
    </row>
    <row r="5256" spans="2:3" x14ac:dyDescent="0.35">
      <c r="B5256" t="s">
        <v>13686</v>
      </c>
      <c r="C5256" s="15">
        <v>0</v>
      </c>
    </row>
    <row r="5257" spans="2:3" x14ac:dyDescent="0.35">
      <c r="B5257" t="s">
        <v>10096</v>
      </c>
      <c r="C5257" s="15">
        <v>0</v>
      </c>
    </row>
    <row r="5258" spans="2:3" x14ac:dyDescent="0.35">
      <c r="B5258" t="s">
        <v>13702</v>
      </c>
      <c r="C5258" s="15">
        <v>0</v>
      </c>
    </row>
    <row r="5259" spans="2:3" x14ac:dyDescent="0.35">
      <c r="B5259" t="s">
        <v>10097</v>
      </c>
      <c r="C5259" s="15">
        <v>0</v>
      </c>
    </row>
    <row r="5260" spans="2:3" x14ac:dyDescent="0.35">
      <c r="B5260" t="s">
        <v>13718</v>
      </c>
      <c r="C5260" s="15">
        <v>0</v>
      </c>
    </row>
    <row r="5261" spans="2:3" x14ac:dyDescent="0.35">
      <c r="B5261" t="s">
        <v>10098</v>
      </c>
      <c r="C5261" s="15">
        <v>0</v>
      </c>
    </row>
    <row r="5262" spans="2:3" x14ac:dyDescent="0.35">
      <c r="B5262" t="s">
        <v>13734</v>
      </c>
      <c r="C5262" s="15">
        <v>0</v>
      </c>
    </row>
    <row r="5263" spans="2:3" x14ac:dyDescent="0.35">
      <c r="B5263" t="s">
        <v>10099</v>
      </c>
      <c r="C5263" s="15">
        <v>0</v>
      </c>
    </row>
    <row r="5264" spans="2:3" x14ac:dyDescent="0.35">
      <c r="B5264" t="s">
        <v>13750</v>
      </c>
      <c r="C5264" s="15">
        <v>0</v>
      </c>
    </row>
    <row r="5265" spans="2:3" x14ac:dyDescent="0.35">
      <c r="B5265" t="s">
        <v>10100</v>
      </c>
      <c r="C5265" s="15">
        <v>0</v>
      </c>
    </row>
    <row r="5266" spans="2:3" x14ac:dyDescent="0.35">
      <c r="B5266" t="s">
        <v>13766</v>
      </c>
      <c r="C5266" s="15">
        <v>0</v>
      </c>
    </row>
    <row r="5267" spans="2:3" x14ac:dyDescent="0.35">
      <c r="B5267" t="s">
        <v>10101</v>
      </c>
      <c r="C5267" s="15">
        <v>0</v>
      </c>
    </row>
    <row r="5268" spans="2:3" x14ac:dyDescent="0.35">
      <c r="B5268" t="s">
        <v>13782</v>
      </c>
      <c r="C5268" s="15">
        <v>0</v>
      </c>
    </row>
    <row r="5269" spans="2:3" x14ac:dyDescent="0.35">
      <c r="B5269" t="s">
        <v>10102</v>
      </c>
      <c r="C5269" s="15">
        <v>0</v>
      </c>
    </row>
    <row r="5270" spans="2:3" x14ac:dyDescent="0.35">
      <c r="B5270" t="s">
        <v>13798</v>
      </c>
      <c r="C5270" s="15">
        <v>0</v>
      </c>
    </row>
    <row r="5271" spans="2:3" x14ac:dyDescent="0.35">
      <c r="B5271" t="s">
        <v>10103</v>
      </c>
      <c r="C5271" s="15">
        <v>0</v>
      </c>
    </row>
    <row r="5272" spans="2:3" x14ac:dyDescent="0.35">
      <c r="B5272" t="s">
        <v>13814</v>
      </c>
      <c r="C5272" s="15">
        <v>0</v>
      </c>
    </row>
    <row r="5273" spans="2:3" x14ac:dyDescent="0.35">
      <c r="B5273" t="s">
        <v>10104</v>
      </c>
      <c r="C5273" s="15">
        <v>0</v>
      </c>
    </row>
    <row r="5274" spans="2:3" x14ac:dyDescent="0.35">
      <c r="B5274" t="s">
        <v>13830</v>
      </c>
      <c r="C5274" s="15">
        <v>0</v>
      </c>
    </row>
    <row r="5275" spans="2:3" x14ac:dyDescent="0.35">
      <c r="B5275" t="s">
        <v>10105</v>
      </c>
      <c r="C5275" s="15">
        <v>0</v>
      </c>
    </row>
    <row r="5276" spans="2:3" x14ac:dyDescent="0.35">
      <c r="B5276" t="s">
        <v>13846</v>
      </c>
      <c r="C5276" s="15">
        <v>0</v>
      </c>
    </row>
    <row r="5277" spans="2:3" x14ac:dyDescent="0.35">
      <c r="B5277" t="s">
        <v>10106</v>
      </c>
      <c r="C5277" s="15">
        <v>0</v>
      </c>
    </row>
    <row r="5278" spans="2:3" x14ac:dyDescent="0.35">
      <c r="B5278" t="s">
        <v>13862</v>
      </c>
      <c r="C5278" s="15">
        <v>0</v>
      </c>
    </row>
    <row r="5279" spans="2:3" x14ac:dyDescent="0.35">
      <c r="B5279" t="s">
        <v>10107</v>
      </c>
      <c r="C5279" s="15">
        <v>0</v>
      </c>
    </row>
    <row r="5280" spans="2:3" x14ac:dyDescent="0.35">
      <c r="B5280" t="s">
        <v>13878</v>
      </c>
      <c r="C5280" s="15">
        <v>0</v>
      </c>
    </row>
    <row r="5281" spans="2:3" x14ac:dyDescent="0.35">
      <c r="B5281" t="s">
        <v>10108</v>
      </c>
      <c r="C5281" s="15">
        <v>0</v>
      </c>
    </row>
    <row r="5282" spans="2:3" x14ac:dyDescent="0.35">
      <c r="B5282" t="s">
        <v>13894</v>
      </c>
      <c r="C5282" s="15">
        <v>0</v>
      </c>
    </row>
    <row r="5283" spans="2:3" x14ac:dyDescent="0.35">
      <c r="B5283" t="s">
        <v>10109</v>
      </c>
      <c r="C5283" s="15">
        <v>0</v>
      </c>
    </row>
    <row r="5284" spans="2:3" x14ac:dyDescent="0.35">
      <c r="B5284" t="s">
        <v>13910</v>
      </c>
      <c r="C5284" s="15">
        <v>0</v>
      </c>
    </row>
    <row r="5285" spans="2:3" x14ac:dyDescent="0.35">
      <c r="B5285" t="s">
        <v>10110</v>
      </c>
      <c r="C5285" s="15">
        <v>0</v>
      </c>
    </row>
    <row r="5286" spans="2:3" x14ac:dyDescent="0.35">
      <c r="B5286" t="s">
        <v>13926</v>
      </c>
      <c r="C5286" s="15">
        <v>0</v>
      </c>
    </row>
    <row r="5287" spans="2:3" x14ac:dyDescent="0.35">
      <c r="B5287" t="s">
        <v>10111</v>
      </c>
      <c r="C5287" s="15">
        <v>0</v>
      </c>
    </row>
    <row r="5288" spans="2:3" x14ac:dyDescent="0.35">
      <c r="B5288" t="s">
        <v>13942</v>
      </c>
      <c r="C5288" s="15">
        <v>0</v>
      </c>
    </row>
    <row r="5289" spans="2:3" x14ac:dyDescent="0.35">
      <c r="B5289" t="s">
        <v>10112</v>
      </c>
      <c r="C5289" s="15">
        <v>0</v>
      </c>
    </row>
    <row r="5290" spans="2:3" x14ac:dyDescent="0.35">
      <c r="B5290" t="s">
        <v>13958</v>
      </c>
      <c r="C5290" s="15">
        <v>0</v>
      </c>
    </row>
    <row r="5291" spans="2:3" x14ac:dyDescent="0.35">
      <c r="B5291" t="s">
        <v>10113</v>
      </c>
      <c r="C5291" s="15">
        <v>0</v>
      </c>
    </row>
    <row r="5292" spans="2:3" x14ac:dyDescent="0.35">
      <c r="B5292" t="s">
        <v>13974</v>
      </c>
      <c r="C5292" s="15">
        <v>0</v>
      </c>
    </row>
    <row r="5293" spans="2:3" x14ac:dyDescent="0.35">
      <c r="B5293" t="s">
        <v>10114</v>
      </c>
      <c r="C5293" s="15">
        <v>0</v>
      </c>
    </row>
    <row r="5294" spans="2:3" x14ac:dyDescent="0.35">
      <c r="B5294" t="s">
        <v>13990</v>
      </c>
      <c r="C5294" s="15">
        <v>0</v>
      </c>
    </row>
    <row r="5295" spans="2:3" x14ac:dyDescent="0.35">
      <c r="B5295" t="s">
        <v>10115</v>
      </c>
      <c r="C5295" s="15">
        <v>0</v>
      </c>
    </row>
    <row r="5296" spans="2:3" x14ac:dyDescent="0.35">
      <c r="B5296" t="s">
        <v>14006</v>
      </c>
      <c r="C5296" s="15">
        <v>0</v>
      </c>
    </row>
    <row r="5297" spans="2:3" x14ac:dyDescent="0.35">
      <c r="B5297" t="s">
        <v>10116</v>
      </c>
      <c r="C5297" s="15">
        <v>0</v>
      </c>
    </row>
    <row r="5298" spans="2:3" x14ac:dyDescent="0.35">
      <c r="B5298" t="s">
        <v>14022</v>
      </c>
      <c r="C5298" s="15">
        <v>0</v>
      </c>
    </row>
    <row r="5299" spans="2:3" x14ac:dyDescent="0.35">
      <c r="B5299" t="s">
        <v>10117</v>
      </c>
      <c r="C5299" s="15">
        <v>0</v>
      </c>
    </row>
    <row r="5300" spans="2:3" x14ac:dyDescent="0.35">
      <c r="B5300" t="s">
        <v>14038</v>
      </c>
      <c r="C5300" s="15">
        <v>0</v>
      </c>
    </row>
    <row r="5301" spans="2:3" x14ac:dyDescent="0.35">
      <c r="B5301" t="s">
        <v>10118</v>
      </c>
      <c r="C5301" s="15">
        <v>0</v>
      </c>
    </row>
    <row r="5302" spans="2:3" x14ac:dyDescent="0.35">
      <c r="B5302" t="s">
        <v>14054</v>
      </c>
      <c r="C5302" s="15">
        <v>0</v>
      </c>
    </row>
    <row r="5303" spans="2:3" x14ac:dyDescent="0.35">
      <c r="B5303" t="s">
        <v>10119</v>
      </c>
      <c r="C5303" s="15">
        <v>0</v>
      </c>
    </row>
    <row r="5304" spans="2:3" x14ac:dyDescent="0.35">
      <c r="B5304" t="s">
        <v>14070</v>
      </c>
      <c r="C5304" s="15">
        <v>0</v>
      </c>
    </row>
    <row r="5305" spans="2:3" x14ac:dyDescent="0.35">
      <c r="B5305" t="s">
        <v>10120</v>
      </c>
      <c r="C5305" s="15">
        <v>0</v>
      </c>
    </row>
    <row r="5306" spans="2:3" x14ac:dyDescent="0.35">
      <c r="B5306" t="s">
        <v>14086</v>
      </c>
      <c r="C5306" s="15">
        <v>0</v>
      </c>
    </row>
    <row r="5307" spans="2:3" x14ac:dyDescent="0.35">
      <c r="B5307" t="s">
        <v>10121</v>
      </c>
      <c r="C5307" s="15">
        <v>0</v>
      </c>
    </row>
    <row r="5308" spans="2:3" x14ac:dyDescent="0.35">
      <c r="B5308" t="s">
        <v>14102</v>
      </c>
      <c r="C5308" s="15">
        <v>0</v>
      </c>
    </row>
    <row r="5309" spans="2:3" x14ac:dyDescent="0.35">
      <c r="B5309" t="s">
        <v>10122</v>
      </c>
      <c r="C5309" s="15">
        <v>0</v>
      </c>
    </row>
    <row r="5310" spans="2:3" x14ac:dyDescent="0.35">
      <c r="B5310" t="s">
        <v>14118</v>
      </c>
      <c r="C5310" s="15">
        <v>0</v>
      </c>
    </row>
    <row r="5311" spans="2:3" x14ac:dyDescent="0.35">
      <c r="B5311" t="s">
        <v>10123</v>
      </c>
      <c r="C5311" s="15">
        <v>0</v>
      </c>
    </row>
    <row r="5312" spans="2:3" x14ac:dyDescent="0.35">
      <c r="B5312" t="s">
        <v>14134</v>
      </c>
      <c r="C5312" s="15">
        <v>0</v>
      </c>
    </row>
    <row r="5313" spans="2:3" x14ac:dyDescent="0.35">
      <c r="B5313" t="s">
        <v>10124</v>
      </c>
      <c r="C5313" s="15">
        <v>0</v>
      </c>
    </row>
    <row r="5314" spans="2:3" x14ac:dyDescent="0.35">
      <c r="B5314" t="s">
        <v>14150</v>
      </c>
      <c r="C5314" s="15">
        <v>0</v>
      </c>
    </row>
    <row r="5315" spans="2:3" x14ac:dyDescent="0.35">
      <c r="B5315" t="s">
        <v>10125</v>
      </c>
      <c r="C5315" s="15">
        <v>0</v>
      </c>
    </row>
    <row r="5316" spans="2:3" x14ac:dyDescent="0.35">
      <c r="B5316" t="s">
        <v>14166</v>
      </c>
      <c r="C5316" s="15">
        <v>0</v>
      </c>
    </row>
    <row r="5317" spans="2:3" x14ac:dyDescent="0.35">
      <c r="B5317" t="s">
        <v>10126</v>
      </c>
      <c r="C5317" s="15">
        <v>0</v>
      </c>
    </row>
    <row r="5318" spans="2:3" x14ac:dyDescent="0.35">
      <c r="B5318" t="s">
        <v>14182</v>
      </c>
      <c r="C5318" s="15">
        <v>0</v>
      </c>
    </row>
    <row r="5319" spans="2:3" x14ac:dyDescent="0.35">
      <c r="B5319" t="s">
        <v>10127</v>
      </c>
      <c r="C5319" s="15">
        <v>0</v>
      </c>
    </row>
    <row r="5320" spans="2:3" x14ac:dyDescent="0.35">
      <c r="B5320" t="s">
        <v>14198</v>
      </c>
      <c r="C5320" s="15">
        <v>0</v>
      </c>
    </row>
    <row r="5321" spans="2:3" x14ac:dyDescent="0.35">
      <c r="B5321" t="s">
        <v>10128</v>
      </c>
      <c r="C5321" s="15">
        <v>0</v>
      </c>
    </row>
    <row r="5322" spans="2:3" x14ac:dyDescent="0.35">
      <c r="B5322" t="s">
        <v>14214</v>
      </c>
      <c r="C5322" s="15">
        <v>0</v>
      </c>
    </row>
    <row r="5323" spans="2:3" x14ac:dyDescent="0.35">
      <c r="B5323" t="s">
        <v>9797</v>
      </c>
      <c r="C5323" s="15">
        <v>0</v>
      </c>
    </row>
    <row r="5324" spans="2:3" x14ac:dyDescent="0.35">
      <c r="B5324" t="s">
        <v>14230</v>
      </c>
      <c r="C5324" s="15">
        <v>0</v>
      </c>
    </row>
    <row r="5325" spans="2:3" x14ac:dyDescent="0.35">
      <c r="B5325" t="s">
        <v>10130</v>
      </c>
      <c r="C5325" s="15">
        <v>0</v>
      </c>
    </row>
    <row r="5326" spans="2:3" x14ac:dyDescent="0.35">
      <c r="B5326" t="s">
        <v>14246</v>
      </c>
      <c r="C5326" s="15">
        <v>0</v>
      </c>
    </row>
    <row r="5327" spans="2:3" x14ac:dyDescent="0.35">
      <c r="B5327" t="s">
        <v>10131</v>
      </c>
      <c r="C5327" s="15">
        <v>0</v>
      </c>
    </row>
    <row r="5328" spans="2:3" x14ac:dyDescent="0.35">
      <c r="B5328" t="s">
        <v>14262</v>
      </c>
      <c r="C5328" s="15">
        <v>0</v>
      </c>
    </row>
    <row r="5329" spans="2:3" x14ac:dyDescent="0.35">
      <c r="B5329" t="s">
        <v>10132</v>
      </c>
      <c r="C5329" s="15">
        <v>0</v>
      </c>
    </row>
    <row r="5330" spans="2:3" x14ac:dyDescent="0.35">
      <c r="B5330" t="s">
        <v>14278</v>
      </c>
      <c r="C5330" s="15">
        <v>0</v>
      </c>
    </row>
    <row r="5331" spans="2:3" x14ac:dyDescent="0.35">
      <c r="B5331" t="s">
        <v>10133</v>
      </c>
      <c r="C5331" s="15">
        <v>0</v>
      </c>
    </row>
    <row r="5332" spans="2:3" x14ac:dyDescent="0.35">
      <c r="B5332" t="s">
        <v>14294</v>
      </c>
      <c r="C5332" s="15">
        <v>0</v>
      </c>
    </row>
    <row r="5333" spans="2:3" x14ac:dyDescent="0.35">
      <c r="B5333" t="s">
        <v>10134</v>
      </c>
      <c r="C5333" s="15">
        <v>0</v>
      </c>
    </row>
    <row r="5334" spans="2:3" x14ac:dyDescent="0.35">
      <c r="B5334" t="s">
        <v>14310</v>
      </c>
      <c r="C5334" s="15">
        <v>0</v>
      </c>
    </row>
    <row r="5335" spans="2:3" x14ac:dyDescent="0.35">
      <c r="B5335" t="s">
        <v>10135</v>
      </c>
      <c r="C5335" s="15">
        <v>0</v>
      </c>
    </row>
    <row r="5336" spans="2:3" x14ac:dyDescent="0.35">
      <c r="B5336" t="s">
        <v>14326</v>
      </c>
      <c r="C5336" s="15">
        <v>0</v>
      </c>
    </row>
    <row r="5337" spans="2:3" x14ac:dyDescent="0.35">
      <c r="B5337" t="s">
        <v>10136</v>
      </c>
      <c r="C5337" s="15">
        <v>0</v>
      </c>
    </row>
    <row r="5338" spans="2:3" x14ac:dyDescent="0.35">
      <c r="B5338" t="s">
        <v>14342</v>
      </c>
      <c r="C5338" s="15">
        <v>0</v>
      </c>
    </row>
    <row r="5339" spans="2:3" x14ac:dyDescent="0.35">
      <c r="B5339" t="s">
        <v>10137</v>
      </c>
      <c r="C5339" s="15">
        <v>0</v>
      </c>
    </row>
    <row r="5340" spans="2:3" x14ac:dyDescent="0.35">
      <c r="B5340" t="s">
        <v>14358</v>
      </c>
      <c r="C5340" s="15">
        <v>0</v>
      </c>
    </row>
    <row r="5341" spans="2:3" x14ac:dyDescent="0.35">
      <c r="B5341" t="s">
        <v>10138</v>
      </c>
      <c r="C5341" s="15">
        <v>0</v>
      </c>
    </row>
    <row r="5342" spans="2:3" x14ac:dyDescent="0.35">
      <c r="B5342" t="s">
        <v>14374</v>
      </c>
      <c r="C5342" s="15">
        <v>0</v>
      </c>
    </row>
    <row r="5343" spans="2:3" x14ac:dyDescent="0.35">
      <c r="B5343" t="s">
        <v>10139</v>
      </c>
      <c r="C5343" s="15">
        <v>0</v>
      </c>
    </row>
    <row r="5344" spans="2:3" x14ac:dyDescent="0.35">
      <c r="B5344" t="s">
        <v>12114</v>
      </c>
      <c r="C5344" s="15">
        <v>0</v>
      </c>
    </row>
    <row r="5345" spans="2:3" x14ac:dyDescent="0.35">
      <c r="B5345" t="s">
        <v>10140</v>
      </c>
      <c r="C5345" s="15">
        <v>0</v>
      </c>
    </row>
    <row r="5346" spans="2:3" x14ac:dyDescent="0.35">
      <c r="B5346" t="s">
        <v>12122</v>
      </c>
      <c r="C5346" s="15">
        <v>0</v>
      </c>
    </row>
    <row r="5347" spans="2:3" x14ac:dyDescent="0.35">
      <c r="B5347" t="s">
        <v>10141</v>
      </c>
      <c r="C5347" s="15">
        <v>0</v>
      </c>
    </row>
    <row r="5348" spans="2:3" x14ac:dyDescent="0.35">
      <c r="B5348" t="s">
        <v>12130</v>
      </c>
      <c r="C5348" s="15">
        <v>0</v>
      </c>
    </row>
    <row r="5349" spans="2:3" x14ac:dyDescent="0.35">
      <c r="B5349" t="s">
        <v>10142</v>
      </c>
      <c r="C5349" s="15">
        <v>0</v>
      </c>
    </row>
    <row r="5350" spans="2:3" x14ac:dyDescent="0.35">
      <c r="B5350" t="s">
        <v>12138</v>
      </c>
      <c r="C5350" s="15">
        <v>0</v>
      </c>
    </row>
    <row r="5351" spans="2:3" x14ac:dyDescent="0.35">
      <c r="B5351" t="s">
        <v>10143</v>
      </c>
      <c r="C5351" s="15">
        <v>0</v>
      </c>
    </row>
    <row r="5352" spans="2:3" x14ac:dyDescent="0.35">
      <c r="B5352" t="s">
        <v>12146</v>
      </c>
      <c r="C5352" s="15">
        <v>0</v>
      </c>
    </row>
    <row r="5353" spans="2:3" x14ac:dyDescent="0.35">
      <c r="B5353" t="s">
        <v>10144</v>
      </c>
      <c r="C5353" s="15">
        <v>0</v>
      </c>
    </row>
    <row r="5354" spans="2:3" x14ac:dyDescent="0.35">
      <c r="B5354" t="s">
        <v>12154</v>
      </c>
      <c r="C5354" s="15">
        <v>0</v>
      </c>
    </row>
    <row r="5355" spans="2:3" x14ac:dyDescent="0.35">
      <c r="B5355" t="s">
        <v>10145</v>
      </c>
      <c r="C5355" s="15">
        <v>0</v>
      </c>
    </row>
    <row r="5356" spans="2:3" x14ac:dyDescent="0.35">
      <c r="B5356" t="s">
        <v>12162</v>
      </c>
      <c r="C5356" s="15">
        <v>0</v>
      </c>
    </row>
    <row r="5357" spans="2:3" x14ac:dyDescent="0.35">
      <c r="B5357" t="s">
        <v>10146</v>
      </c>
      <c r="C5357" s="15">
        <v>0</v>
      </c>
    </row>
    <row r="5358" spans="2:3" x14ac:dyDescent="0.35">
      <c r="B5358" t="s">
        <v>12170</v>
      </c>
      <c r="C5358" s="15">
        <v>0</v>
      </c>
    </row>
    <row r="5359" spans="2:3" x14ac:dyDescent="0.35">
      <c r="B5359" t="s">
        <v>10147</v>
      </c>
      <c r="C5359" s="15">
        <v>0</v>
      </c>
    </row>
    <row r="5360" spans="2:3" x14ac:dyDescent="0.35">
      <c r="B5360" t="s">
        <v>12178</v>
      </c>
      <c r="C5360" s="15">
        <v>0</v>
      </c>
    </row>
    <row r="5361" spans="2:3" x14ac:dyDescent="0.35">
      <c r="B5361" t="s">
        <v>10148</v>
      </c>
      <c r="C5361" s="15">
        <v>0</v>
      </c>
    </row>
    <row r="5362" spans="2:3" x14ac:dyDescent="0.35">
      <c r="B5362" t="s">
        <v>12186</v>
      </c>
      <c r="C5362" s="15">
        <v>0</v>
      </c>
    </row>
    <row r="5363" spans="2:3" x14ac:dyDescent="0.35">
      <c r="B5363" t="s">
        <v>10149</v>
      </c>
      <c r="C5363" s="15">
        <v>0</v>
      </c>
    </row>
    <row r="5364" spans="2:3" x14ac:dyDescent="0.35">
      <c r="B5364" t="s">
        <v>12194</v>
      </c>
      <c r="C5364" s="15">
        <v>0</v>
      </c>
    </row>
    <row r="5365" spans="2:3" x14ac:dyDescent="0.35">
      <c r="B5365" t="s">
        <v>10150</v>
      </c>
      <c r="C5365" s="15">
        <v>0</v>
      </c>
    </row>
    <row r="5366" spans="2:3" x14ac:dyDescent="0.35">
      <c r="B5366" t="s">
        <v>12202</v>
      </c>
      <c r="C5366" s="15">
        <v>0</v>
      </c>
    </row>
    <row r="5367" spans="2:3" x14ac:dyDescent="0.35">
      <c r="B5367" t="s">
        <v>10151</v>
      </c>
      <c r="C5367" s="15">
        <v>0</v>
      </c>
    </row>
    <row r="5368" spans="2:3" x14ac:dyDescent="0.35">
      <c r="B5368" t="s">
        <v>12210</v>
      </c>
      <c r="C5368" s="15">
        <v>0</v>
      </c>
    </row>
    <row r="5369" spans="2:3" x14ac:dyDescent="0.35">
      <c r="B5369" t="s">
        <v>10152</v>
      </c>
      <c r="C5369" s="15">
        <v>0</v>
      </c>
    </row>
    <row r="5370" spans="2:3" x14ac:dyDescent="0.35">
      <c r="B5370" t="s">
        <v>12218</v>
      </c>
      <c r="C5370" s="15">
        <v>0</v>
      </c>
    </row>
    <row r="5371" spans="2:3" x14ac:dyDescent="0.35">
      <c r="B5371" t="s">
        <v>10153</v>
      </c>
      <c r="C5371" s="15">
        <v>0</v>
      </c>
    </row>
    <row r="5372" spans="2:3" x14ac:dyDescent="0.35">
      <c r="B5372" t="s">
        <v>12226</v>
      </c>
      <c r="C5372" s="15">
        <v>0</v>
      </c>
    </row>
    <row r="5373" spans="2:3" x14ac:dyDescent="0.35">
      <c r="B5373" t="s">
        <v>10154</v>
      </c>
      <c r="C5373" s="15">
        <v>0</v>
      </c>
    </row>
    <row r="5374" spans="2:3" x14ac:dyDescent="0.35">
      <c r="B5374" t="s">
        <v>12234</v>
      </c>
      <c r="C5374" s="15">
        <v>0</v>
      </c>
    </row>
    <row r="5375" spans="2:3" x14ac:dyDescent="0.35">
      <c r="B5375" t="s">
        <v>10155</v>
      </c>
      <c r="C5375" s="15">
        <v>0</v>
      </c>
    </row>
    <row r="5376" spans="2:3" x14ac:dyDescent="0.35">
      <c r="B5376" t="s">
        <v>12242</v>
      </c>
      <c r="C5376" s="15">
        <v>0</v>
      </c>
    </row>
    <row r="5377" spans="2:3" x14ac:dyDescent="0.35">
      <c r="B5377" t="s">
        <v>10156</v>
      </c>
      <c r="C5377" s="15">
        <v>0</v>
      </c>
    </row>
    <row r="5378" spans="2:3" x14ac:dyDescent="0.35">
      <c r="B5378" t="s">
        <v>12250</v>
      </c>
      <c r="C5378" s="15">
        <v>0</v>
      </c>
    </row>
    <row r="5379" spans="2:3" x14ac:dyDescent="0.35">
      <c r="B5379" t="s">
        <v>10157</v>
      </c>
      <c r="C5379" s="15">
        <v>0</v>
      </c>
    </row>
    <row r="5380" spans="2:3" x14ac:dyDescent="0.35">
      <c r="B5380" t="s">
        <v>12258</v>
      </c>
      <c r="C5380" s="15">
        <v>0</v>
      </c>
    </row>
    <row r="5381" spans="2:3" x14ac:dyDescent="0.35">
      <c r="B5381" t="s">
        <v>10158</v>
      </c>
      <c r="C5381" s="15">
        <v>0</v>
      </c>
    </row>
    <row r="5382" spans="2:3" x14ac:dyDescent="0.35">
      <c r="B5382" t="s">
        <v>12266</v>
      </c>
      <c r="C5382" s="15">
        <v>0</v>
      </c>
    </row>
    <row r="5383" spans="2:3" x14ac:dyDescent="0.35">
      <c r="B5383" t="s">
        <v>12270</v>
      </c>
      <c r="C5383" s="15">
        <v>0</v>
      </c>
    </row>
    <row r="5384" spans="2:3" x14ac:dyDescent="0.35">
      <c r="B5384" t="s">
        <v>12274</v>
      </c>
      <c r="C5384" s="15">
        <v>0</v>
      </c>
    </row>
    <row r="5385" spans="2:3" x14ac:dyDescent="0.35">
      <c r="B5385" t="s">
        <v>12278</v>
      </c>
      <c r="C5385" s="15">
        <v>0</v>
      </c>
    </row>
    <row r="5386" spans="2:3" x14ac:dyDescent="0.35">
      <c r="B5386" t="s">
        <v>10160</v>
      </c>
      <c r="C5386" s="15">
        <v>0</v>
      </c>
    </row>
    <row r="5387" spans="2:3" x14ac:dyDescent="0.35">
      <c r="B5387" t="s">
        <v>12286</v>
      </c>
      <c r="C5387" s="15">
        <v>0</v>
      </c>
    </row>
    <row r="5388" spans="2:3" x14ac:dyDescent="0.35">
      <c r="B5388" t="s">
        <v>9798</v>
      </c>
      <c r="C5388" s="15">
        <v>0</v>
      </c>
    </row>
    <row r="5389" spans="2:3" x14ac:dyDescent="0.35">
      <c r="B5389" t="s">
        <v>12294</v>
      </c>
      <c r="C5389" s="15">
        <v>0</v>
      </c>
    </row>
    <row r="5390" spans="2:3" x14ac:dyDescent="0.35">
      <c r="B5390" t="s">
        <v>10162</v>
      </c>
      <c r="C5390" s="15">
        <v>0</v>
      </c>
    </row>
    <row r="5391" spans="2:3" x14ac:dyDescent="0.35">
      <c r="B5391" t="s">
        <v>12302</v>
      </c>
      <c r="C5391" s="15">
        <v>0</v>
      </c>
    </row>
    <row r="5392" spans="2:3" x14ac:dyDescent="0.35">
      <c r="B5392" t="s">
        <v>10163</v>
      </c>
      <c r="C5392" s="15">
        <v>0</v>
      </c>
    </row>
    <row r="5393" spans="2:3" x14ac:dyDescent="0.35">
      <c r="B5393" t="s">
        <v>12310</v>
      </c>
      <c r="C5393" s="15">
        <v>0</v>
      </c>
    </row>
    <row r="5394" spans="2:3" x14ac:dyDescent="0.35">
      <c r="B5394" t="s">
        <v>10164</v>
      </c>
      <c r="C5394" s="15">
        <v>0</v>
      </c>
    </row>
    <row r="5395" spans="2:3" x14ac:dyDescent="0.35">
      <c r="B5395" t="s">
        <v>12318</v>
      </c>
      <c r="C5395" s="15">
        <v>0</v>
      </c>
    </row>
    <row r="5396" spans="2:3" x14ac:dyDescent="0.35">
      <c r="B5396" t="s">
        <v>10165</v>
      </c>
      <c r="C5396" s="15">
        <v>0</v>
      </c>
    </row>
    <row r="5397" spans="2:3" x14ac:dyDescent="0.35">
      <c r="B5397" t="s">
        <v>12326</v>
      </c>
      <c r="C5397" s="15">
        <v>0</v>
      </c>
    </row>
    <row r="5398" spans="2:3" x14ac:dyDescent="0.35">
      <c r="B5398" t="s">
        <v>10166</v>
      </c>
      <c r="C5398" s="15">
        <v>0</v>
      </c>
    </row>
    <row r="5399" spans="2:3" x14ac:dyDescent="0.35">
      <c r="B5399" t="s">
        <v>12334</v>
      </c>
      <c r="C5399" s="15">
        <v>0</v>
      </c>
    </row>
    <row r="5400" spans="2:3" x14ac:dyDescent="0.35">
      <c r="B5400" t="s">
        <v>10167</v>
      </c>
      <c r="C5400" s="15">
        <v>0</v>
      </c>
    </row>
    <row r="5401" spans="2:3" x14ac:dyDescent="0.35">
      <c r="B5401" t="s">
        <v>12342</v>
      </c>
      <c r="C5401" s="15">
        <v>0</v>
      </c>
    </row>
    <row r="5402" spans="2:3" x14ac:dyDescent="0.35">
      <c r="B5402" t="s">
        <v>10168</v>
      </c>
      <c r="C5402" s="15">
        <v>0</v>
      </c>
    </row>
    <row r="5403" spans="2:3" x14ac:dyDescent="0.35">
      <c r="B5403" t="s">
        <v>12350</v>
      </c>
      <c r="C5403" s="15">
        <v>0</v>
      </c>
    </row>
    <row r="5404" spans="2:3" x14ac:dyDescent="0.35">
      <c r="B5404" t="s">
        <v>10169</v>
      </c>
      <c r="C5404" s="15">
        <v>0</v>
      </c>
    </row>
    <row r="5405" spans="2:3" x14ac:dyDescent="0.35">
      <c r="B5405" t="s">
        <v>12358</v>
      </c>
      <c r="C5405" s="15">
        <v>0</v>
      </c>
    </row>
    <row r="5406" spans="2:3" x14ac:dyDescent="0.35">
      <c r="B5406" t="s">
        <v>10170</v>
      </c>
      <c r="C5406" s="15">
        <v>0</v>
      </c>
    </row>
    <row r="5407" spans="2:3" x14ac:dyDescent="0.35">
      <c r="B5407" t="s">
        <v>12366</v>
      </c>
      <c r="C5407" s="15">
        <v>0</v>
      </c>
    </row>
    <row r="5408" spans="2:3" x14ac:dyDescent="0.35">
      <c r="B5408" t="s">
        <v>10171</v>
      </c>
      <c r="C5408" s="15">
        <v>0</v>
      </c>
    </row>
    <row r="5409" spans="2:3" x14ac:dyDescent="0.35">
      <c r="B5409" t="s">
        <v>12374</v>
      </c>
      <c r="C5409" s="15">
        <v>0</v>
      </c>
    </row>
    <row r="5410" spans="2:3" x14ac:dyDescent="0.35">
      <c r="B5410" t="s">
        <v>10172</v>
      </c>
      <c r="C5410" s="15">
        <v>0</v>
      </c>
    </row>
    <row r="5411" spans="2:3" x14ac:dyDescent="0.35">
      <c r="B5411" t="s">
        <v>12382</v>
      </c>
      <c r="C5411" s="15">
        <v>0</v>
      </c>
    </row>
    <row r="5412" spans="2:3" x14ac:dyDescent="0.35">
      <c r="B5412" t="s">
        <v>10173</v>
      </c>
      <c r="C5412" s="15">
        <v>0</v>
      </c>
    </row>
    <row r="5413" spans="2:3" x14ac:dyDescent="0.35">
      <c r="B5413" t="s">
        <v>12390</v>
      </c>
      <c r="C5413" s="15">
        <v>0</v>
      </c>
    </row>
    <row r="5414" spans="2:3" x14ac:dyDescent="0.35">
      <c r="B5414" t="s">
        <v>10174</v>
      </c>
      <c r="C5414" s="15">
        <v>0</v>
      </c>
    </row>
    <row r="5415" spans="2:3" x14ac:dyDescent="0.35">
      <c r="B5415" t="s">
        <v>12398</v>
      </c>
      <c r="C5415" s="15">
        <v>0</v>
      </c>
    </row>
    <row r="5416" spans="2:3" x14ac:dyDescent="0.35">
      <c r="B5416" t="s">
        <v>10175</v>
      </c>
      <c r="C5416" s="15">
        <v>0</v>
      </c>
    </row>
    <row r="5417" spans="2:3" x14ac:dyDescent="0.35">
      <c r="B5417" t="s">
        <v>12406</v>
      </c>
      <c r="C5417" s="15">
        <v>0</v>
      </c>
    </row>
    <row r="5418" spans="2:3" x14ac:dyDescent="0.35">
      <c r="B5418" t="s">
        <v>10176</v>
      </c>
      <c r="C5418" s="15">
        <v>0</v>
      </c>
    </row>
    <row r="5419" spans="2:3" x14ac:dyDescent="0.35">
      <c r="B5419" t="s">
        <v>12414</v>
      </c>
      <c r="C5419" s="15">
        <v>0</v>
      </c>
    </row>
    <row r="5420" spans="2:3" x14ac:dyDescent="0.35">
      <c r="B5420" t="s">
        <v>10177</v>
      </c>
      <c r="C5420" s="15">
        <v>0</v>
      </c>
    </row>
    <row r="5421" spans="2:3" x14ac:dyDescent="0.35">
      <c r="B5421" t="s">
        <v>12422</v>
      </c>
      <c r="C5421" s="15">
        <v>0</v>
      </c>
    </row>
    <row r="5422" spans="2:3" x14ac:dyDescent="0.35">
      <c r="B5422" t="s">
        <v>10178</v>
      </c>
      <c r="C5422" s="15">
        <v>0</v>
      </c>
    </row>
    <row r="5423" spans="2:3" x14ac:dyDescent="0.35">
      <c r="B5423" t="s">
        <v>12430</v>
      </c>
      <c r="C5423" s="15">
        <v>0</v>
      </c>
    </row>
    <row r="5424" spans="2:3" x14ac:dyDescent="0.35">
      <c r="B5424" t="s">
        <v>10179</v>
      </c>
      <c r="C5424" s="15">
        <v>0</v>
      </c>
    </row>
    <row r="5425" spans="2:3" x14ac:dyDescent="0.35">
      <c r="B5425" t="s">
        <v>12438</v>
      </c>
      <c r="C5425" s="15">
        <v>0</v>
      </c>
    </row>
    <row r="5426" spans="2:3" x14ac:dyDescent="0.35">
      <c r="B5426" t="s">
        <v>10180</v>
      </c>
      <c r="C5426" s="15">
        <v>0</v>
      </c>
    </row>
    <row r="5427" spans="2:3" x14ac:dyDescent="0.35">
      <c r="B5427" t="s">
        <v>12446</v>
      </c>
      <c r="C5427" s="15">
        <v>0</v>
      </c>
    </row>
    <row r="5428" spans="2:3" x14ac:dyDescent="0.35">
      <c r="B5428" t="s">
        <v>10181</v>
      </c>
      <c r="C5428" s="15">
        <v>0</v>
      </c>
    </row>
    <row r="5429" spans="2:3" x14ac:dyDescent="0.35">
      <c r="B5429" t="s">
        <v>9850</v>
      </c>
      <c r="C5429" s="15">
        <v>0</v>
      </c>
    </row>
    <row r="5430" spans="2:3" x14ac:dyDescent="0.35">
      <c r="B5430" t="s">
        <v>10182</v>
      </c>
      <c r="C5430" s="15">
        <v>0</v>
      </c>
    </row>
    <row r="5431" spans="2:3" x14ac:dyDescent="0.35">
      <c r="B5431" t="s">
        <v>12462</v>
      </c>
      <c r="C5431" s="15">
        <v>0</v>
      </c>
    </row>
    <row r="5432" spans="2:3" x14ac:dyDescent="0.35">
      <c r="B5432" t="s">
        <v>10183</v>
      </c>
      <c r="C5432" s="15">
        <v>0</v>
      </c>
    </row>
    <row r="5433" spans="2:3" x14ac:dyDescent="0.35">
      <c r="B5433" t="s">
        <v>12470</v>
      </c>
      <c r="C5433" s="15">
        <v>0</v>
      </c>
    </row>
    <row r="5434" spans="2:3" x14ac:dyDescent="0.35">
      <c r="B5434" t="s">
        <v>10184</v>
      </c>
      <c r="C5434" s="15">
        <v>0</v>
      </c>
    </row>
    <row r="5435" spans="2:3" x14ac:dyDescent="0.35">
      <c r="B5435" t="s">
        <v>12478</v>
      </c>
      <c r="C5435" s="15">
        <v>0</v>
      </c>
    </row>
    <row r="5436" spans="2:3" x14ac:dyDescent="0.35">
      <c r="B5436" t="s">
        <v>10185</v>
      </c>
      <c r="C5436" s="15">
        <v>0</v>
      </c>
    </row>
    <row r="5437" spans="2:3" x14ac:dyDescent="0.35">
      <c r="B5437" t="s">
        <v>12486</v>
      </c>
      <c r="C5437" s="15">
        <v>0</v>
      </c>
    </row>
    <row r="5438" spans="2:3" x14ac:dyDescent="0.35">
      <c r="B5438" t="s">
        <v>10186</v>
      </c>
      <c r="C5438" s="15">
        <v>0</v>
      </c>
    </row>
    <row r="5439" spans="2:3" x14ac:dyDescent="0.35">
      <c r="B5439" t="s">
        <v>12494</v>
      </c>
      <c r="C5439" s="15">
        <v>0</v>
      </c>
    </row>
    <row r="5440" spans="2:3" x14ac:dyDescent="0.35">
      <c r="B5440" t="s">
        <v>10187</v>
      </c>
      <c r="C5440" s="15">
        <v>0</v>
      </c>
    </row>
    <row r="5441" spans="2:3" x14ac:dyDescent="0.35">
      <c r="B5441" t="s">
        <v>12502</v>
      </c>
      <c r="C5441" s="15">
        <v>0</v>
      </c>
    </row>
    <row r="5442" spans="2:3" x14ac:dyDescent="0.35">
      <c r="B5442" t="s">
        <v>10188</v>
      </c>
      <c r="C5442" s="15">
        <v>0</v>
      </c>
    </row>
    <row r="5443" spans="2:3" x14ac:dyDescent="0.35">
      <c r="B5443" t="s">
        <v>12510</v>
      </c>
      <c r="C5443" s="15">
        <v>0</v>
      </c>
    </row>
    <row r="5444" spans="2:3" x14ac:dyDescent="0.35">
      <c r="B5444" t="s">
        <v>10189</v>
      </c>
      <c r="C5444" s="15">
        <v>0</v>
      </c>
    </row>
    <row r="5445" spans="2:3" x14ac:dyDescent="0.35">
      <c r="B5445" t="s">
        <v>12518</v>
      </c>
      <c r="C5445" s="15">
        <v>0</v>
      </c>
    </row>
    <row r="5446" spans="2:3" x14ac:dyDescent="0.35">
      <c r="B5446" t="s">
        <v>10190</v>
      </c>
      <c r="C5446" s="15">
        <v>0</v>
      </c>
    </row>
    <row r="5447" spans="2:3" x14ac:dyDescent="0.35">
      <c r="B5447" t="s">
        <v>12526</v>
      </c>
      <c r="C5447" s="15">
        <v>0</v>
      </c>
    </row>
    <row r="5448" spans="2:3" x14ac:dyDescent="0.35">
      <c r="B5448" t="s">
        <v>10191</v>
      </c>
      <c r="C5448" s="15">
        <v>0</v>
      </c>
    </row>
    <row r="5449" spans="2:3" x14ac:dyDescent="0.35">
      <c r="B5449" t="s">
        <v>12534</v>
      </c>
      <c r="C5449" s="15">
        <v>0</v>
      </c>
    </row>
    <row r="5450" spans="2:3" x14ac:dyDescent="0.35">
      <c r="B5450" t="s">
        <v>10192</v>
      </c>
      <c r="C5450" s="15">
        <v>0</v>
      </c>
    </row>
    <row r="5451" spans="2:3" x14ac:dyDescent="0.35">
      <c r="B5451" t="s">
        <v>12542</v>
      </c>
      <c r="C5451" s="15">
        <v>0</v>
      </c>
    </row>
    <row r="5452" spans="2:3" x14ac:dyDescent="0.35">
      <c r="B5452" t="s">
        <v>10193</v>
      </c>
      <c r="C5452" s="15">
        <v>0</v>
      </c>
    </row>
    <row r="5453" spans="2:3" x14ac:dyDescent="0.35">
      <c r="B5453" t="s">
        <v>9859</v>
      </c>
      <c r="C5453" s="15">
        <v>0</v>
      </c>
    </row>
    <row r="5454" spans="2:3" x14ac:dyDescent="0.35">
      <c r="B5454" t="s">
        <v>10194</v>
      </c>
      <c r="C5454" s="15">
        <v>0</v>
      </c>
    </row>
    <row r="5455" spans="2:3" x14ac:dyDescent="0.35">
      <c r="B5455" t="s">
        <v>12566</v>
      </c>
      <c r="C5455" s="15">
        <v>0</v>
      </c>
    </row>
    <row r="5456" spans="2:3" x14ac:dyDescent="0.35">
      <c r="B5456" t="s">
        <v>10195</v>
      </c>
      <c r="C5456" s="15">
        <v>0</v>
      </c>
    </row>
    <row r="5457" spans="2:3" x14ac:dyDescent="0.35">
      <c r="B5457" t="s">
        <v>12574</v>
      </c>
      <c r="C5457" s="15">
        <v>0</v>
      </c>
    </row>
    <row r="5458" spans="2:3" x14ac:dyDescent="0.35">
      <c r="B5458" t="s">
        <v>10196</v>
      </c>
      <c r="C5458" s="15">
        <v>0</v>
      </c>
    </row>
    <row r="5459" spans="2:3" x14ac:dyDescent="0.35">
      <c r="B5459" t="s">
        <v>12582</v>
      </c>
      <c r="C5459" s="15">
        <v>0</v>
      </c>
    </row>
    <row r="5460" spans="2:3" x14ac:dyDescent="0.35">
      <c r="B5460" t="s">
        <v>10197</v>
      </c>
      <c r="C5460" s="15">
        <v>0</v>
      </c>
    </row>
    <row r="5461" spans="2:3" x14ac:dyDescent="0.35">
      <c r="B5461" t="s">
        <v>12590</v>
      </c>
      <c r="C5461" s="15">
        <v>0</v>
      </c>
    </row>
    <row r="5462" spans="2:3" x14ac:dyDescent="0.35">
      <c r="B5462" t="s">
        <v>10198</v>
      </c>
      <c r="C5462" s="15">
        <v>0</v>
      </c>
    </row>
    <row r="5463" spans="2:3" x14ac:dyDescent="0.35">
      <c r="B5463" t="s">
        <v>12598</v>
      </c>
      <c r="C5463" s="15">
        <v>0</v>
      </c>
    </row>
    <row r="5464" spans="2:3" x14ac:dyDescent="0.35">
      <c r="B5464" t="s">
        <v>10199</v>
      </c>
      <c r="C5464" s="15">
        <v>0</v>
      </c>
    </row>
    <row r="5465" spans="2:3" x14ac:dyDescent="0.35">
      <c r="B5465" t="s">
        <v>12606</v>
      </c>
      <c r="C5465" s="15">
        <v>0</v>
      </c>
    </row>
    <row r="5466" spans="2:3" x14ac:dyDescent="0.35">
      <c r="B5466" t="s">
        <v>10200</v>
      </c>
      <c r="C5466" s="15">
        <v>0</v>
      </c>
    </row>
    <row r="5467" spans="2:3" x14ac:dyDescent="0.35">
      <c r="B5467" t="s">
        <v>12614</v>
      </c>
      <c r="C5467" s="15">
        <v>0</v>
      </c>
    </row>
    <row r="5468" spans="2:3" x14ac:dyDescent="0.35">
      <c r="B5468" t="s">
        <v>10201</v>
      </c>
      <c r="C5468" s="15">
        <v>0</v>
      </c>
    </row>
    <row r="5469" spans="2:3" x14ac:dyDescent="0.35">
      <c r="B5469" t="s">
        <v>12622</v>
      </c>
      <c r="C5469" s="15">
        <v>0</v>
      </c>
    </row>
    <row r="5470" spans="2:3" x14ac:dyDescent="0.35">
      <c r="B5470" t="s">
        <v>10202</v>
      </c>
      <c r="C5470" s="15">
        <v>0</v>
      </c>
    </row>
    <row r="5471" spans="2:3" x14ac:dyDescent="0.35">
      <c r="B5471" t="s">
        <v>12630</v>
      </c>
      <c r="C5471" s="15">
        <v>0</v>
      </c>
    </row>
    <row r="5472" spans="2:3" x14ac:dyDescent="0.35">
      <c r="B5472" t="s">
        <v>10203</v>
      </c>
      <c r="C5472" s="15">
        <v>0</v>
      </c>
    </row>
    <row r="5473" spans="2:3" x14ac:dyDescent="0.35">
      <c r="B5473" t="s">
        <v>12638</v>
      </c>
      <c r="C5473" s="15">
        <v>0</v>
      </c>
    </row>
    <row r="5474" spans="2:3" x14ac:dyDescent="0.35">
      <c r="B5474" t="s">
        <v>10204</v>
      </c>
      <c r="C5474" s="15">
        <v>0</v>
      </c>
    </row>
    <row r="5475" spans="2:3" x14ac:dyDescent="0.35">
      <c r="B5475" t="s">
        <v>12646</v>
      </c>
      <c r="C5475" s="15">
        <v>0</v>
      </c>
    </row>
    <row r="5476" spans="2:3" x14ac:dyDescent="0.35">
      <c r="B5476" t="s">
        <v>10205</v>
      </c>
      <c r="C5476" s="15">
        <v>0</v>
      </c>
    </row>
    <row r="5477" spans="2:3" x14ac:dyDescent="0.35">
      <c r="B5477" t="s">
        <v>12654</v>
      </c>
      <c r="C5477" s="15">
        <v>0</v>
      </c>
    </row>
    <row r="5478" spans="2:3" x14ac:dyDescent="0.35">
      <c r="B5478" t="s">
        <v>10206</v>
      </c>
      <c r="C5478" s="15">
        <v>0</v>
      </c>
    </row>
    <row r="5479" spans="2:3" x14ac:dyDescent="0.35">
      <c r="B5479" t="s">
        <v>12662</v>
      </c>
      <c r="C5479" s="15">
        <v>0</v>
      </c>
    </row>
    <row r="5480" spans="2:3" x14ac:dyDescent="0.35">
      <c r="B5480" t="s">
        <v>9799</v>
      </c>
      <c r="C5480" s="15">
        <v>0</v>
      </c>
    </row>
    <row r="5481" spans="2:3" x14ac:dyDescent="0.35">
      <c r="B5481" t="s">
        <v>12670</v>
      </c>
      <c r="C5481" s="15">
        <v>0</v>
      </c>
    </row>
    <row r="5482" spans="2:3" x14ac:dyDescent="0.35">
      <c r="B5482" t="s">
        <v>10208</v>
      </c>
      <c r="C5482" s="15">
        <v>0</v>
      </c>
    </row>
    <row r="5483" spans="2:3" x14ac:dyDescent="0.35">
      <c r="B5483" t="s">
        <v>12678</v>
      </c>
      <c r="C5483" s="15">
        <v>0</v>
      </c>
    </row>
    <row r="5484" spans="2:3" x14ac:dyDescent="0.35">
      <c r="B5484" t="s">
        <v>10209</v>
      </c>
      <c r="C5484" s="15">
        <v>0</v>
      </c>
    </row>
    <row r="5485" spans="2:3" x14ac:dyDescent="0.35">
      <c r="B5485" t="s">
        <v>12686</v>
      </c>
      <c r="C5485" s="15">
        <v>0</v>
      </c>
    </row>
    <row r="5486" spans="2:3" x14ac:dyDescent="0.35">
      <c r="B5486" t="s">
        <v>10210</v>
      </c>
      <c r="C5486" s="15">
        <v>0</v>
      </c>
    </row>
    <row r="5487" spans="2:3" x14ac:dyDescent="0.35">
      <c r="B5487" t="s">
        <v>12694</v>
      </c>
      <c r="C5487" s="15">
        <v>0</v>
      </c>
    </row>
    <row r="5488" spans="2:3" x14ac:dyDescent="0.35">
      <c r="B5488" t="s">
        <v>10211</v>
      </c>
      <c r="C5488" s="15">
        <v>0</v>
      </c>
    </row>
    <row r="5489" spans="2:3" x14ac:dyDescent="0.35">
      <c r="B5489" t="s">
        <v>12702</v>
      </c>
      <c r="C5489" s="15">
        <v>0</v>
      </c>
    </row>
    <row r="5490" spans="2:3" x14ac:dyDescent="0.35">
      <c r="B5490" t="s">
        <v>10212</v>
      </c>
      <c r="C5490" s="15">
        <v>0</v>
      </c>
    </row>
    <row r="5491" spans="2:3" x14ac:dyDescent="0.35">
      <c r="B5491" t="s">
        <v>12710</v>
      </c>
      <c r="C5491" s="15">
        <v>0</v>
      </c>
    </row>
    <row r="5492" spans="2:3" x14ac:dyDescent="0.35">
      <c r="B5492" t="s">
        <v>10213</v>
      </c>
      <c r="C5492" s="15">
        <v>0</v>
      </c>
    </row>
    <row r="5493" spans="2:3" x14ac:dyDescent="0.35">
      <c r="B5493" t="s">
        <v>12718</v>
      </c>
      <c r="C5493" s="15">
        <v>0</v>
      </c>
    </row>
    <row r="5494" spans="2:3" x14ac:dyDescent="0.35">
      <c r="B5494" t="s">
        <v>10214</v>
      </c>
      <c r="C5494" s="15">
        <v>0</v>
      </c>
    </row>
    <row r="5495" spans="2:3" x14ac:dyDescent="0.35">
      <c r="B5495" t="s">
        <v>12726</v>
      </c>
      <c r="C5495" s="15">
        <v>0</v>
      </c>
    </row>
    <row r="5496" spans="2:3" x14ac:dyDescent="0.35">
      <c r="B5496" t="s">
        <v>10215</v>
      </c>
      <c r="C5496" s="15">
        <v>0</v>
      </c>
    </row>
    <row r="5497" spans="2:3" x14ac:dyDescent="0.35">
      <c r="B5497" t="s">
        <v>12734</v>
      </c>
      <c r="C5497" s="15">
        <v>0</v>
      </c>
    </row>
    <row r="5498" spans="2:3" x14ac:dyDescent="0.35">
      <c r="B5498" t="s">
        <v>10216</v>
      </c>
      <c r="C5498" s="15">
        <v>0</v>
      </c>
    </row>
    <row r="5499" spans="2:3" x14ac:dyDescent="0.35">
      <c r="B5499" t="s">
        <v>12742</v>
      </c>
      <c r="C5499" s="15">
        <v>0</v>
      </c>
    </row>
    <row r="5500" spans="2:3" x14ac:dyDescent="0.35">
      <c r="B5500" t="s">
        <v>10217</v>
      </c>
      <c r="C5500" s="15">
        <v>0</v>
      </c>
    </row>
    <row r="5501" spans="2:3" x14ac:dyDescent="0.35">
      <c r="B5501" t="s">
        <v>9843</v>
      </c>
      <c r="C5501" s="15">
        <v>0</v>
      </c>
    </row>
    <row r="5502" spans="2:3" x14ac:dyDescent="0.35">
      <c r="B5502" t="s">
        <v>10218</v>
      </c>
      <c r="C5502" s="15">
        <v>0</v>
      </c>
    </row>
    <row r="5503" spans="2:3" x14ac:dyDescent="0.35">
      <c r="B5503" t="s">
        <v>9851</v>
      </c>
      <c r="C5503" s="15">
        <v>0</v>
      </c>
    </row>
    <row r="5504" spans="2:3" x14ac:dyDescent="0.35">
      <c r="B5504" t="s">
        <v>10219</v>
      </c>
      <c r="C5504" s="15">
        <v>0</v>
      </c>
    </row>
    <row r="5505" spans="2:3" x14ac:dyDescent="0.35">
      <c r="B5505" t="s">
        <v>12770</v>
      </c>
      <c r="C5505" s="15">
        <v>0</v>
      </c>
    </row>
    <row r="5506" spans="2:3" x14ac:dyDescent="0.35">
      <c r="B5506" t="s">
        <v>10220</v>
      </c>
      <c r="C5506" s="15">
        <v>0</v>
      </c>
    </row>
    <row r="5507" spans="2:3" x14ac:dyDescent="0.35">
      <c r="B5507" t="s">
        <v>12778</v>
      </c>
      <c r="C5507" s="15">
        <v>0</v>
      </c>
    </row>
    <row r="5508" spans="2:3" x14ac:dyDescent="0.35">
      <c r="B5508" t="s">
        <v>9800</v>
      </c>
      <c r="C5508" s="15">
        <v>0</v>
      </c>
    </row>
    <row r="5509" spans="2:3" x14ac:dyDescent="0.35">
      <c r="B5509" t="s">
        <v>12786</v>
      </c>
      <c r="C5509" s="15">
        <v>0</v>
      </c>
    </row>
    <row r="5510" spans="2:3" x14ac:dyDescent="0.35">
      <c r="B5510" t="s">
        <v>10222</v>
      </c>
      <c r="C5510" s="15">
        <v>0</v>
      </c>
    </row>
    <row r="5511" spans="2:3" x14ac:dyDescent="0.35">
      <c r="B5511" t="s">
        <v>12794</v>
      </c>
      <c r="C5511" s="15">
        <v>0</v>
      </c>
    </row>
    <row r="5512" spans="2:3" x14ac:dyDescent="0.35">
      <c r="B5512" t="s">
        <v>10223</v>
      </c>
      <c r="C5512" s="15">
        <v>0</v>
      </c>
    </row>
    <row r="5513" spans="2:3" x14ac:dyDescent="0.35">
      <c r="B5513" t="s">
        <v>12802</v>
      </c>
      <c r="C5513" s="15">
        <v>0</v>
      </c>
    </row>
    <row r="5514" spans="2:3" x14ac:dyDescent="0.35">
      <c r="B5514" t="s">
        <v>10224</v>
      </c>
      <c r="C5514" s="15">
        <v>0</v>
      </c>
    </row>
    <row r="5515" spans="2:3" x14ac:dyDescent="0.35">
      <c r="B5515" t="s">
        <v>12810</v>
      </c>
      <c r="C5515" s="15">
        <v>0</v>
      </c>
    </row>
    <row r="5516" spans="2:3" x14ac:dyDescent="0.35">
      <c r="B5516" t="s">
        <v>10225</v>
      </c>
      <c r="C5516" s="15">
        <v>0</v>
      </c>
    </row>
    <row r="5517" spans="2:3" x14ac:dyDescent="0.35">
      <c r="B5517" t="s">
        <v>12818</v>
      </c>
      <c r="C5517" s="15">
        <v>0</v>
      </c>
    </row>
    <row r="5518" spans="2:3" x14ac:dyDescent="0.35">
      <c r="B5518" t="s">
        <v>10226</v>
      </c>
      <c r="C5518" s="15">
        <v>0</v>
      </c>
    </row>
    <row r="5519" spans="2:3" x14ac:dyDescent="0.35">
      <c r="B5519" t="s">
        <v>12826</v>
      </c>
      <c r="C5519" s="15">
        <v>0</v>
      </c>
    </row>
    <row r="5520" spans="2:3" x14ac:dyDescent="0.35">
      <c r="B5520" t="s">
        <v>10227</v>
      </c>
      <c r="C5520" s="15">
        <v>0</v>
      </c>
    </row>
    <row r="5521" spans="2:3" x14ac:dyDescent="0.35">
      <c r="B5521" t="s">
        <v>12834</v>
      </c>
      <c r="C5521" s="15">
        <v>0</v>
      </c>
    </row>
    <row r="5522" spans="2:3" x14ac:dyDescent="0.35">
      <c r="B5522" t="s">
        <v>10228</v>
      </c>
      <c r="C5522" s="15">
        <v>0</v>
      </c>
    </row>
    <row r="5523" spans="2:3" x14ac:dyDescent="0.35">
      <c r="B5523" t="s">
        <v>12842</v>
      </c>
      <c r="C5523" s="15">
        <v>0</v>
      </c>
    </row>
    <row r="5524" spans="2:3" x14ac:dyDescent="0.35">
      <c r="B5524" t="s">
        <v>10229</v>
      </c>
      <c r="C5524" s="15">
        <v>0</v>
      </c>
    </row>
    <row r="5525" spans="2:3" x14ac:dyDescent="0.35">
      <c r="B5525" t="s">
        <v>12850</v>
      </c>
      <c r="C5525" s="15">
        <v>0</v>
      </c>
    </row>
    <row r="5526" spans="2:3" x14ac:dyDescent="0.35">
      <c r="B5526" t="s">
        <v>10230</v>
      </c>
      <c r="C5526" s="15">
        <v>0</v>
      </c>
    </row>
    <row r="5527" spans="2:3" x14ac:dyDescent="0.35">
      <c r="B5527" t="s">
        <v>12858</v>
      </c>
      <c r="C5527" s="15">
        <v>0</v>
      </c>
    </row>
    <row r="5528" spans="2:3" x14ac:dyDescent="0.35">
      <c r="B5528" t="s">
        <v>9801</v>
      </c>
      <c r="C5528" s="15">
        <v>0</v>
      </c>
    </row>
    <row r="5529" spans="2:3" x14ac:dyDescent="0.35">
      <c r="B5529" t="s">
        <v>12866</v>
      </c>
      <c r="C5529" s="15">
        <v>0</v>
      </c>
    </row>
    <row r="5530" spans="2:3" x14ac:dyDescent="0.35">
      <c r="B5530" t="s">
        <v>10232</v>
      </c>
      <c r="C5530" s="15">
        <v>0</v>
      </c>
    </row>
    <row r="5531" spans="2:3" x14ac:dyDescent="0.35">
      <c r="B5531" t="s">
        <v>12874</v>
      </c>
      <c r="C5531" s="15">
        <v>0</v>
      </c>
    </row>
    <row r="5532" spans="2:3" x14ac:dyDescent="0.35">
      <c r="B5532" t="s">
        <v>10233</v>
      </c>
      <c r="C5532" s="15">
        <v>0</v>
      </c>
    </row>
    <row r="5533" spans="2:3" x14ac:dyDescent="0.35">
      <c r="B5533" t="s">
        <v>12882</v>
      </c>
      <c r="C5533" s="15">
        <v>0</v>
      </c>
    </row>
    <row r="5534" spans="2:3" x14ac:dyDescent="0.35">
      <c r="B5534" t="s">
        <v>10234</v>
      </c>
      <c r="C5534" s="15">
        <v>0</v>
      </c>
    </row>
    <row r="5535" spans="2:3" x14ac:dyDescent="0.35">
      <c r="B5535" t="s">
        <v>12890</v>
      </c>
      <c r="C5535" s="15">
        <v>0</v>
      </c>
    </row>
    <row r="5536" spans="2:3" x14ac:dyDescent="0.35">
      <c r="B5536" t="s">
        <v>10235</v>
      </c>
      <c r="C5536" s="15">
        <v>0</v>
      </c>
    </row>
    <row r="5537" spans="2:3" x14ac:dyDescent="0.35">
      <c r="B5537" t="s">
        <v>12898</v>
      </c>
      <c r="C5537" s="15">
        <v>0</v>
      </c>
    </row>
    <row r="5538" spans="2:3" x14ac:dyDescent="0.35">
      <c r="B5538" t="s">
        <v>10236</v>
      </c>
      <c r="C5538" s="15">
        <v>0</v>
      </c>
    </row>
    <row r="5539" spans="2:3" x14ac:dyDescent="0.35">
      <c r="B5539" t="s">
        <v>12906</v>
      </c>
      <c r="C5539" s="15">
        <v>0</v>
      </c>
    </row>
    <row r="5540" spans="2:3" x14ac:dyDescent="0.35">
      <c r="B5540" t="s">
        <v>10237</v>
      </c>
      <c r="C5540" s="15">
        <v>0</v>
      </c>
    </row>
    <row r="5541" spans="2:3" x14ac:dyDescent="0.35">
      <c r="B5541" t="s">
        <v>12914</v>
      </c>
      <c r="C5541" s="15">
        <v>0</v>
      </c>
    </row>
    <row r="5542" spans="2:3" x14ac:dyDescent="0.35">
      <c r="B5542" t="s">
        <v>10238</v>
      </c>
      <c r="C5542" s="15">
        <v>0</v>
      </c>
    </row>
    <row r="5543" spans="2:3" x14ac:dyDescent="0.35">
      <c r="B5543" t="s">
        <v>12922</v>
      </c>
      <c r="C5543" s="15">
        <v>0</v>
      </c>
    </row>
    <row r="5544" spans="2:3" x14ac:dyDescent="0.35">
      <c r="B5544" t="s">
        <v>10239</v>
      </c>
      <c r="C5544" s="15">
        <v>0</v>
      </c>
    </row>
    <row r="5545" spans="2:3" x14ac:dyDescent="0.35">
      <c r="B5545" t="s">
        <v>9827</v>
      </c>
      <c r="C5545" s="15">
        <v>0</v>
      </c>
    </row>
    <row r="5546" spans="2:3" x14ac:dyDescent="0.35">
      <c r="B5546" t="s">
        <v>10240</v>
      </c>
      <c r="C5546" s="15">
        <v>0</v>
      </c>
    </row>
    <row r="5547" spans="2:3" x14ac:dyDescent="0.35">
      <c r="B5547" t="s">
        <v>12938</v>
      </c>
      <c r="C5547" s="15">
        <v>0</v>
      </c>
    </row>
    <row r="5548" spans="2:3" x14ac:dyDescent="0.35">
      <c r="B5548" t="s">
        <v>10241</v>
      </c>
      <c r="C5548" s="15">
        <v>0</v>
      </c>
    </row>
    <row r="5549" spans="2:3" x14ac:dyDescent="0.35">
      <c r="B5549" t="s">
        <v>12946</v>
      </c>
      <c r="C5549" s="15">
        <v>0</v>
      </c>
    </row>
    <row r="5550" spans="2:3" x14ac:dyDescent="0.35">
      <c r="B5550" t="s">
        <v>10242</v>
      </c>
      <c r="C5550" s="15">
        <v>0</v>
      </c>
    </row>
    <row r="5551" spans="2:3" x14ac:dyDescent="0.35">
      <c r="B5551" t="s">
        <v>12954</v>
      </c>
      <c r="C5551" s="15">
        <v>0</v>
      </c>
    </row>
    <row r="5552" spans="2:3" x14ac:dyDescent="0.35">
      <c r="B5552" t="s">
        <v>10243</v>
      </c>
      <c r="C5552" s="15">
        <v>0</v>
      </c>
    </row>
    <row r="5553" spans="2:3" x14ac:dyDescent="0.35">
      <c r="B5553" t="s">
        <v>12962</v>
      </c>
      <c r="C5553" s="15">
        <v>0</v>
      </c>
    </row>
    <row r="5554" spans="2:3" x14ac:dyDescent="0.35">
      <c r="B5554" t="s">
        <v>10244</v>
      </c>
      <c r="C5554" s="15">
        <v>0</v>
      </c>
    </row>
    <row r="5555" spans="2:3" x14ac:dyDescent="0.35">
      <c r="B5555" t="s">
        <v>12970</v>
      </c>
      <c r="C5555" s="15">
        <v>0</v>
      </c>
    </row>
    <row r="5556" spans="2:3" x14ac:dyDescent="0.35">
      <c r="B5556" t="s">
        <v>10245</v>
      </c>
      <c r="C5556" s="15">
        <v>0</v>
      </c>
    </row>
    <row r="5557" spans="2:3" x14ac:dyDescent="0.35">
      <c r="B5557" t="s">
        <v>12978</v>
      </c>
      <c r="C5557" s="15">
        <v>0</v>
      </c>
    </row>
    <row r="5558" spans="2:3" x14ac:dyDescent="0.35">
      <c r="B5558" t="s">
        <v>10246</v>
      </c>
      <c r="C5558" s="15">
        <v>0</v>
      </c>
    </row>
    <row r="5559" spans="2:3" x14ac:dyDescent="0.35">
      <c r="B5559" t="s">
        <v>12986</v>
      </c>
      <c r="C5559" s="15">
        <v>0</v>
      </c>
    </row>
    <row r="5560" spans="2:3" x14ac:dyDescent="0.35">
      <c r="B5560" t="s">
        <v>10247</v>
      </c>
      <c r="C5560" s="15">
        <v>0</v>
      </c>
    </row>
    <row r="5561" spans="2:3" x14ac:dyDescent="0.35">
      <c r="B5561" t="s">
        <v>12994</v>
      </c>
      <c r="C5561" s="15">
        <v>0</v>
      </c>
    </row>
    <row r="5562" spans="2:3" x14ac:dyDescent="0.35">
      <c r="B5562" t="s">
        <v>10248</v>
      </c>
      <c r="C5562" s="15">
        <v>0</v>
      </c>
    </row>
    <row r="5563" spans="2:3" x14ac:dyDescent="0.35">
      <c r="B5563" t="s">
        <v>13002</v>
      </c>
      <c r="C5563" s="15">
        <v>0</v>
      </c>
    </row>
    <row r="5564" spans="2:3" x14ac:dyDescent="0.35">
      <c r="B5564" t="s">
        <v>10249</v>
      </c>
      <c r="C5564" s="15">
        <v>0</v>
      </c>
    </row>
    <row r="5565" spans="2:3" x14ac:dyDescent="0.35">
      <c r="B5565" t="s">
        <v>13010</v>
      </c>
      <c r="C5565" s="15">
        <v>0</v>
      </c>
    </row>
    <row r="5566" spans="2:3" x14ac:dyDescent="0.35">
      <c r="B5566" t="s">
        <v>10250</v>
      </c>
      <c r="C5566" s="15">
        <v>0</v>
      </c>
    </row>
    <row r="5567" spans="2:3" x14ac:dyDescent="0.35">
      <c r="B5567" t="s">
        <v>13018</v>
      </c>
      <c r="C5567" s="15">
        <v>0</v>
      </c>
    </row>
    <row r="5568" spans="2:3" x14ac:dyDescent="0.35">
      <c r="B5568" t="s">
        <v>10251</v>
      </c>
      <c r="C5568" s="15">
        <v>0</v>
      </c>
    </row>
    <row r="5569" spans="2:3" x14ac:dyDescent="0.35">
      <c r="B5569" t="s">
        <v>13026</v>
      </c>
      <c r="C5569" s="15">
        <v>0</v>
      </c>
    </row>
    <row r="5570" spans="2:3" x14ac:dyDescent="0.35">
      <c r="B5570" t="s">
        <v>10252</v>
      </c>
      <c r="C5570" s="15">
        <v>0</v>
      </c>
    </row>
    <row r="5571" spans="2:3" x14ac:dyDescent="0.35">
      <c r="B5571" t="s">
        <v>13034</v>
      </c>
      <c r="C5571" s="15">
        <v>0</v>
      </c>
    </row>
    <row r="5572" spans="2:3" x14ac:dyDescent="0.35">
      <c r="B5572" t="s">
        <v>10253</v>
      </c>
      <c r="C5572" s="15">
        <v>0</v>
      </c>
    </row>
    <row r="5573" spans="2:3" x14ac:dyDescent="0.35">
      <c r="B5573" t="s">
        <v>13042</v>
      </c>
      <c r="C5573" s="15">
        <v>0</v>
      </c>
    </row>
    <row r="5574" spans="2:3" x14ac:dyDescent="0.35">
      <c r="B5574" t="s">
        <v>10254</v>
      </c>
      <c r="C5574" s="15">
        <v>0</v>
      </c>
    </row>
    <row r="5575" spans="2:3" x14ac:dyDescent="0.35">
      <c r="B5575" t="s">
        <v>13050</v>
      </c>
      <c r="C5575" s="15">
        <v>0</v>
      </c>
    </row>
    <row r="5576" spans="2:3" x14ac:dyDescent="0.35">
      <c r="B5576" t="s">
        <v>10255</v>
      </c>
      <c r="C5576" s="15">
        <v>0</v>
      </c>
    </row>
    <row r="5577" spans="2:3" x14ac:dyDescent="0.35">
      <c r="B5577" t="s">
        <v>13058</v>
      </c>
      <c r="C5577" s="15">
        <v>0</v>
      </c>
    </row>
    <row r="5578" spans="2:3" x14ac:dyDescent="0.35">
      <c r="B5578" t="s">
        <v>10256</v>
      </c>
      <c r="C5578" s="15">
        <v>0</v>
      </c>
    </row>
    <row r="5579" spans="2:3" x14ac:dyDescent="0.35">
      <c r="B5579" t="s">
        <v>13066</v>
      </c>
      <c r="C5579" s="15">
        <v>0</v>
      </c>
    </row>
    <row r="5580" spans="2:3" x14ac:dyDescent="0.35">
      <c r="B5580" t="s">
        <v>10257</v>
      </c>
      <c r="C5580" s="15">
        <v>0</v>
      </c>
    </row>
    <row r="5581" spans="2:3" x14ac:dyDescent="0.35">
      <c r="B5581" t="s">
        <v>13074</v>
      </c>
      <c r="C5581" s="15">
        <v>0</v>
      </c>
    </row>
    <row r="5582" spans="2:3" x14ac:dyDescent="0.35">
      <c r="B5582" t="s">
        <v>10258</v>
      </c>
      <c r="C5582" s="15">
        <v>0</v>
      </c>
    </row>
    <row r="5583" spans="2:3" x14ac:dyDescent="0.35">
      <c r="B5583" t="s">
        <v>13082</v>
      </c>
      <c r="C5583" s="15">
        <v>0</v>
      </c>
    </row>
    <row r="5584" spans="2:3" x14ac:dyDescent="0.35">
      <c r="B5584" t="s">
        <v>10259</v>
      </c>
      <c r="C5584" s="15">
        <v>0</v>
      </c>
    </row>
    <row r="5585" spans="2:3" x14ac:dyDescent="0.35">
      <c r="B5585" t="s">
        <v>13090</v>
      </c>
      <c r="C5585" s="15">
        <v>0</v>
      </c>
    </row>
    <row r="5586" spans="2:3" x14ac:dyDescent="0.35">
      <c r="B5586" t="s">
        <v>9802</v>
      </c>
      <c r="C5586" s="15">
        <v>0</v>
      </c>
    </row>
    <row r="5587" spans="2:3" x14ac:dyDescent="0.35">
      <c r="B5587" t="s">
        <v>13098</v>
      </c>
      <c r="C5587" s="15">
        <v>0</v>
      </c>
    </row>
    <row r="5588" spans="2:3" x14ac:dyDescent="0.35">
      <c r="B5588" t="s">
        <v>10261</v>
      </c>
      <c r="C5588" s="15">
        <v>0</v>
      </c>
    </row>
    <row r="5589" spans="2:3" x14ac:dyDescent="0.35">
      <c r="B5589" t="s">
        <v>13106</v>
      </c>
      <c r="C5589" s="15">
        <v>0</v>
      </c>
    </row>
    <row r="5590" spans="2:3" x14ac:dyDescent="0.35">
      <c r="B5590" t="s">
        <v>10262</v>
      </c>
      <c r="C5590" s="15">
        <v>0</v>
      </c>
    </row>
    <row r="5591" spans="2:3" x14ac:dyDescent="0.35">
      <c r="B5591" t="s">
        <v>13114</v>
      </c>
      <c r="C5591" s="15">
        <v>0</v>
      </c>
    </row>
    <row r="5592" spans="2:3" x14ac:dyDescent="0.35">
      <c r="B5592" t="s">
        <v>10263</v>
      </c>
      <c r="C5592" s="15">
        <v>0</v>
      </c>
    </row>
    <row r="5593" spans="2:3" x14ac:dyDescent="0.35">
      <c r="B5593" t="s">
        <v>13122</v>
      </c>
      <c r="C5593" s="15">
        <v>0</v>
      </c>
    </row>
    <row r="5594" spans="2:3" x14ac:dyDescent="0.35">
      <c r="B5594" t="s">
        <v>10264</v>
      </c>
      <c r="C5594" s="15">
        <v>0</v>
      </c>
    </row>
    <row r="5595" spans="2:3" x14ac:dyDescent="0.35">
      <c r="B5595" t="s">
        <v>13130</v>
      </c>
      <c r="C5595" s="15">
        <v>0</v>
      </c>
    </row>
    <row r="5596" spans="2:3" x14ac:dyDescent="0.35">
      <c r="B5596" t="s">
        <v>10265</v>
      </c>
      <c r="C5596" s="15">
        <v>0</v>
      </c>
    </row>
    <row r="5597" spans="2:3" x14ac:dyDescent="0.35">
      <c r="B5597" t="s">
        <v>13141</v>
      </c>
      <c r="C5597" s="15">
        <v>0</v>
      </c>
    </row>
    <row r="5598" spans="2:3" x14ac:dyDescent="0.35">
      <c r="B5598" t="s">
        <v>10266</v>
      </c>
      <c r="C5598" s="15">
        <v>0</v>
      </c>
    </row>
    <row r="5599" spans="2:3" x14ac:dyDescent="0.35">
      <c r="B5599" t="s">
        <v>13149</v>
      </c>
      <c r="C5599" s="15">
        <v>0</v>
      </c>
    </row>
    <row r="5600" spans="2:3" x14ac:dyDescent="0.35">
      <c r="B5600" t="s">
        <v>10267</v>
      </c>
      <c r="C5600" s="15">
        <v>0</v>
      </c>
    </row>
    <row r="5601" spans="2:3" x14ac:dyDescent="0.35">
      <c r="B5601" t="s">
        <v>13157</v>
      </c>
      <c r="C5601" s="15">
        <v>0</v>
      </c>
    </row>
    <row r="5602" spans="2:3" x14ac:dyDescent="0.35">
      <c r="B5602" t="s">
        <v>10268</v>
      </c>
      <c r="C5602" s="15">
        <v>0</v>
      </c>
    </row>
    <row r="5603" spans="2:3" x14ac:dyDescent="0.35">
      <c r="B5603" t="s">
        <v>13165</v>
      </c>
      <c r="C5603" s="15">
        <v>0</v>
      </c>
    </row>
    <row r="5604" spans="2:3" x14ac:dyDescent="0.35">
      <c r="B5604" t="s">
        <v>10269</v>
      </c>
      <c r="C5604" s="15">
        <v>0</v>
      </c>
    </row>
    <row r="5605" spans="2:3" x14ac:dyDescent="0.35">
      <c r="B5605" t="s">
        <v>13173</v>
      </c>
      <c r="C5605" s="15">
        <v>0</v>
      </c>
    </row>
    <row r="5606" spans="2:3" x14ac:dyDescent="0.35">
      <c r="B5606" t="s">
        <v>10270</v>
      </c>
      <c r="C5606" s="15">
        <v>0</v>
      </c>
    </row>
    <row r="5607" spans="2:3" x14ac:dyDescent="0.35">
      <c r="B5607" t="s">
        <v>13181</v>
      </c>
      <c r="C5607" s="15">
        <v>0</v>
      </c>
    </row>
    <row r="5608" spans="2:3" x14ac:dyDescent="0.35">
      <c r="B5608" t="s">
        <v>10271</v>
      </c>
      <c r="C5608" s="15">
        <v>0</v>
      </c>
    </row>
    <row r="5609" spans="2:3" x14ac:dyDescent="0.35">
      <c r="B5609" t="s">
        <v>13189</v>
      </c>
      <c r="C5609" s="15">
        <v>0</v>
      </c>
    </row>
    <row r="5610" spans="2:3" x14ac:dyDescent="0.35">
      <c r="B5610" t="s">
        <v>10272</v>
      </c>
      <c r="C5610" s="15">
        <v>0</v>
      </c>
    </row>
    <row r="5611" spans="2:3" x14ac:dyDescent="0.35">
      <c r="B5611" t="s">
        <v>13197</v>
      </c>
      <c r="C5611" s="15">
        <v>0</v>
      </c>
    </row>
    <row r="5612" spans="2:3" x14ac:dyDescent="0.35">
      <c r="B5612" t="s">
        <v>10273</v>
      </c>
      <c r="C5612" s="15">
        <v>0</v>
      </c>
    </row>
    <row r="5613" spans="2:3" x14ac:dyDescent="0.35">
      <c r="B5613" t="s">
        <v>13205</v>
      </c>
      <c r="C5613" s="15">
        <v>0</v>
      </c>
    </row>
    <row r="5614" spans="2:3" x14ac:dyDescent="0.35">
      <c r="B5614" t="s">
        <v>10274</v>
      </c>
      <c r="C5614" s="15">
        <v>0</v>
      </c>
    </row>
    <row r="5615" spans="2:3" x14ac:dyDescent="0.35">
      <c r="B5615" t="s">
        <v>13213</v>
      </c>
      <c r="C5615" s="15">
        <v>0</v>
      </c>
    </row>
    <row r="5616" spans="2:3" x14ac:dyDescent="0.35">
      <c r="B5616" t="s">
        <v>10275</v>
      </c>
      <c r="C5616" s="15">
        <v>0</v>
      </c>
    </row>
    <row r="5617" spans="2:3" x14ac:dyDescent="0.35">
      <c r="B5617" t="s">
        <v>13221</v>
      </c>
      <c r="C5617" s="15">
        <v>0</v>
      </c>
    </row>
    <row r="5618" spans="2:3" x14ac:dyDescent="0.35">
      <c r="B5618" t="s">
        <v>10276</v>
      </c>
      <c r="C5618" s="15">
        <v>0</v>
      </c>
    </row>
    <row r="5619" spans="2:3" x14ac:dyDescent="0.35">
      <c r="B5619" t="s">
        <v>13229</v>
      </c>
      <c r="C5619" s="15">
        <v>0</v>
      </c>
    </row>
    <row r="5620" spans="2:3" x14ac:dyDescent="0.35">
      <c r="B5620" t="s">
        <v>10277</v>
      </c>
      <c r="C5620" s="15">
        <v>0</v>
      </c>
    </row>
    <row r="5621" spans="2:3" x14ac:dyDescent="0.35">
      <c r="B5621" t="s">
        <v>13237</v>
      </c>
      <c r="C5621" s="15">
        <v>0</v>
      </c>
    </row>
    <row r="5622" spans="2:3" x14ac:dyDescent="0.35">
      <c r="B5622" t="s">
        <v>10278</v>
      </c>
      <c r="C5622" s="15">
        <v>0</v>
      </c>
    </row>
    <row r="5623" spans="2:3" x14ac:dyDescent="0.35">
      <c r="B5623" t="s">
        <v>13245</v>
      </c>
      <c r="C5623" s="15">
        <v>0</v>
      </c>
    </row>
    <row r="5624" spans="2:3" x14ac:dyDescent="0.35">
      <c r="B5624" t="s">
        <v>10279</v>
      </c>
      <c r="C5624" s="15">
        <v>0</v>
      </c>
    </row>
    <row r="5625" spans="2:3" x14ac:dyDescent="0.35">
      <c r="B5625" t="s">
        <v>13253</v>
      </c>
      <c r="C5625" s="15">
        <v>0</v>
      </c>
    </row>
    <row r="5626" spans="2:3" x14ac:dyDescent="0.35">
      <c r="B5626" t="s">
        <v>10280</v>
      </c>
      <c r="C5626" s="15">
        <v>0</v>
      </c>
    </row>
    <row r="5627" spans="2:3" x14ac:dyDescent="0.35">
      <c r="B5627" t="s">
        <v>13261</v>
      </c>
      <c r="C5627" s="15">
        <v>0</v>
      </c>
    </row>
    <row r="5628" spans="2:3" x14ac:dyDescent="0.35">
      <c r="B5628" t="s">
        <v>10281</v>
      </c>
      <c r="C5628" s="15">
        <v>0</v>
      </c>
    </row>
    <row r="5629" spans="2:3" x14ac:dyDescent="0.35">
      <c r="B5629" t="s">
        <v>13269</v>
      </c>
      <c r="C5629" s="15">
        <v>0</v>
      </c>
    </row>
    <row r="5630" spans="2:3" x14ac:dyDescent="0.35">
      <c r="B5630" t="s">
        <v>10282</v>
      </c>
      <c r="C5630" s="15">
        <v>0</v>
      </c>
    </row>
    <row r="5631" spans="2:3" x14ac:dyDescent="0.35">
      <c r="B5631" t="s">
        <v>13277</v>
      </c>
      <c r="C5631" s="15">
        <v>0</v>
      </c>
    </row>
    <row r="5632" spans="2:3" x14ac:dyDescent="0.35">
      <c r="B5632" t="s">
        <v>10283</v>
      </c>
      <c r="C5632" s="15">
        <v>0</v>
      </c>
    </row>
    <row r="5633" spans="2:3" x14ac:dyDescent="0.35">
      <c r="B5633" t="s">
        <v>13285</v>
      </c>
      <c r="C5633" s="15">
        <v>0</v>
      </c>
    </row>
    <row r="5634" spans="2:3" x14ac:dyDescent="0.35">
      <c r="B5634" t="s">
        <v>10284</v>
      </c>
      <c r="C5634" s="15">
        <v>0</v>
      </c>
    </row>
    <row r="5635" spans="2:3" x14ac:dyDescent="0.35">
      <c r="B5635" t="s">
        <v>13293</v>
      </c>
      <c r="C5635" s="15">
        <v>0</v>
      </c>
    </row>
    <row r="5636" spans="2:3" x14ac:dyDescent="0.35">
      <c r="B5636" t="s">
        <v>10285</v>
      </c>
      <c r="C5636" s="15">
        <v>0</v>
      </c>
    </row>
    <row r="5637" spans="2:3" x14ac:dyDescent="0.35">
      <c r="B5637" t="s">
        <v>13301</v>
      </c>
      <c r="C5637" s="15">
        <v>0</v>
      </c>
    </row>
    <row r="5638" spans="2:3" x14ac:dyDescent="0.35">
      <c r="B5638" t="s">
        <v>10286</v>
      </c>
      <c r="C5638" s="15">
        <v>0</v>
      </c>
    </row>
    <row r="5639" spans="2:3" x14ac:dyDescent="0.35">
      <c r="B5639" t="s">
        <v>13309</v>
      </c>
      <c r="C5639" s="15">
        <v>0</v>
      </c>
    </row>
    <row r="5640" spans="2:3" x14ac:dyDescent="0.35">
      <c r="B5640" t="s">
        <v>10287</v>
      </c>
      <c r="C5640" s="15">
        <v>0</v>
      </c>
    </row>
    <row r="5641" spans="2:3" x14ac:dyDescent="0.35">
      <c r="B5641" t="s">
        <v>13317</v>
      </c>
      <c r="C5641" s="15">
        <v>0</v>
      </c>
    </row>
    <row r="5642" spans="2:3" x14ac:dyDescent="0.35">
      <c r="B5642" t="s">
        <v>10288</v>
      </c>
      <c r="C5642" s="15">
        <v>0</v>
      </c>
    </row>
    <row r="5643" spans="2:3" x14ac:dyDescent="0.35">
      <c r="B5643" t="s">
        <v>13325</v>
      </c>
      <c r="C5643" s="15">
        <v>0</v>
      </c>
    </row>
    <row r="5644" spans="2:3" x14ac:dyDescent="0.35">
      <c r="B5644" t="s">
        <v>10289</v>
      </c>
      <c r="C5644" s="15">
        <v>0</v>
      </c>
    </row>
    <row r="5645" spans="2:3" x14ac:dyDescent="0.35">
      <c r="B5645" t="s">
        <v>13333</v>
      </c>
      <c r="C5645" s="15">
        <v>0</v>
      </c>
    </row>
    <row r="5646" spans="2:3" x14ac:dyDescent="0.35">
      <c r="B5646" t="s">
        <v>10290</v>
      </c>
      <c r="C5646" s="15">
        <v>0</v>
      </c>
    </row>
    <row r="5647" spans="2:3" x14ac:dyDescent="0.35">
      <c r="B5647" t="s">
        <v>13341</v>
      </c>
      <c r="C5647" s="15">
        <v>0</v>
      </c>
    </row>
    <row r="5648" spans="2:3" x14ac:dyDescent="0.35">
      <c r="B5648" t="s">
        <v>10291</v>
      </c>
      <c r="C5648" s="15">
        <v>0</v>
      </c>
    </row>
    <row r="5649" spans="2:3" x14ac:dyDescent="0.35">
      <c r="B5649" t="s">
        <v>13349</v>
      </c>
      <c r="C5649" s="15">
        <v>0</v>
      </c>
    </row>
    <row r="5650" spans="2:3" x14ac:dyDescent="0.35">
      <c r="B5650" t="s">
        <v>10292</v>
      </c>
      <c r="C5650" s="15">
        <v>0</v>
      </c>
    </row>
    <row r="5651" spans="2:3" x14ac:dyDescent="0.35">
      <c r="B5651" t="s">
        <v>13357</v>
      </c>
      <c r="C5651" s="15">
        <v>0</v>
      </c>
    </row>
    <row r="5652" spans="2:3" x14ac:dyDescent="0.35">
      <c r="B5652" t="s">
        <v>10293</v>
      </c>
      <c r="C5652" s="15">
        <v>0</v>
      </c>
    </row>
    <row r="5653" spans="2:3" x14ac:dyDescent="0.35">
      <c r="B5653" t="s">
        <v>13365</v>
      </c>
      <c r="C5653" s="15">
        <v>0</v>
      </c>
    </row>
    <row r="5654" spans="2:3" x14ac:dyDescent="0.35">
      <c r="B5654" t="s">
        <v>10294</v>
      </c>
      <c r="C5654" s="15">
        <v>0</v>
      </c>
    </row>
    <row r="5655" spans="2:3" x14ac:dyDescent="0.35">
      <c r="B5655" t="s">
        <v>13373</v>
      </c>
      <c r="C5655" s="15">
        <v>0</v>
      </c>
    </row>
    <row r="5656" spans="2:3" x14ac:dyDescent="0.35">
      <c r="B5656" t="s">
        <v>10295</v>
      </c>
      <c r="C5656" s="15">
        <v>0</v>
      </c>
    </row>
    <row r="5657" spans="2:3" x14ac:dyDescent="0.35">
      <c r="B5657" t="s">
        <v>13381</v>
      </c>
      <c r="C5657" s="15">
        <v>0</v>
      </c>
    </row>
    <row r="5658" spans="2:3" x14ac:dyDescent="0.35">
      <c r="B5658" t="s">
        <v>10296</v>
      </c>
      <c r="C5658" s="15">
        <v>0</v>
      </c>
    </row>
    <row r="5659" spans="2:3" x14ac:dyDescent="0.35">
      <c r="B5659" t="s">
        <v>13389</v>
      </c>
      <c r="C5659" s="15">
        <v>0</v>
      </c>
    </row>
    <row r="5660" spans="2:3" x14ac:dyDescent="0.35">
      <c r="B5660" t="s">
        <v>10297</v>
      </c>
      <c r="C5660" s="15">
        <v>0</v>
      </c>
    </row>
    <row r="5661" spans="2:3" x14ac:dyDescent="0.35">
      <c r="B5661" t="s">
        <v>13397</v>
      </c>
      <c r="C5661" s="15">
        <v>0</v>
      </c>
    </row>
    <row r="5662" spans="2:3" x14ac:dyDescent="0.35">
      <c r="B5662" t="s">
        <v>10298</v>
      </c>
      <c r="C5662" s="15">
        <v>0</v>
      </c>
    </row>
    <row r="5663" spans="2:3" x14ac:dyDescent="0.35">
      <c r="B5663" t="s">
        <v>13405</v>
      </c>
      <c r="C5663" s="15">
        <v>0</v>
      </c>
    </row>
    <row r="5664" spans="2:3" x14ac:dyDescent="0.35">
      <c r="B5664" t="s">
        <v>10299</v>
      </c>
      <c r="C5664" s="15">
        <v>0</v>
      </c>
    </row>
    <row r="5665" spans="2:3" x14ac:dyDescent="0.35">
      <c r="B5665" t="s">
        <v>13413</v>
      </c>
      <c r="C5665" s="15">
        <v>0</v>
      </c>
    </row>
    <row r="5666" spans="2:3" x14ac:dyDescent="0.35">
      <c r="B5666" t="s">
        <v>10300</v>
      </c>
      <c r="C5666" s="15">
        <v>0</v>
      </c>
    </row>
    <row r="5667" spans="2:3" x14ac:dyDescent="0.35">
      <c r="B5667" t="s">
        <v>13421</v>
      </c>
      <c r="C5667" s="15">
        <v>0</v>
      </c>
    </row>
    <row r="5668" spans="2:3" x14ac:dyDescent="0.35">
      <c r="B5668" t="s">
        <v>10301</v>
      </c>
      <c r="C5668" s="15">
        <v>0</v>
      </c>
    </row>
    <row r="5669" spans="2:3" x14ac:dyDescent="0.35">
      <c r="B5669" t="s">
        <v>13429</v>
      </c>
      <c r="C5669" s="15">
        <v>0</v>
      </c>
    </row>
    <row r="5670" spans="2:3" x14ac:dyDescent="0.35">
      <c r="B5670" t="s">
        <v>10302</v>
      </c>
      <c r="C5670" s="15">
        <v>0</v>
      </c>
    </row>
    <row r="5671" spans="2:3" x14ac:dyDescent="0.35">
      <c r="B5671" t="s">
        <v>13437</v>
      </c>
      <c r="C5671" s="15">
        <v>0</v>
      </c>
    </row>
    <row r="5672" spans="2:3" x14ac:dyDescent="0.35">
      <c r="B5672" t="s">
        <v>10303</v>
      </c>
      <c r="C5672" s="15">
        <v>0</v>
      </c>
    </row>
    <row r="5673" spans="2:3" x14ac:dyDescent="0.35">
      <c r="B5673" t="s">
        <v>13445</v>
      </c>
      <c r="C5673" s="15">
        <v>0</v>
      </c>
    </row>
    <row r="5674" spans="2:3" x14ac:dyDescent="0.35">
      <c r="B5674" t="s">
        <v>10304</v>
      </c>
      <c r="C5674" s="15">
        <v>0</v>
      </c>
    </row>
    <row r="5675" spans="2:3" x14ac:dyDescent="0.35">
      <c r="B5675" t="s">
        <v>13453</v>
      </c>
      <c r="C5675" s="15">
        <v>0</v>
      </c>
    </row>
    <row r="5676" spans="2:3" x14ac:dyDescent="0.35">
      <c r="B5676" t="s">
        <v>10305</v>
      </c>
      <c r="C5676" s="15">
        <v>0</v>
      </c>
    </row>
    <row r="5677" spans="2:3" x14ac:dyDescent="0.35">
      <c r="B5677" t="s">
        <v>13461</v>
      </c>
      <c r="C5677" s="15">
        <v>0</v>
      </c>
    </row>
    <row r="5678" spans="2:3" x14ac:dyDescent="0.35">
      <c r="B5678" t="s">
        <v>10306</v>
      </c>
      <c r="C5678" s="15">
        <v>0</v>
      </c>
    </row>
    <row r="5679" spans="2:3" x14ac:dyDescent="0.35">
      <c r="B5679" t="s">
        <v>13469</v>
      </c>
      <c r="C5679" s="15">
        <v>0</v>
      </c>
    </row>
    <row r="5680" spans="2:3" x14ac:dyDescent="0.35">
      <c r="B5680" t="s">
        <v>10307</v>
      </c>
      <c r="C5680" s="15">
        <v>0</v>
      </c>
    </row>
    <row r="5681" spans="2:3" x14ac:dyDescent="0.35">
      <c r="B5681" t="s">
        <v>13482</v>
      </c>
      <c r="C5681" s="15">
        <v>0</v>
      </c>
    </row>
    <row r="5682" spans="2:3" x14ac:dyDescent="0.35">
      <c r="B5682" t="s">
        <v>10308</v>
      </c>
      <c r="C5682" s="15">
        <v>0</v>
      </c>
    </row>
    <row r="5683" spans="2:3" x14ac:dyDescent="0.35">
      <c r="B5683" t="s">
        <v>13490</v>
      </c>
      <c r="C5683" s="15">
        <v>0</v>
      </c>
    </row>
    <row r="5684" spans="2:3" x14ac:dyDescent="0.35">
      <c r="B5684" t="s">
        <v>10309</v>
      </c>
      <c r="C5684" s="15">
        <v>0</v>
      </c>
    </row>
    <row r="5685" spans="2:3" x14ac:dyDescent="0.35">
      <c r="B5685" t="s">
        <v>13498</v>
      </c>
      <c r="C5685" s="15">
        <v>0</v>
      </c>
    </row>
    <row r="5686" spans="2:3" x14ac:dyDescent="0.35">
      <c r="B5686" t="s">
        <v>10310</v>
      </c>
      <c r="C5686" s="15">
        <v>0</v>
      </c>
    </row>
    <row r="5687" spans="2:3" x14ac:dyDescent="0.35">
      <c r="B5687" t="s">
        <v>13506</v>
      </c>
      <c r="C5687" s="15">
        <v>0</v>
      </c>
    </row>
    <row r="5688" spans="2:3" x14ac:dyDescent="0.35">
      <c r="B5688" t="s">
        <v>10311</v>
      </c>
      <c r="C5688" s="15">
        <v>0</v>
      </c>
    </row>
    <row r="5689" spans="2:3" x14ac:dyDescent="0.35">
      <c r="B5689" t="s">
        <v>13514</v>
      </c>
      <c r="C5689" s="15">
        <v>0</v>
      </c>
    </row>
    <row r="5690" spans="2:3" x14ac:dyDescent="0.35">
      <c r="B5690" t="s">
        <v>10312</v>
      </c>
      <c r="C5690" s="15">
        <v>0</v>
      </c>
    </row>
    <row r="5691" spans="2:3" x14ac:dyDescent="0.35">
      <c r="B5691" t="s">
        <v>13522</v>
      </c>
      <c r="C5691" s="15">
        <v>0</v>
      </c>
    </row>
    <row r="5692" spans="2:3" x14ac:dyDescent="0.35">
      <c r="B5692" t="s">
        <v>10313</v>
      </c>
      <c r="C5692" s="15">
        <v>0</v>
      </c>
    </row>
    <row r="5693" spans="2:3" x14ac:dyDescent="0.35">
      <c r="B5693" t="s">
        <v>13530</v>
      </c>
      <c r="C5693" s="15">
        <v>0</v>
      </c>
    </row>
    <row r="5694" spans="2:3" x14ac:dyDescent="0.35">
      <c r="B5694" t="s">
        <v>10314</v>
      </c>
      <c r="C5694" s="15">
        <v>0</v>
      </c>
    </row>
    <row r="5695" spans="2:3" x14ac:dyDescent="0.35">
      <c r="B5695" t="s">
        <v>13538</v>
      </c>
      <c r="C5695" s="15">
        <v>0</v>
      </c>
    </row>
    <row r="5696" spans="2:3" x14ac:dyDescent="0.35">
      <c r="B5696" t="s">
        <v>10315</v>
      </c>
      <c r="C5696" s="15">
        <v>0</v>
      </c>
    </row>
    <row r="5697" spans="2:3" x14ac:dyDescent="0.35">
      <c r="B5697" t="s">
        <v>13546</v>
      </c>
      <c r="C5697" s="15">
        <v>0</v>
      </c>
    </row>
    <row r="5698" spans="2:3" x14ac:dyDescent="0.35">
      <c r="B5698" t="s">
        <v>10316</v>
      </c>
      <c r="C5698" s="15">
        <v>0</v>
      </c>
    </row>
    <row r="5699" spans="2:3" x14ac:dyDescent="0.35">
      <c r="B5699" t="s">
        <v>13554</v>
      </c>
      <c r="C5699" s="15">
        <v>0</v>
      </c>
    </row>
    <row r="5700" spans="2:3" x14ac:dyDescent="0.35">
      <c r="B5700" t="s">
        <v>10317</v>
      </c>
      <c r="C5700" s="15">
        <v>0</v>
      </c>
    </row>
    <row r="5701" spans="2:3" x14ac:dyDescent="0.35">
      <c r="B5701" t="s">
        <v>13562</v>
      </c>
      <c r="C5701" s="15">
        <v>0</v>
      </c>
    </row>
    <row r="5702" spans="2:3" x14ac:dyDescent="0.35">
      <c r="B5702" t="s">
        <v>10318</v>
      </c>
      <c r="C5702" s="15">
        <v>0</v>
      </c>
    </row>
    <row r="5703" spans="2:3" x14ac:dyDescent="0.35">
      <c r="B5703" t="s">
        <v>13570</v>
      </c>
      <c r="C5703" s="15">
        <v>0</v>
      </c>
    </row>
    <row r="5704" spans="2:3" x14ac:dyDescent="0.35">
      <c r="B5704" t="s">
        <v>10319</v>
      </c>
      <c r="C5704" s="15">
        <v>0</v>
      </c>
    </row>
    <row r="5705" spans="2:3" x14ac:dyDescent="0.35">
      <c r="B5705" t="s">
        <v>13578</v>
      </c>
      <c r="C5705" s="15">
        <v>0</v>
      </c>
    </row>
    <row r="5706" spans="2:3" x14ac:dyDescent="0.35">
      <c r="B5706" t="s">
        <v>10320</v>
      </c>
      <c r="C5706" s="15">
        <v>0</v>
      </c>
    </row>
    <row r="5707" spans="2:3" x14ac:dyDescent="0.35">
      <c r="B5707" t="s">
        <v>13586</v>
      </c>
      <c r="C5707" s="15">
        <v>0</v>
      </c>
    </row>
    <row r="5708" spans="2:3" x14ac:dyDescent="0.35">
      <c r="B5708" t="s">
        <v>10321</v>
      </c>
      <c r="C5708" s="15">
        <v>0</v>
      </c>
    </row>
    <row r="5709" spans="2:3" x14ac:dyDescent="0.35">
      <c r="B5709" t="s">
        <v>13594</v>
      </c>
      <c r="C5709" s="15">
        <v>0</v>
      </c>
    </row>
    <row r="5710" spans="2:3" x14ac:dyDescent="0.35">
      <c r="B5710" t="s">
        <v>10322</v>
      </c>
      <c r="C5710" s="15">
        <v>0</v>
      </c>
    </row>
    <row r="5711" spans="2:3" x14ac:dyDescent="0.35">
      <c r="B5711" t="s">
        <v>13602</v>
      </c>
      <c r="C5711" s="15">
        <v>0</v>
      </c>
    </row>
    <row r="5712" spans="2:3" x14ac:dyDescent="0.35">
      <c r="B5712" t="s">
        <v>10323</v>
      </c>
      <c r="C5712" s="15">
        <v>0</v>
      </c>
    </row>
    <row r="5713" spans="2:3" x14ac:dyDescent="0.35">
      <c r="B5713" t="s">
        <v>13610</v>
      </c>
      <c r="C5713" s="15">
        <v>0</v>
      </c>
    </row>
    <row r="5714" spans="2:3" x14ac:dyDescent="0.35">
      <c r="B5714" t="s">
        <v>10324</v>
      </c>
      <c r="C5714" s="15">
        <v>0</v>
      </c>
    </row>
    <row r="5715" spans="2:3" x14ac:dyDescent="0.35">
      <c r="B5715" t="s">
        <v>13618</v>
      </c>
      <c r="C5715" s="15">
        <v>0</v>
      </c>
    </row>
    <row r="5716" spans="2:3" x14ac:dyDescent="0.35">
      <c r="B5716" t="s">
        <v>10325</v>
      </c>
      <c r="C5716" s="15">
        <v>0</v>
      </c>
    </row>
    <row r="5717" spans="2:3" x14ac:dyDescent="0.35">
      <c r="B5717" t="s">
        <v>13626</v>
      </c>
      <c r="C5717" s="15">
        <v>0</v>
      </c>
    </row>
    <row r="5718" spans="2:3" x14ac:dyDescent="0.35">
      <c r="B5718" t="s">
        <v>10326</v>
      </c>
      <c r="C5718" s="15">
        <v>0</v>
      </c>
    </row>
    <row r="5719" spans="2:3" x14ac:dyDescent="0.35">
      <c r="B5719" t="s">
        <v>13634</v>
      </c>
      <c r="C5719" s="15">
        <v>0</v>
      </c>
    </row>
    <row r="5720" spans="2:3" x14ac:dyDescent="0.35">
      <c r="B5720" t="s">
        <v>10327</v>
      </c>
      <c r="C5720" s="15">
        <v>0</v>
      </c>
    </row>
    <row r="5721" spans="2:3" x14ac:dyDescent="0.35">
      <c r="B5721" t="s">
        <v>13642</v>
      </c>
      <c r="C5721" s="15">
        <v>0</v>
      </c>
    </row>
    <row r="5722" spans="2:3" x14ac:dyDescent="0.35">
      <c r="B5722" t="s">
        <v>10328</v>
      </c>
      <c r="C5722" s="15">
        <v>0</v>
      </c>
    </row>
    <row r="5723" spans="2:3" x14ac:dyDescent="0.35">
      <c r="B5723" t="s">
        <v>13650</v>
      </c>
      <c r="C5723" s="15">
        <v>0</v>
      </c>
    </row>
    <row r="5724" spans="2:3" x14ac:dyDescent="0.35">
      <c r="B5724" t="s">
        <v>10329</v>
      </c>
      <c r="C5724" s="15">
        <v>0</v>
      </c>
    </row>
    <row r="5725" spans="2:3" x14ac:dyDescent="0.35">
      <c r="B5725" t="s">
        <v>13658</v>
      </c>
      <c r="C5725" s="15">
        <v>0</v>
      </c>
    </row>
    <row r="5726" spans="2:3" x14ac:dyDescent="0.35">
      <c r="B5726" t="s">
        <v>10330</v>
      </c>
      <c r="C5726" s="15">
        <v>0</v>
      </c>
    </row>
    <row r="5727" spans="2:3" x14ac:dyDescent="0.35">
      <c r="B5727" t="s">
        <v>13666</v>
      </c>
      <c r="C5727" s="15">
        <v>0</v>
      </c>
    </row>
    <row r="5728" spans="2:3" x14ac:dyDescent="0.35">
      <c r="B5728" t="s">
        <v>10331</v>
      </c>
      <c r="C5728" s="15">
        <v>0</v>
      </c>
    </row>
    <row r="5729" spans="2:3" x14ac:dyDescent="0.35">
      <c r="B5729" t="s">
        <v>13674</v>
      </c>
      <c r="C5729" s="15">
        <v>0</v>
      </c>
    </row>
    <row r="5730" spans="2:3" x14ac:dyDescent="0.35">
      <c r="B5730" t="s">
        <v>10332</v>
      </c>
      <c r="C5730" s="15">
        <v>0</v>
      </c>
    </row>
    <row r="5731" spans="2:3" x14ac:dyDescent="0.35">
      <c r="B5731" t="s">
        <v>13682</v>
      </c>
      <c r="C5731" s="15">
        <v>0</v>
      </c>
    </row>
    <row r="5732" spans="2:3" x14ac:dyDescent="0.35">
      <c r="B5732" t="s">
        <v>10333</v>
      </c>
      <c r="C5732" s="15">
        <v>0</v>
      </c>
    </row>
    <row r="5733" spans="2:3" x14ac:dyDescent="0.35">
      <c r="B5733" t="s">
        <v>13690</v>
      </c>
      <c r="C5733" s="15">
        <v>0</v>
      </c>
    </row>
    <row r="5734" spans="2:3" x14ac:dyDescent="0.35">
      <c r="B5734" t="s">
        <v>10334</v>
      </c>
      <c r="C5734" s="15">
        <v>0</v>
      </c>
    </row>
    <row r="5735" spans="2:3" x14ac:dyDescent="0.35">
      <c r="B5735" t="s">
        <v>13698</v>
      </c>
      <c r="C5735" s="15">
        <v>0</v>
      </c>
    </row>
    <row r="5736" spans="2:3" x14ac:dyDescent="0.35">
      <c r="B5736" t="s">
        <v>10335</v>
      </c>
      <c r="C5736" s="15">
        <v>0</v>
      </c>
    </row>
    <row r="5737" spans="2:3" x14ac:dyDescent="0.35">
      <c r="B5737" t="s">
        <v>13706</v>
      </c>
      <c r="C5737" s="15">
        <v>0</v>
      </c>
    </row>
    <row r="5738" spans="2:3" x14ac:dyDescent="0.35">
      <c r="B5738" t="s">
        <v>10336</v>
      </c>
      <c r="C5738" s="15">
        <v>0</v>
      </c>
    </row>
    <row r="5739" spans="2:3" x14ac:dyDescent="0.35">
      <c r="B5739" t="s">
        <v>13714</v>
      </c>
      <c r="C5739" s="15">
        <v>0</v>
      </c>
    </row>
    <row r="5740" spans="2:3" x14ac:dyDescent="0.35">
      <c r="B5740" t="s">
        <v>10337</v>
      </c>
      <c r="C5740" s="15">
        <v>0</v>
      </c>
    </row>
    <row r="5741" spans="2:3" x14ac:dyDescent="0.35">
      <c r="B5741" t="s">
        <v>13722</v>
      </c>
      <c r="C5741" s="15">
        <v>0</v>
      </c>
    </row>
    <row r="5742" spans="2:3" x14ac:dyDescent="0.35">
      <c r="B5742" t="s">
        <v>10338</v>
      </c>
      <c r="C5742" s="15">
        <v>0</v>
      </c>
    </row>
    <row r="5743" spans="2:3" x14ac:dyDescent="0.35">
      <c r="B5743" t="s">
        <v>13730</v>
      </c>
      <c r="C5743" s="15">
        <v>0</v>
      </c>
    </row>
    <row r="5744" spans="2:3" x14ac:dyDescent="0.35">
      <c r="B5744" t="s">
        <v>10339</v>
      </c>
      <c r="C5744" s="15">
        <v>0</v>
      </c>
    </row>
    <row r="5745" spans="2:3" x14ac:dyDescent="0.35">
      <c r="B5745" t="s">
        <v>13738</v>
      </c>
      <c r="C5745" s="15">
        <v>0</v>
      </c>
    </row>
    <row r="5746" spans="2:3" x14ac:dyDescent="0.35">
      <c r="B5746" t="s">
        <v>10340</v>
      </c>
      <c r="C5746" s="15">
        <v>0</v>
      </c>
    </row>
    <row r="5747" spans="2:3" x14ac:dyDescent="0.35">
      <c r="B5747" t="s">
        <v>13746</v>
      </c>
      <c r="C5747" s="15">
        <v>0</v>
      </c>
    </row>
    <row r="5748" spans="2:3" x14ac:dyDescent="0.35">
      <c r="B5748" t="s">
        <v>10341</v>
      </c>
      <c r="C5748" s="15">
        <v>0</v>
      </c>
    </row>
    <row r="5749" spans="2:3" x14ac:dyDescent="0.35">
      <c r="B5749" t="s">
        <v>13754</v>
      </c>
      <c r="C5749" s="15">
        <v>0</v>
      </c>
    </row>
    <row r="5750" spans="2:3" x14ac:dyDescent="0.35">
      <c r="B5750" t="s">
        <v>10342</v>
      </c>
      <c r="C5750" s="15">
        <v>0</v>
      </c>
    </row>
    <row r="5751" spans="2:3" x14ac:dyDescent="0.35">
      <c r="B5751" t="s">
        <v>13762</v>
      </c>
      <c r="C5751" s="15">
        <v>0</v>
      </c>
    </row>
    <row r="5752" spans="2:3" x14ac:dyDescent="0.35">
      <c r="B5752" t="s">
        <v>10343</v>
      </c>
      <c r="C5752" s="15">
        <v>0</v>
      </c>
    </row>
    <row r="5753" spans="2:3" x14ac:dyDescent="0.35">
      <c r="B5753" t="s">
        <v>13770</v>
      </c>
      <c r="C5753" s="15">
        <v>0</v>
      </c>
    </row>
    <row r="5754" spans="2:3" x14ac:dyDescent="0.35">
      <c r="B5754" t="s">
        <v>10344</v>
      </c>
      <c r="C5754" s="15">
        <v>0</v>
      </c>
    </row>
    <row r="5755" spans="2:3" x14ac:dyDescent="0.35">
      <c r="B5755" t="s">
        <v>13778</v>
      </c>
      <c r="C5755" s="15">
        <v>0</v>
      </c>
    </row>
    <row r="5756" spans="2:3" x14ac:dyDescent="0.35">
      <c r="B5756" t="s">
        <v>10345</v>
      </c>
      <c r="C5756" s="15">
        <v>0</v>
      </c>
    </row>
    <row r="5757" spans="2:3" x14ac:dyDescent="0.35">
      <c r="B5757" t="s">
        <v>13786</v>
      </c>
      <c r="C5757" s="15">
        <v>0</v>
      </c>
    </row>
    <row r="5758" spans="2:3" x14ac:dyDescent="0.35">
      <c r="B5758" t="s">
        <v>10346</v>
      </c>
      <c r="C5758" s="15">
        <v>0</v>
      </c>
    </row>
    <row r="5759" spans="2:3" x14ac:dyDescent="0.35">
      <c r="B5759" t="s">
        <v>13794</v>
      </c>
      <c r="C5759" s="15">
        <v>0</v>
      </c>
    </row>
    <row r="5760" spans="2:3" x14ac:dyDescent="0.35">
      <c r="B5760" t="s">
        <v>10347</v>
      </c>
      <c r="C5760" s="15">
        <v>0</v>
      </c>
    </row>
    <row r="5761" spans="2:3" x14ac:dyDescent="0.35">
      <c r="B5761" t="s">
        <v>13802</v>
      </c>
      <c r="C5761" s="15">
        <v>0</v>
      </c>
    </row>
    <row r="5762" spans="2:3" x14ac:dyDescent="0.35">
      <c r="B5762" t="s">
        <v>10348</v>
      </c>
      <c r="C5762" s="15">
        <v>0</v>
      </c>
    </row>
    <row r="5763" spans="2:3" x14ac:dyDescent="0.35">
      <c r="B5763" t="s">
        <v>13810</v>
      </c>
      <c r="C5763" s="15">
        <v>0</v>
      </c>
    </row>
    <row r="5764" spans="2:3" x14ac:dyDescent="0.35">
      <c r="B5764" t="s">
        <v>10349</v>
      </c>
      <c r="C5764" s="15">
        <v>0</v>
      </c>
    </row>
    <row r="5765" spans="2:3" x14ac:dyDescent="0.35">
      <c r="B5765" t="s">
        <v>13818</v>
      </c>
      <c r="C5765" s="15">
        <v>0</v>
      </c>
    </row>
    <row r="5766" spans="2:3" x14ac:dyDescent="0.35">
      <c r="B5766" t="s">
        <v>10350</v>
      </c>
      <c r="C5766" s="15">
        <v>0</v>
      </c>
    </row>
    <row r="5767" spans="2:3" x14ac:dyDescent="0.35">
      <c r="B5767" t="s">
        <v>13826</v>
      </c>
      <c r="C5767" s="15">
        <v>0</v>
      </c>
    </row>
    <row r="5768" spans="2:3" x14ac:dyDescent="0.35">
      <c r="B5768" t="s">
        <v>10351</v>
      </c>
      <c r="C5768" s="15">
        <v>0</v>
      </c>
    </row>
    <row r="5769" spans="2:3" x14ac:dyDescent="0.35">
      <c r="B5769" t="s">
        <v>13834</v>
      </c>
      <c r="C5769" s="15">
        <v>0</v>
      </c>
    </row>
    <row r="5770" spans="2:3" x14ac:dyDescent="0.35">
      <c r="B5770" t="s">
        <v>10352</v>
      </c>
      <c r="C5770" s="15">
        <v>0</v>
      </c>
    </row>
    <row r="5771" spans="2:3" x14ac:dyDescent="0.35">
      <c r="B5771" t="s">
        <v>13842</v>
      </c>
      <c r="C5771" s="15">
        <v>0</v>
      </c>
    </row>
    <row r="5772" spans="2:3" x14ac:dyDescent="0.35">
      <c r="B5772" t="s">
        <v>10353</v>
      </c>
      <c r="C5772" s="15">
        <v>0</v>
      </c>
    </row>
    <row r="5773" spans="2:3" x14ac:dyDescent="0.35">
      <c r="B5773" t="s">
        <v>13850</v>
      </c>
      <c r="C5773" s="15">
        <v>0</v>
      </c>
    </row>
    <row r="5774" spans="2:3" x14ac:dyDescent="0.35">
      <c r="B5774" t="s">
        <v>10354</v>
      </c>
      <c r="C5774" s="15">
        <v>0</v>
      </c>
    </row>
    <row r="5775" spans="2:3" x14ac:dyDescent="0.35">
      <c r="B5775" t="s">
        <v>13858</v>
      </c>
      <c r="C5775" s="15">
        <v>0</v>
      </c>
    </row>
    <row r="5776" spans="2:3" x14ac:dyDescent="0.35">
      <c r="B5776" t="s">
        <v>10355</v>
      </c>
      <c r="C5776" s="15">
        <v>0</v>
      </c>
    </row>
    <row r="5777" spans="2:3" x14ac:dyDescent="0.35">
      <c r="B5777" t="s">
        <v>13866</v>
      </c>
      <c r="C5777" s="15">
        <v>0</v>
      </c>
    </row>
    <row r="5778" spans="2:3" x14ac:dyDescent="0.35">
      <c r="B5778" t="s">
        <v>10356</v>
      </c>
      <c r="C5778" s="15">
        <v>0</v>
      </c>
    </row>
    <row r="5779" spans="2:3" x14ac:dyDescent="0.35">
      <c r="B5779" t="s">
        <v>13874</v>
      </c>
      <c r="C5779" s="15">
        <v>0</v>
      </c>
    </row>
    <row r="5780" spans="2:3" x14ac:dyDescent="0.35">
      <c r="B5780" t="s">
        <v>10357</v>
      </c>
      <c r="C5780" s="15">
        <v>0</v>
      </c>
    </row>
    <row r="5781" spans="2:3" x14ac:dyDescent="0.35">
      <c r="B5781" t="s">
        <v>13882</v>
      </c>
      <c r="C5781" s="15">
        <v>0</v>
      </c>
    </row>
    <row r="5782" spans="2:3" x14ac:dyDescent="0.35">
      <c r="B5782" t="s">
        <v>10358</v>
      </c>
      <c r="C5782" s="15">
        <v>0</v>
      </c>
    </row>
    <row r="5783" spans="2:3" x14ac:dyDescent="0.35">
      <c r="B5783" t="s">
        <v>13890</v>
      </c>
      <c r="C5783" s="15">
        <v>0</v>
      </c>
    </row>
    <row r="5784" spans="2:3" x14ac:dyDescent="0.35">
      <c r="B5784" t="s">
        <v>10359</v>
      </c>
      <c r="C5784" s="15">
        <v>0</v>
      </c>
    </row>
    <row r="5785" spans="2:3" x14ac:dyDescent="0.35">
      <c r="B5785" t="s">
        <v>13898</v>
      </c>
      <c r="C5785" s="15">
        <v>0</v>
      </c>
    </row>
    <row r="5786" spans="2:3" x14ac:dyDescent="0.35">
      <c r="B5786" t="s">
        <v>10360</v>
      </c>
      <c r="C5786" s="15">
        <v>0</v>
      </c>
    </row>
    <row r="5787" spans="2:3" x14ac:dyDescent="0.35">
      <c r="B5787" t="s">
        <v>13906</v>
      </c>
      <c r="C5787" s="15">
        <v>0</v>
      </c>
    </row>
    <row r="5788" spans="2:3" x14ac:dyDescent="0.35">
      <c r="B5788" t="s">
        <v>10361</v>
      </c>
      <c r="C5788" s="15">
        <v>0</v>
      </c>
    </row>
    <row r="5789" spans="2:3" x14ac:dyDescent="0.35">
      <c r="B5789" t="s">
        <v>13914</v>
      </c>
      <c r="C5789" s="15">
        <v>0</v>
      </c>
    </row>
    <row r="5790" spans="2:3" x14ac:dyDescent="0.35">
      <c r="B5790" t="s">
        <v>10362</v>
      </c>
      <c r="C5790" s="15">
        <v>0</v>
      </c>
    </row>
    <row r="5791" spans="2:3" x14ac:dyDescent="0.35">
      <c r="B5791" t="s">
        <v>13922</v>
      </c>
      <c r="C5791" s="15">
        <v>0</v>
      </c>
    </row>
    <row r="5792" spans="2:3" x14ac:dyDescent="0.35">
      <c r="B5792" t="s">
        <v>10363</v>
      </c>
      <c r="C5792" s="15">
        <v>0</v>
      </c>
    </row>
    <row r="5793" spans="2:3" x14ac:dyDescent="0.35">
      <c r="B5793" t="s">
        <v>13930</v>
      </c>
      <c r="C5793" s="15">
        <v>0</v>
      </c>
    </row>
    <row r="5794" spans="2:3" x14ac:dyDescent="0.35">
      <c r="B5794" t="s">
        <v>10364</v>
      </c>
      <c r="C5794" s="15">
        <v>0</v>
      </c>
    </row>
    <row r="5795" spans="2:3" x14ac:dyDescent="0.35">
      <c r="B5795" t="s">
        <v>13938</v>
      </c>
      <c r="C5795" s="15">
        <v>0</v>
      </c>
    </row>
    <row r="5796" spans="2:3" x14ac:dyDescent="0.35">
      <c r="B5796" t="s">
        <v>10365</v>
      </c>
      <c r="C5796" s="15">
        <v>0</v>
      </c>
    </row>
    <row r="5797" spans="2:3" x14ac:dyDescent="0.35">
      <c r="B5797" t="s">
        <v>13946</v>
      </c>
      <c r="C5797" s="15">
        <v>0</v>
      </c>
    </row>
    <row r="5798" spans="2:3" x14ac:dyDescent="0.35">
      <c r="B5798" t="s">
        <v>10366</v>
      </c>
      <c r="C5798" s="15">
        <v>0</v>
      </c>
    </row>
    <row r="5799" spans="2:3" x14ac:dyDescent="0.35">
      <c r="B5799" t="s">
        <v>13954</v>
      </c>
      <c r="C5799" s="15">
        <v>0</v>
      </c>
    </row>
    <row r="5800" spans="2:3" x14ac:dyDescent="0.35">
      <c r="B5800" t="s">
        <v>10367</v>
      </c>
      <c r="C5800" s="15">
        <v>0</v>
      </c>
    </row>
    <row r="5801" spans="2:3" x14ac:dyDescent="0.35">
      <c r="B5801" t="s">
        <v>13962</v>
      </c>
      <c r="C5801" s="15">
        <v>0</v>
      </c>
    </row>
    <row r="5802" spans="2:3" x14ac:dyDescent="0.35">
      <c r="B5802" t="s">
        <v>9803</v>
      </c>
      <c r="C5802" s="15">
        <v>0</v>
      </c>
    </row>
    <row r="5803" spans="2:3" x14ac:dyDescent="0.35">
      <c r="B5803" t="s">
        <v>13970</v>
      </c>
      <c r="C5803" s="15">
        <v>0</v>
      </c>
    </row>
    <row r="5804" spans="2:3" x14ac:dyDescent="0.35">
      <c r="B5804" t="s">
        <v>10369</v>
      </c>
      <c r="C5804" s="15">
        <v>0</v>
      </c>
    </row>
    <row r="5805" spans="2:3" x14ac:dyDescent="0.35">
      <c r="B5805" t="s">
        <v>13978</v>
      </c>
      <c r="C5805" s="15">
        <v>0</v>
      </c>
    </row>
    <row r="5806" spans="2:3" x14ac:dyDescent="0.35">
      <c r="B5806" t="s">
        <v>10370</v>
      </c>
      <c r="C5806" s="15">
        <v>0</v>
      </c>
    </row>
    <row r="5807" spans="2:3" x14ac:dyDescent="0.35">
      <c r="B5807" t="s">
        <v>13986</v>
      </c>
      <c r="C5807" s="15">
        <v>0</v>
      </c>
    </row>
    <row r="5808" spans="2:3" x14ac:dyDescent="0.35">
      <c r="B5808" t="s">
        <v>10371</v>
      </c>
      <c r="C5808" s="15">
        <v>0</v>
      </c>
    </row>
    <row r="5809" spans="2:3" x14ac:dyDescent="0.35">
      <c r="B5809" t="s">
        <v>13994</v>
      </c>
      <c r="C5809" s="15">
        <v>0</v>
      </c>
    </row>
    <row r="5810" spans="2:3" x14ac:dyDescent="0.35">
      <c r="B5810" t="s">
        <v>10372</v>
      </c>
      <c r="C5810" s="15">
        <v>0</v>
      </c>
    </row>
    <row r="5811" spans="2:3" x14ac:dyDescent="0.35">
      <c r="B5811" t="s">
        <v>14002</v>
      </c>
      <c r="C5811" s="15">
        <v>0</v>
      </c>
    </row>
    <row r="5812" spans="2:3" x14ac:dyDescent="0.35">
      <c r="B5812" t="s">
        <v>10373</v>
      </c>
      <c r="C5812" s="15">
        <v>0</v>
      </c>
    </row>
    <row r="5813" spans="2:3" x14ac:dyDescent="0.35">
      <c r="B5813" t="s">
        <v>14010</v>
      </c>
      <c r="C5813" s="15">
        <v>0</v>
      </c>
    </row>
    <row r="5814" spans="2:3" x14ac:dyDescent="0.35">
      <c r="B5814" t="s">
        <v>10374</v>
      </c>
      <c r="C5814" s="15">
        <v>0</v>
      </c>
    </row>
    <row r="5815" spans="2:3" x14ac:dyDescent="0.35">
      <c r="B5815" t="s">
        <v>14018</v>
      </c>
      <c r="C5815" s="15">
        <v>0</v>
      </c>
    </row>
    <row r="5816" spans="2:3" x14ac:dyDescent="0.35">
      <c r="B5816" t="s">
        <v>10375</v>
      </c>
      <c r="C5816" s="15">
        <v>0</v>
      </c>
    </row>
    <row r="5817" spans="2:3" x14ac:dyDescent="0.35">
      <c r="B5817" t="s">
        <v>14026</v>
      </c>
      <c r="C5817" s="15">
        <v>0</v>
      </c>
    </row>
    <row r="5818" spans="2:3" x14ac:dyDescent="0.35">
      <c r="B5818" t="s">
        <v>10376</v>
      </c>
      <c r="C5818" s="15">
        <v>0</v>
      </c>
    </row>
    <row r="5819" spans="2:3" x14ac:dyDescent="0.35">
      <c r="B5819" t="s">
        <v>14034</v>
      </c>
      <c r="C5819" s="15">
        <v>0</v>
      </c>
    </row>
    <row r="5820" spans="2:3" x14ac:dyDescent="0.35">
      <c r="B5820" t="s">
        <v>10377</v>
      </c>
      <c r="C5820" s="15">
        <v>0</v>
      </c>
    </row>
    <row r="5821" spans="2:3" x14ac:dyDescent="0.35">
      <c r="B5821" t="s">
        <v>14042</v>
      </c>
      <c r="C5821" s="15">
        <v>0</v>
      </c>
    </row>
    <row r="5822" spans="2:3" x14ac:dyDescent="0.35">
      <c r="B5822" t="s">
        <v>10378</v>
      </c>
      <c r="C5822" s="15">
        <v>0</v>
      </c>
    </row>
    <row r="5823" spans="2:3" x14ac:dyDescent="0.35">
      <c r="B5823" t="s">
        <v>14050</v>
      </c>
      <c r="C5823" s="15">
        <v>0</v>
      </c>
    </row>
    <row r="5824" spans="2:3" x14ac:dyDescent="0.35">
      <c r="B5824" t="s">
        <v>10379</v>
      </c>
      <c r="C5824" s="15">
        <v>0</v>
      </c>
    </row>
    <row r="5825" spans="2:3" x14ac:dyDescent="0.35">
      <c r="B5825" t="s">
        <v>14058</v>
      </c>
      <c r="C5825" s="15">
        <v>0</v>
      </c>
    </row>
    <row r="5826" spans="2:3" x14ac:dyDescent="0.35">
      <c r="B5826" t="s">
        <v>10380</v>
      </c>
      <c r="C5826" s="15">
        <v>0</v>
      </c>
    </row>
    <row r="5827" spans="2:3" x14ac:dyDescent="0.35">
      <c r="B5827" t="s">
        <v>14066</v>
      </c>
      <c r="C5827" s="15">
        <v>0</v>
      </c>
    </row>
    <row r="5828" spans="2:3" x14ac:dyDescent="0.35">
      <c r="B5828" t="s">
        <v>10381</v>
      </c>
      <c r="C5828" s="15">
        <v>0</v>
      </c>
    </row>
    <row r="5829" spans="2:3" x14ac:dyDescent="0.35">
      <c r="B5829" t="s">
        <v>14074</v>
      </c>
      <c r="C5829" s="15">
        <v>0</v>
      </c>
    </row>
    <row r="5830" spans="2:3" x14ac:dyDescent="0.35">
      <c r="B5830" t="s">
        <v>10382</v>
      </c>
      <c r="C5830" s="15">
        <v>0</v>
      </c>
    </row>
    <row r="5831" spans="2:3" x14ac:dyDescent="0.35">
      <c r="B5831" t="s">
        <v>14082</v>
      </c>
      <c r="C5831" s="15">
        <v>0</v>
      </c>
    </row>
    <row r="5832" spans="2:3" x14ac:dyDescent="0.35">
      <c r="B5832" t="s">
        <v>10383</v>
      </c>
      <c r="C5832" s="15">
        <v>0</v>
      </c>
    </row>
    <row r="5833" spans="2:3" x14ac:dyDescent="0.35">
      <c r="B5833" t="s">
        <v>14090</v>
      </c>
      <c r="C5833" s="15">
        <v>0</v>
      </c>
    </row>
    <row r="5834" spans="2:3" x14ac:dyDescent="0.35">
      <c r="B5834" t="s">
        <v>10384</v>
      </c>
      <c r="C5834" s="15">
        <v>0</v>
      </c>
    </row>
    <row r="5835" spans="2:3" x14ac:dyDescent="0.35">
      <c r="B5835" t="s">
        <v>14098</v>
      </c>
      <c r="C5835" s="15">
        <v>0</v>
      </c>
    </row>
    <row r="5836" spans="2:3" x14ac:dyDescent="0.35">
      <c r="B5836" t="s">
        <v>10385</v>
      </c>
      <c r="C5836" s="15">
        <v>0</v>
      </c>
    </row>
    <row r="5837" spans="2:3" x14ac:dyDescent="0.35">
      <c r="B5837" t="s">
        <v>14106</v>
      </c>
      <c r="C5837" s="15">
        <v>0</v>
      </c>
    </row>
    <row r="5838" spans="2:3" x14ac:dyDescent="0.35">
      <c r="B5838" t="s">
        <v>9804</v>
      </c>
      <c r="C5838" s="15">
        <v>0</v>
      </c>
    </row>
    <row r="5839" spans="2:3" x14ac:dyDescent="0.35">
      <c r="B5839" t="s">
        <v>14114</v>
      </c>
      <c r="C5839" s="15">
        <v>0</v>
      </c>
    </row>
    <row r="5840" spans="2:3" x14ac:dyDescent="0.35">
      <c r="B5840" t="s">
        <v>10387</v>
      </c>
      <c r="C5840" s="15">
        <v>0</v>
      </c>
    </row>
    <row r="5841" spans="2:3" x14ac:dyDescent="0.35">
      <c r="B5841" t="s">
        <v>14122</v>
      </c>
      <c r="C5841" s="15">
        <v>0</v>
      </c>
    </row>
    <row r="5842" spans="2:3" x14ac:dyDescent="0.35">
      <c r="B5842" t="s">
        <v>10388</v>
      </c>
      <c r="C5842" s="15">
        <v>0</v>
      </c>
    </row>
    <row r="5843" spans="2:3" x14ac:dyDescent="0.35">
      <c r="B5843" t="s">
        <v>14130</v>
      </c>
      <c r="C5843" s="15">
        <v>0</v>
      </c>
    </row>
    <row r="5844" spans="2:3" x14ac:dyDescent="0.35">
      <c r="B5844" t="s">
        <v>10389</v>
      </c>
      <c r="C5844" s="15">
        <v>0</v>
      </c>
    </row>
    <row r="5845" spans="2:3" x14ac:dyDescent="0.35">
      <c r="B5845" t="s">
        <v>14138</v>
      </c>
      <c r="C5845" s="15">
        <v>0</v>
      </c>
    </row>
    <row r="5846" spans="2:3" x14ac:dyDescent="0.35">
      <c r="B5846" t="s">
        <v>10390</v>
      </c>
      <c r="C5846" s="15">
        <v>0</v>
      </c>
    </row>
    <row r="5847" spans="2:3" x14ac:dyDescent="0.35">
      <c r="B5847" t="s">
        <v>14146</v>
      </c>
      <c r="C5847" s="15">
        <v>0</v>
      </c>
    </row>
    <row r="5848" spans="2:3" x14ac:dyDescent="0.35">
      <c r="B5848" t="s">
        <v>10391</v>
      </c>
      <c r="C5848" s="15">
        <v>0</v>
      </c>
    </row>
    <row r="5849" spans="2:3" x14ac:dyDescent="0.35">
      <c r="B5849" t="s">
        <v>14154</v>
      </c>
      <c r="C5849" s="15">
        <v>0</v>
      </c>
    </row>
    <row r="5850" spans="2:3" x14ac:dyDescent="0.35">
      <c r="B5850" t="s">
        <v>10392</v>
      </c>
      <c r="C5850" s="15">
        <v>0</v>
      </c>
    </row>
    <row r="5851" spans="2:3" x14ac:dyDescent="0.35">
      <c r="B5851" t="s">
        <v>9834</v>
      </c>
      <c r="C5851" s="15">
        <v>0</v>
      </c>
    </row>
    <row r="5852" spans="2:3" x14ac:dyDescent="0.35">
      <c r="B5852" t="s">
        <v>10393</v>
      </c>
      <c r="C5852" s="15">
        <v>0</v>
      </c>
    </row>
    <row r="5853" spans="2:3" x14ac:dyDescent="0.35">
      <c r="B5853" t="s">
        <v>14170</v>
      </c>
      <c r="C5853" s="15">
        <v>0</v>
      </c>
    </row>
    <row r="5854" spans="2:3" x14ac:dyDescent="0.35">
      <c r="B5854" t="s">
        <v>10394</v>
      </c>
      <c r="C5854" s="15">
        <v>0</v>
      </c>
    </row>
    <row r="5855" spans="2:3" x14ac:dyDescent="0.35">
      <c r="B5855" t="s">
        <v>14178</v>
      </c>
      <c r="C5855" s="15">
        <v>0</v>
      </c>
    </row>
    <row r="5856" spans="2:3" x14ac:dyDescent="0.35">
      <c r="B5856" t="s">
        <v>10395</v>
      </c>
      <c r="C5856" s="15">
        <v>0</v>
      </c>
    </row>
    <row r="5857" spans="2:3" x14ac:dyDescent="0.35">
      <c r="B5857" t="s">
        <v>14186</v>
      </c>
      <c r="C5857" s="15">
        <v>0</v>
      </c>
    </row>
    <row r="5858" spans="2:3" x14ac:dyDescent="0.35">
      <c r="B5858" t="s">
        <v>9805</v>
      </c>
      <c r="C5858" s="15">
        <v>0</v>
      </c>
    </row>
    <row r="5859" spans="2:3" x14ac:dyDescent="0.35">
      <c r="B5859" t="s">
        <v>14194</v>
      </c>
      <c r="C5859" s="15">
        <v>0</v>
      </c>
    </row>
    <row r="5860" spans="2:3" x14ac:dyDescent="0.35">
      <c r="B5860" t="s">
        <v>10397</v>
      </c>
      <c r="C5860" s="15">
        <v>0</v>
      </c>
    </row>
    <row r="5861" spans="2:3" x14ac:dyDescent="0.35">
      <c r="B5861" t="s">
        <v>14202</v>
      </c>
      <c r="C5861" s="15">
        <v>0</v>
      </c>
    </row>
    <row r="5862" spans="2:3" x14ac:dyDescent="0.35">
      <c r="B5862" t="s">
        <v>10398</v>
      </c>
      <c r="C5862" s="15">
        <v>0</v>
      </c>
    </row>
    <row r="5863" spans="2:3" x14ac:dyDescent="0.35">
      <c r="B5863" t="s">
        <v>14210</v>
      </c>
      <c r="C5863" s="15">
        <v>0</v>
      </c>
    </row>
    <row r="5864" spans="2:3" x14ac:dyDescent="0.35">
      <c r="B5864" t="s">
        <v>10399</v>
      </c>
      <c r="C5864" s="15">
        <v>0</v>
      </c>
    </row>
    <row r="5865" spans="2:3" x14ac:dyDescent="0.35">
      <c r="B5865" t="s">
        <v>14218</v>
      </c>
      <c r="C5865" s="15">
        <v>0</v>
      </c>
    </row>
    <row r="5866" spans="2:3" x14ac:dyDescent="0.35">
      <c r="B5866" t="s">
        <v>10400</v>
      </c>
      <c r="C5866" s="15">
        <v>0</v>
      </c>
    </row>
    <row r="5867" spans="2:3" x14ac:dyDescent="0.35">
      <c r="B5867" t="s">
        <v>14226</v>
      </c>
      <c r="C5867" s="15">
        <v>0</v>
      </c>
    </row>
    <row r="5868" spans="2:3" x14ac:dyDescent="0.35">
      <c r="B5868" t="s">
        <v>10401</v>
      </c>
      <c r="C5868" s="15">
        <v>0</v>
      </c>
    </row>
    <row r="5869" spans="2:3" x14ac:dyDescent="0.35">
      <c r="B5869" t="s">
        <v>14234</v>
      </c>
      <c r="C5869" s="15">
        <v>0</v>
      </c>
    </row>
    <row r="5870" spans="2:3" x14ac:dyDescent="0.35">
      <c r="B5870" t="s">
        <v>10402</v>
      </c>
      <c r="C5870" s="15">
        <v>0</v>
      </c>
    </row>
    <row r="5871" spans="2:3" x14ac:dyDescent="0.35">
      <c r="B5871" t="s">
        <v>9835</v>
      </c>
      <c r="C5871" s="15">
        <v>0</v>
      </c>
    </row>
    <row r="5872" spans="2:3" x14ac:dyDescent="0.35">
      <c r="B5872" t="s">
        <v>10403</v>
      </c>
      <c r="C5872" s="15">
        <v>0</v>
      </c>
    </row>
    <row r="5873" spans="2:3" x14ac:dyDescent="0.35">
      <c r="B5873" t="s">
        <v>14250</v>
      </c>
      <c r="C5873" s="15">
        <v>0</v>
      </c>
    </row>
    <row r="5874" spans="2:3" x14ac:dyDescent="0.35">
      <c r="B5874" t="s">
        <v>10404</v>
      </c>
      <c r="C5874" s="15">
        <v>0</v>
      </c>
    </row>
    <row r="5875" spans="2:3" x14ac:dyDescent="0.35">
      <c r="B5875" t="s">
        <v>14258</v>
      </c>
      <c r="C5875" s="15">
        <v>0</v>
      </c>
    </row>
    <row r="5876" spans="2:3" x14ac:dyDescent="0.35">
      <c r="B5876" t="s">
        <v>10405</v>
      </c>
      <c r="C5876" s="15">
        <v>0</v>
      </c>
    </row>
    <row r="5877" spans="2:3" x14ac:dyDescent="0.35">
      <c r="B5877" t="s">
        <v>14266</v>
      </c>
      <c r="C5877" s="15">
        <v>0</v>
      </c>
    </row>
    <row r="5878" spans="2:3" x14ac:dyDescent="0.35">
      <c r="B5878" t="s">
        <v>10406</v>
      </c>
      <c r="C5878" s="15">
        <v>0</v>
      </c>
    </row>
    <row r="5879" spans="2:3" x14ac:dyDescent="0.35">
      <c r="B5879" t="s">
        <v>14274</v>
      </c>
      <c r="C5879" s="15">
        <v>0</v>
      </c>
    </row>
    <row r="5880" spans="2:3" x14ac:dyDescent="0.35">
      <c r="B5880" t="s">
        <v>10407</v>
      </c>
      <c r="C5880" s="15">
        <v>0</v>
      </c>
    </row>
    <row r="5881" spans="2:3" x14ac:dyDescent="0.35">
      <c r="B5881" t="s">
        <v>14282</v>
      </c>
      <c r="C5881" s="15">
        <v>0</v>
      </c>
    </row>
    <row r="5882" spans="2:3" x14ac:dyDescent="0.35">
      <c r="B5882" t="s">
        <v>10408</v>
      </c>
      <c r="C5882" s="15">
        <v>0</v>
      </c>
    </row>
    <row r="5883" spans="2:3" x14ac:dyDescent="0.35">
      <c r="B5883" t="s">
        <v>14290</v>
      </c>
      <c r="C5883" s="15">
        <v>0</v>
      </c>
    </row>
    <row r="5884" spans="2:3" x14ac:dyDescent="0.35">
      <c r="B5884" t="s">
        <v>10409</v>
      </c>
      <c r="C5884" s="15">
        <v>0</v>
      </c>
    </row>
    <row r="5885" spans="2:3" x14ac:dyDescent="0.35">
      <c r="B5885" t="s">
        <v>14298</v>
      </c>
      <c r="C5885" s="15">
        <v>0</v>
      </c>
    </row>
    <row r="5886" spans="2:3" x14ac:dyDescent="0.35">
      <c r="B5886" t="s">
        <v>10410</v>
      </c>
      <c r="C5886" s="15">
        <v>0</v>
      </c>
    </row>
    <row r="5887" spans="2:3" x14ac:dyDescent="0.35">
      <c r="B5887" t="s">
        <v>14306</v>
      </c>
      <c r="C5887" s="15">
        <v>0</v>
      </c>
    </row>
    <row r="5888" spans="2:3" x14ac:dyDescent="0.35">
      <c r="B5888" t="s">
        <v>10411</v>
      </c>
      <c r="C5888" s="15">
        <v>0</v>
      </c>
    </row>
    <row r="5889" spans="2:3" x14ac:dyDescent="0.35">
      <c r="B5889" t="s">
        <v>14314</v>
      </c>
      <c r="C5889" s="15">
        <v>0</v>
      </c>
    </row>
    <row r="5890" spans="2:3" x14ac:dyDescent="0.35">
      <c r="B5890" t="s">
        <v>10412</v>
      </c>
      <c r="C5890" s="15">
        <v>0</v>
      </c>
    </row>
    <row r="5891" spans="2:3" x14ac:dyDescent="0.35">
      <c r="B5891" t="s">
        <v>14322</v>
      </c>
      <c r="C5891" s="15">
        <v>0</v>
      </c>
    </row>
    <row r="5892" spans="2:3" x14ac:dyDescent="0.35">
      <c r="B5892" t="s">
        <v>10413</v>
      </c>
      <c r="C5892" s="15">
        <v>0</v>
      </c>
    </row>
    <row r="5893" spans="2:3" x14ac:dyDescent="0.35">
      <c r="B5893" t="s">
        <v>14330</v>
      </c>
      <c r="C5893" s="15">
        <v>0</v>
      </c>
    </row>
    <row r="5894" spans="2:3" x14ac:dyDescent="0.35">
      <c r="B5894" t="s">
        <v>10414</v>
      </c>
      <c r="C5894" s="15">
        <v>0</v>
      </c>
    </row>
    <row r="5895" spans="2:3" x14ac:dyDescent="0.35">
      <c r="B5895" t="s">
        <v>14338</v>
      </c>
      <c r="C5895" s="15">
        <v>0</v>
      </c>
    </row>
    <row r="5896" spans="2:3" x14ac:dyDescent="0.35">
      <c r="B5896" t="s">
        <v>10415</v>
      </c>
      <c r="C5896" s="15">
        <v>0</v>
      </c>
    </row>
    <row r="5897" spans="2:3" x14ac:dyDescent="0.35">
      <c r="B5897" t="s">
        <v>14346</v>
      </c>
      <c r="C5897" s="15">
        <v>0</v>
      </c>
    </row>
    <row r="5898" spans="2:3" x14ac:dyDescent="0.35">
      <c r="B5898" t="s">
        <v>10416</v>
      </c>
      <c r="C5898" s="15">
        <v>0</v>
      </c>
    </row>
    <row r="5899" spans="2:3" x14ac:dyDescent="0.35">
      <c r="B5899" t="s">
        <v>14354</v>
      </c>
      <c r="C5899" s="15">
        <v>0</v>
      </c>
    </row>
    <row r="5900" spans="2:3" x14ac:dyDescent="0.35">
      <c r="B5900" t="s">
        <v>10417</v>
      </c>
      <c r="C5900" s="15">
        <v>0</v>
      </c>
    </row>
    <row r="5901" spans="2:3" x14ac:dyDescent="0.35">
      <c r="B5901" t="s">
        <v>14362</v>
      </c>
      <c r="C5901" s="15">
        <v>0</v>
      </c>
    </row>
    <row r="5902" spans="2:3" x14ac:dyDescent="0.35">
      <c r="B5902" t="s">
        <v>10418</v>
      </c>
      <c r="C5902" s="15">
        <v>0</v>
      </c>
    </row>
    <row r="5903" spans="2:3" x14ac:dyDescent="0.35">
      <c r="B5903" t="s">
        <v>14370</v>
      </c>
      <c r="C5903" s="15">
        <v>0</v>
      </c>
    </row>
    <row r="5904" spans="2:3" x14ac:dyDescent="0.35">
      <c r="B5904" t="s">
        <v>10419</v>
      </c>
      <c r="C5904" s="15">
        <v>0</v>
      </c>
    </row>
    <row r="5905" spans="2:3" x14ac:dyDescent="0.35">
      <c r="B5905" t="s">
        <v>14378</v>
      </c>
      <c r="C5905" s="15">
        <v>0</v>
      </c>
    </row>
    <row r="5906" spans="2:3" x14ac:dyDescent="0.35">
      <c r="B5906" t="s">
        <v>9848</v>
      </c>
      <c r="C5906" s="15">
        <v>0</v>
      </c>
    </row>
    <row r="5907" spans="2:3" x14ac:dyDescent="0.35">
      <c r="B5907" t="s">
        <v>12112</v>
      </c>
      <c r="C5907" s="15">
        <v>0</v>
      </c>
    </row>
    <row r="5908" spans="2:3" x14ac:dyDescent="0.35">
      <c r="B5908" t="s">
        <v>10421</v>
      </c>
      <c r="C5908" s="15">
        <v>0</v>
      </c>
    </row>
    <row r="5909" spans="2:3" x14ac:dyDescent="0.35">
      <c r="B5909" t="s">
        <v>12116</v>
      </c>
      <c r="C5909" s="15">
        <v>0</v>
      </c>
    </row>
    <row r="5910" spans="2:3" x14ac:dyDescent="0.35">
      <c r="B5910" t="s">
        <v>10422</v>
      </c>
      <c r="C5910" s="15">
        <v>0</v>
      </c>
    </row>
    <row r="5911" spans="2:3" x14ac:dyDescent="0.35">
      <c r="B5911" t="s">
        <v>12120</v>
      </c>
      <c r="C5911" s="15">
        <v>0</v>
      </c>
    </row>
    <row r="5912" spans="2:3" x14ac:dyDescent="0.35">
      <c r="B5912" t="s">
        <v>9806</v>
      </c>
      <c r="C5912" s="15">
        <v>0</v>
      </c>
    </row>
    <row r="5913" spans="2:3" x14ac:dyDescent="0.35">
      <c r="B5913" t="s">
        <v>12124</v>
      </c>
      <c r="C5913" s="15">
        <v>0</v>
      </c>
    </row>
    <row r="5914" spans="2:3" x14ac:dyDescent="0.35">
      <c r="B5914" t="s">
        <v>10424</v>
      </c>
      <c r="C5914" s="15">
        <v>0</v>
      </c>
    </row>
    <row r="5915" spans="2:3" x14ac:dyDescent="0.35">
      <c r="B5915" t="s">
        <v>12128</v>
      </c>
      <c r="C5915" s="15">
        <v>0</v>
      </c>
    </row>
    <row r="5916" spans="2:3" x14ac:dyDescent="0.35">
      <c r="B5916" t="s">
        <v>9807</v>
      </c>
      <c r="C5916" s="15">
        <v>0</v>
      </c>
    </row>
    <row r="5917" spans="2:3" x14ac:dyDescent="0.35">
      <c r="B5917" t="s">
        <v>12132</v>
      </c>
      <c r="C5917" s="15">
        <v>0</v>
      </c>
    </row>
    <row r="5918" spans="2:3" x14ac:dyDescent="0.35">
      <c r="B5918" t="s">
        <v>10426</v>
      </c>
      <c r="C5918" s="15">
        <v>0</v>
      </c>
    </row>
    <row r="5919" spans="2:3" x14ac:dyDescent="0.35">
      <c r="B5919" t="s">
        <v>12136</v>
      </c>
      <c r="C5919" s="15">
        <v>0</v>
      </c>
    </row>
    <row r="5920" spans="2:3" x14ac:dyDescent="0.35">
      <c r="B5920" t="s">
        <v>10427</v>
      </c>
      <c r="C5920" s="15">
        <v>0</v>
      </c>
    </row>
    <row r="5921" spans="2:3" x14ac:dyDescent="0.35">
      <c r="B5921" t="s">
        <v>12140</v>
      </c>
      <c r="C5921" s="15">
        <v>0</v>
      </c>
    </row>
    <row r="5922" spans="2:3" x14ac:dyDescent="0.35">
      <c r="B5922" t="s">
        <v>10428</v>
      </c>
      <c r="C5922" s="15">
        <v>0</v>
      </c>
    </row>
    <row r="5923" spans="2:3" x14ac:dyDescent="0.35">
      <c r="B5923" t="s">
        <v>12144</v>
      </c>
      <c r="C5923" s="15">
        <v>0</v>
      </c>
    </row>
    <row r="5924" spans="2:3" x14ac:dyDescent="0.35">
      <c r="B5924" t="s">
        <v>10429</v>
      </c>
      <c r="C5924" s="15">
        <v>0</v>
      </c>
    </row>
    <row r="5925" spans="2:3" x14ac:dyDescent="0.35">
      <c r="B5925" t="s">
        <v>12148</v>
      </c>
      <c r="C5925" s="15">
        <v>0</v>
      </c>
    </row>
    <row r="5926" spans="2:3" x14ac:dyDescent="0.35">
      <c r="B5926" t="s">
        <v>10430</v>
      </c>
      <c r="C5926" s="15">
        <v>0</v>
      </c>
    </row>
    <row r="5927" spans="2:3" x14ac:dyDescent="0.35">
      <c r="B5927" t="s">
        <v>12152</v>
      </c>
      <c r="C5927" s="15">
        <v>0</v>
      </c>
    </row>
    <row r="5928" spans="2:3" x14ac:dyDescent="0.35">
      <c r="B5928" t="s">
        <v>10431</v>
      </c>
      <c r="C5928" s="15">
        <v>0</v>
      </c>
    </row>
    <row r="5929" spans="2:3" x14ac:dyDescent="0.35">
      <c r="B5929" t="s">
        <v>12156</v>
      </c>
      <c r="C5929" s="15">
        <v>0</v>
      </c>
    </row>
    <row r="5930" spans="2:3" x14ac:dyDescent="0.35">
      <c r="B5930" t="s">
        <v>10432</v>
      </c>
      <c r="C5930" s="15">
        <v>0</v>
      </c>
    </row>
    <row r="5931" spans="2:3" x14ac:dyDescent="0.35">
      <c r="B5931" t="s">
        <v>12160</v>
      </c>
      <c r="C5931" s="15">
        <v>0</v>
      </c>
    </row>
    <row r="5932" spans="2:3" x14ac:dyDescent="0.35">
      <c r="B5932" t="s">
        <v>10433</v>
      </c>
      <c r="C5932" s="15">
        <v>0</v>
      </c>
    </row>
    <row r="5933" spans="2:3" x14ac:dyDescent="0.35">
      <c r="B5933" t="s">
        <v>12164</v>
      </c>
      <c r="C5933" s="15">
        <v>0</v>
      </c>
    </row>
    <row r="5934" spans="2:3" x14ac:dyDescent="0.35">
      <c r="B5934" t="s">
        <v>10434</v>
      </c>
      <c r="C5934" s="15">
        <v>0</v>
      </c>
    </row>
    <row r="5935" spans="2:3" x14ac:dyDescent="0.35">
      <c r="B5935" t="s">
        <v>12168</v>
      </c>
      <c r="C5935" s="15">
        <v>0</v>
      </c>
    </row>
    <row r="5936" spans="2:3" x14ac:dyDescent="0.35">
      <c r="B5936" t="s">
        <v>10435</v>
      </c>
      <c r="C5936" s="15">
        <v>0</v>
      </c>
    </row>
    <row r="5937" spans="2:3" x14ac:dyDescent="0.35">
      <c r="B5937" t="s">
        <v>12172</v>
      </c>
      <c r="C5937" s="15">
        <v>0</v>
      </c>
    </row>
    <row r="5938" spans="2:3" x14ac:dyDescent="0.35">
      <c r="B5938" t="s">
        <v>10436</v>
      </c>
      <c r="C5938" s="15">
        <v>0</v>
      </c>
    </row>
    <row r="5939" spans="2:3" x14ac:dyDescent="0.35">
      <c r="B5939" t="s">
        <v>12176</v>
      </c>
      <c r="C5939" s="15">
        <v>0</v>
      </c>
    </row>
    <row r="5940" spans="2:3" x14ac:dyDescent="0.35">
      <c r="B5940" t="s">
        <v>10437</v>
      </c>
      <c r="C5940" s="15">
        <v>0</v>
      </c>
    </row>
    <row r="5941" spans="2:3" x14ac:dyDescent="0.35">
      <c r="B5941" t="s">
        <v>12180</v>
      </c>
      <c r="C5941" s="15">
        <v>0</v>
      </c>
    </row>
    <row r="5942" spans="2:3" x14ac:dyDescent="0.35">
      <c r="B5942" t="s">
        <v>10438</v>
      </c>
      <c r="C5942" s="15">
        <v>0</v>
      </c>
    </row>
    <row r="5943" spans="2:3" x14ac:dyDescent="0.35">
      <c r="B5943" t="s">
        <v>12184</v>
      </c>
      <c r="C5943" s="15">
        <v>0</v>
      </c>
    </row>
    <row r="5944" spans="2:3" x14ac:dyDescent="0.35">
      <c r="B5944" t="s">
        <v>10439</v>
      </c>
      <c r="C5944" s="15">
        <v>0</v>
      </c>
    </row>
    <row r="5945" spans="2:3" x14ac:dyDescent="0.35">
      <c r="B5945" t="s">
        <v>12188</v>
      </c>
      <c r="C5945" s="15">
        <v>0</v>
      </c>
    </row>
    <row r="5946" spans="2:3" x14ac:dyDescent="0.35">
      <c r="B5946" t="s">
        <v>10440</v>
      </c>
      <c r="C5946" s="15">
        <v>0</v>
      </c>
    </row>
    <row r="5947" spans="2:3" x14ac:dyDescent="0.35">
      <c r="B5947" t="s">
        <v>12192</v>
      </c>
      <c r="C5947" s="15">
        <v>0</v>
      </c>
    </row>
    <row r="5948" spans="2:3" x14ac:dyDescent="0.35">
      <c r="B5948" t="s">
        <v>10441</v>
      </c>
      <c r="C5948" s="15">
        <v>0</v>
      </c>
    </row>
    <row r="5949" spans="2:3" x14ac:dyDescent="0.35">
      <c r="B5949" t="s">
        <v>12196</v>
      </c>
      <c r="C5949" s="15">
        <v>0</v>
      </c>
    </row>
    <row r="5950" spans="2:3" x14ac:dyDescent="0.35">
      <c r="B5950" t="s">
        <v>10442</v>
      </c>
      <c r="C5950" s="15">
        <v>0</v>
      </c>
    </row>
    <row r="5951" spans="2:3" x14ac:dyDescent="0.35">
      <c r="B5951" t="s">
        <v>12200</v>
      </c>
      <c r="C5951" s="15">
        <v>0</v>
      </c>
    </row>
    <row r="5952" spans="2:3" x14ac:dyDescent="0.35">
      <c r="B5952" t="s">
        <v>10443</v>
      </c>
      <c r="C5952" s="15">
        <v>0</v>
      </c>
    </row>
    <row r="5953" spans="2:3" x14ac:dyDescent="0.35">
      <c r="B5953" t="s">
        <v>12204</v>
      </c>
      <c r="C5953" s="15">
        <v>0</v>
      </c>
    </row>
    <row r="5954" spans="2:3" x14ac:dyDescent="0.35">
      <c r="B5954" t="s">
        <v>10444</v>
      </c>
      <c r="C5954" s="15">
        <v>0</v>
      </c>
    </row>
    <row r="5955" spans="2:3" x14ac:dyDescent="0.35">
      <c r="B5955" t="s">
        <v>12208</v>
      </c>
      <c r="C5955" s="15">
        <v>0</v>
      </c>
    </row>
    <row r="5956" spans="2:3" x14ac:dyDescent="0.35">
      <c r="B5956" t="s">
        <v>10445</v>
      </c>
      <c r="C5956" s="15">
        <v>0</v>
      </c>
    </row>
    <row r="5957" spans="2:3" x14ac:dyDescent="0.35">
      <c r="B5957" t="s">
        <v>12212</v>
      </c>
      <c r="C5957" s="15">
        <v>0</v>
      </c>
    </row>
    <row r="5958" spans="2:3" x14ac:dyDescent="0.35">
      <c r="B5958" t="s">
        <v>10446</v>
      </c>
      <c r="C5958" s="15">
        <v>0</v>
      </c>
    </row>
    <row r="5959" spans="2:3" x14ac:dyDescent="0.35">
      <c r="B5959" t="s">
        <v>12216</v>
      </c>
      <c r="C5959" s="15">
        <v>0</v>
      </c>
    </row>
    <row r="5960" spans="2:3" x14ac:dyDescent="0.35">
      <c r="B5960" t="s">
        <v>10447</v>
      </c>
      <c r="C5960" s="15">
        <v>0</v>
      </c>
    </row>
    <row r="5961" spans="2:3" x14ac:dyDescent="0.35">
      <c r="B5961" t="s">
        <v>12220</v>
      </c>
      <c r="C5961" s="15">
        <v>0</v>
      </c>
    </row>
    <row r="5962" spans="2:3" x14ac:dyDescent="0.35">
      <c r="B5962" t="s">
        <v>10448</v>
      </c>
      <c r="C5962" s="15">
        <v>0</v>
      </c>
    </row>
    <row r="5963" spans="2:3" x14ac:dyDescent="0.35">
      <c r="B5963" t="s">
        <v>12224</v>
      </c>
      <c r="C5963" s="15">
        <v>0</v>
      </c>
    </row>
    <row r="5964" spans="2:3" x14ac:dyDescent="0.35">
      <c r="B5964" t="s">
        <v>10449</v>
      </c>
      <c r="C5964" s="15">
        <v>0</v>
      </c>
    </row>
    <row r="5965" spans="2:3" x14ac:dyDescent="0.35">
      <c r="B5965" t="s">
        <v>12228</v>
      </c>
      <c r="C5965" s="15">
        <v>0</v>
      </c>
    </row>
    <row r="5966" spans="2:3" x14ac:dyDescent="0.35">
      <c r="B5966" t="s">
        <v>10450</v>
      </c>
      <c r="C5966" s="15">
        <v>0</v>
      </c>
    </row>
    <row r="5967" spans="2:3" x14ac:dyDescent="0.35">
      <c r="B5967" t="s">
        <v>12232</v>
      </c>
      <c r="C5967" s="15">
        <v>0</v>
      </c>
    </row>
    <row r="5968" spans="2:3" x14ac:dyDescent="0.35">
      <c r="B5968" t="s">
        <v>10451</v>
      </c>
      <c r="C5968" s="15">
        <v>0</v>
      </c>
    </row>
    <row r="5969" spans="2:3" x14ac:dyDescent="0.35">
      <c r="B5969" t="s">
        <v>12236</v>
      </c>
      <c r="C5969" s="15">
        <v>0</v>
      </c>
    </row>
    <row r="5970" spans="2:3" x14ac:dyDescent="0.35">
      <c r="B5970" t="s">
        <v>10452</v>
      </c>
      <c r="C5970" s="15">
        <v>0</v>
      </c>
    </row>
    <row r="5971" spans="2:3" x14ac:dyDescent="0.35">
      <c r="B5971" t="s">
        <v>12240</v>
      </c>
      <c r="C5971" s="15">
        <v>0</v>
      </c>
    </row>
    <row r="5972" spans="2:3" x14ac:dyDescent="0.35">
      <c r="B5972" t="s">
        <v>10453</v>
      </c>
      <c r="C5972" s="15">
        <v>0</v>
      </c>
    </row>
    <row r="5973" spans="2:3" x14ac:dyDescent="0.35">
      <c r="B5973" t="s">
        <v>12244</v>
      </c>
      <c r="C5973" s="15">
        <v>0</v>
      </c>
    </row>
    <row r="5974" spans="2:3" x14ac:dyDescent="0.35">
      <c r="B5974" t="s">
        <v>10454</v>
      </c>
      <c r="C5974" s="15">
        <v>0</v>
      </c>
    </row>
    <row r="5975" spans="2:3" x14ac:dyDescent="0.35">
      <c r="B5975" t="s">
        <v>12248</v>
      </c>
      <c r="C5975" s="15">
        <v>0</v>
      </c>
    </row>
    <row r="5976" spans="2:3" x14ac:dyDescent="0.35">
      <c r="B5976" t="s">
        <v>10455</v>
      </c>
      <c r="C5976" s="15">
        <v>0</v>
      </c>
    </row>
    <row r="5977" spans="2:3" x14ac:dyDescent="0.35">
      <c r="B5977" t="s">
        <v>12252</v>
      </c>
      <c r="C5977" s="15">
        <v>0</v>
      </c>
    </row>
    <row r="5978" spans="2:3" x14ac:dyDescent="0.35">
      <c r="B5978" t="s">
        <v>10456</v>
      </c>
      <c r="C5978" s="15">
        <v>0</v>
      </c>
    </row>
    <row r="5979" spans="2:3" x14ac:dyDescent="0.35">
      <c r="B5979" t="s">
        <v>12256</v>
      </c>
      <c r="C5979" s="15">
        <v>0</v>
      </c>
    </row>
    <row r="5980" spans="2:3" x14ac:dyDescent="0.35">
      <c r="B5980" t="s">
        <v>10457</v>
      </c>
      <c r="C5980" s="15">
        <v>0</v>
      </c>
    </row>
    <row r="5981" spans="2:3" x14ac:dyDescent="0.35">
      <c r="B5981" t="s">
        <v>12260</v>
      </c>
      <c r="C5981" s="15">
        <v>0</v>
      </c>
    </row>
    <row r="5982" spans="2:3" x14ac:dyDescent="0.35">
      <c r="B5982" t="s">
        <v>10458</v>
      </c>
      <c r="C5982" s="15">
        <v>0</v>
      </c>
    </row>
    <row r="5983" spans="2:3" x14ac:dyDescent="0.35">
      <c r="B5983" t="s">
        <v>12264</v>
      </c>
      <c r="C5983" s="15">
        <v>0</v>
      </c>
    </row>
    <row r="5984" spans="2:3" x14ac:dyDescent="0.35">
      <c r="B5984" t="s">
        <v>10459</v>
      </c>
      <c r="C5984" s="15">
        <v>0</v>
      </c>
    </row>
    <row r="5985" spans="2:3" x14ac:dyDescent="0.35">
      <c r="B5985" t="s">
        <v>12268</v>
      </c>
      <c r="C5985" s="15">
        <v>0</v>
      </c>
    </row>
    <row r="5986" spans="2:3" x14ac:dyDescent="0.35">
      <c r="B5986" t="s">
        <v>9808</v>
      </c>
      <c r="C5986" s="15">
        <v>0</v>
      </c>
    </row>
    <row r="5987" spans="2:3" x14ac:dyDescent="0.35">
      <c r="B5987" t="s">
        <v>12272</v>
      </c>
      <c r="C5987" s="15">
        <v>0</v>
      </c>
    </row>
    <row r="5988" spans="2:3" x14ac:dyDescent="0.35">
      <c r="B5988" t="s">
        <v>10461</v>
      </c>
      <c r="C5988" s="15">
        <v>0</v>
      </c>
    </row>
    <row r="5989" spans="2:3" x14ac:dyDescent="0.35">
      <c r="B5989" t="s">
        <v>12276</v>
      </c>
      <c r="C5989" s="15">
        <v>0</v>
      </c>
    </row>
    <row r="5990" spans="2:3" x14ac:dyDescent="0.35">
      <c r="B5990" t="s">
        <v>10462</v>
      </c>
      <c r="C5990" s="15">
        <v>0</v>
      </c>
    </row>
    <row r="5991" spans="2:3" x14ac:dyDescent="0.35">
      <c r="B5991" t="s">
        <v>12280</v>
      </c>
      <c r="C5991" s="15">
        <v>0</v>
      </c>
    </row>
    <row r="5992" spans="2:3" x14ac:dyDescent="0.35">
      <c r="B5992" t="s">
        <v>9809</v>
      </c>
      <c r="C5992" s="15">
        <v>0</v>
      </c>
    </row>
    <row r="5993" spans="2:3" x14ac:dyDescent="0.35">
      <c r="B5993" t="s">
        <v>12284</v>
      </c>
      <c r="C5993" s="15">
        <v>0</v>
      </c>
    </row>
    <row r="5994" spans="2:3" x14ac:dyDescent="0.35">
      <c r="B5994" t="s">
        <v>10464</v>
      </c>
      <c r="C5994" s="15">
        <v>0</v>
      </c>
    </row>
    <row r="5995" spans="2:3" x14ac:dyDescent="0.35">
      <c r="B5995" t="s">
        <v>12288</v>
      </c>
      <c r="C5995" s="15">
        <v>0</v>
      </c>
    </row>
    <row r="5996" spans="2:3" x14ac:dyDescent="0.35">
      <c r="B5996" t="s">
        <v>10465</v>
      </c>
      <c r="C5996" s="15">
        <v>0</v>
      </c>
    </row>
    <row r="5997" spans="2:3" x14ac:dyDescent="0.35">
      <c r="B5997" t="s">
        <v>12292</v>
      </c>
      <c r="C5997" s="15">
        <v>0</v>
      </c>
    </row>
    <row r="5998" spans="2:3" x14ac:dyDescent="0.35">
      <c r="B5998" t="s">
        <v>10466</v>
      </c>
      <c r="C5998" s="15">
        <v>0</v>
      </c>
    </row>
    <row r="5999" spans="2:3" x14ac:dyDescent="0.35">
      <c r="B5999" t="s">
        <v>12296</v>
      </c>
      <c r="C5999" s="15">
        <v>0</v>
      </c>
    </row>
    <row r="6000" spans="2:3" x14ac:dyDescent="0.35">
      <c r="B6000" t="s">
        <v>10467</v>
      </c>
      <c r="C6000" s="15">
        <v>0</v>
      </c>
    </row>
    <row r="6001" spans="2:3" x14ac:dyDescent="0.35">
      <c r="B6001" t="s">
        <v>12300</v>
      </c>
      <c r="C6001" s="15">
        <v>0</v>
      </c>
    </row>
    <row r="6002" spans="2:3" x14ac:dyDescent="0.35">
      <c r="B6002" t="s">
        <v>10468</v>
      </c>
      <c r="C6002" s="15">
        <v>0</v>
      </c>
    </row>
    <row r="6003" spans="2:3" x14ac:dyDescent="0.35">
      <c r="B6003" t="s">
        <v>12304</v>
      </c>
      <c r="C6003" s="15">
        <v>0</v>
      </c>
    </row>
    <row r="6004" spans="2:3" x14ac:dyDescent="0.35">
      <c r="B6004" t="s">
        <v>10469</v>
      </c>
      <c r="C6004" s="15">
        <v>0</v>
      </c>
    </row>
    <row r="6005" spans="2:3" x14ac:dyDescent="0.35">
      <c r="B6005" t="s">
        <v>12308</v>
      </c>
      <c r="C6005" s="15">
        <v>0</v>
      </c>
    </row>
    <row r="6006" spans="2:3" x14ac:dyDescent="0.35">
      <c r="B6006" t="s">
        <v>10470</v>
      </c>
      <c r="C6006" s="15">
        <v>0</v>
      </c>
    </row>
    <row r="6007" spans="2:3" x14ac:dyDescent="0.35">
      <c r="B6007" t="s">
        <v>12312</v>
      </c>
      <c r="C6007" s="15">
        <v>0</v>
      </c>
    </row>
    <row r="6008" spans="2:3" x14ac:dyDescent="0.35">
      <c r="B6008" t="s">
        <v>10471</v>
      </c>
      <c r="C6008" s="15">
        <v>0</v>
      </c>
    </row>
    <row r="6009" spans="2:3" x14ac:dyDescent="0.35">
      <c r="B6009" t="s">
        <v>12316</v>
      </c>
      <c r="C6009" s="15">
        <v>0</v>
      </c>
    </row>
    <row r="6010" spans="2:3" x14ac:dyDescent="0.35">
      <c r="B6010" t="s">
        <v>10472</v>
      </c>
      <c r="C6010" s="15">
        <v>0</v>
      </c>
    </row>
    <row r="6011" spans="2:3" x14ac:dyDescent="0.35">
      <c r="B6011" t="s">
        <v>12320</v>
      </c>
      <c r="C6011" s="15">
        <v>0</v>
      </c>
    </row>
    <row r="6012" spans="2:3" x14ac:dyDescent="0.35">
      <c r="B6012" t="s">
        <v>10473</v>
      </c>
      <c r="C6012" s="15">
        <v>0</v>
      </c>
    </row>
    <row r="6013" spans="2:3" x14ac:dyDescent="0.35">
      <c r="B6013" t="s">
        <v>12324</v>
      </c>
      <c r="C6013" s="15">
        <v>0</v>
      </c>
    </row>
    <row r="6014" spans="2:3" x14ac:dyDescent="0.35">
      <c r="B6014" t="s">
        <v>10474</v>
      </c>
      <c r="C6014" s="15">
        <v>0</v>
      </c>
    </row>
    <row r="6015" spans="2:3" x14ac:dyDescent="0.35">
      <c r="B6015" t="s">
        <v>12328</v>
      </c>
      <c r="C6015" s="15">
        <v>0</v>
      </c>
    </row>
    <row r="6016" spans="2:3" x14ac:dyDescent="0.35">
      <c r="B6016" t="s">
        <v>10475</v>
      </c>
      <c r="C6016" s="15">
        <v>0</v>
      </c>
    </row>
    <row r="6017" spans="2:3" x14ac:dyDescent="0.35">
      <c r="B6017" t="s">
        <v>12332</v>
      </c>
      <c r="C6017" s="15">
        <v>0</v>
      </c>
    </row>
    <row r="6018" spans="2:3" x14ac:dyDescent="0.35">
      <c r="B6018" t="s">
        <v>10476</v>
      </c>
      <c r="C6018" s="15">
        <v>0</v>
      </c>
    </row>
    <row r="6019" spans="2:3" x14ac:dyDescent="0.35">
      <c r="B6019" t="s">
        <v>12336</v>
      </c>
      <c r="C6019" s="15">
        <v>0</v>
      </c>
    </row>
    <row r="6020" spans="2:3" x14ac:dyDescent="0.35">
      <c r="B6020" t="s">
        <v>10477</v>
      </c>
      <c r="C6020" s="15">
        <v>0</v>
      </c>
    </row>
    <row r="6021" spans="2:3" x14ac:dyDescent="0.35">
      <c r="B6021" t="s">
        <v>12340</v>
      </c>
      <c r="C6021" s="15">
        <v>0</v>
      </c>
    </row>
    <row r="6022" spans="2:3" x14ac:dyDescent="0.35">
      <c r="B6022" t="s">
        <v>10478</v>
      </c>
      <c r="C6022" s="15">
        <v>0</v>
      </c>
    </row>
    <row r="6023" spans="2:3" x14ac:dyDescent="0.35">
      <c r="B6023" t="s">
        <v>12344</v>
      </c>
      <c r="C6023" s="15">
        <v>0</v>
      </c>
    </row>
    <row r="6024" spans="2:3" x14ac:dyDescent="0.35">
      <c r="B6024" t="s">
        <v>10479</v>
      </c>
      <c r="C6024" s="15">
        <v>0</v>
      </c>
    </row>
    <row r="6025" spans="2:3" x14ac:dyDescent="0.35">
      <c r="B6025" t="s">
        <v>12348</v>
      </c>
      <c r="C6025" s="15">
        <v>0</v>
      </c>
    </row>
    <row r="6026" spans="2:3" x14ac:dyDescent="0.35">
      <c r="B6026" t="s">
        <v>10480</v>
      </c>
      <c r="C6026" s="15">
        <v>0</v>
      </c>
    </row>
    <row r="6027" spans="2:3" x14ac:dyDescent="0.35">
      <c r="B6027" t="s">
        <v>12352</v>
      </c>
      <c r="C6027" s="15">
        <v>0</v>
      </c>
    </row>
    <row r="6028" spans="2:3" x14ac:dyDescent="0.35">
      <c r="B6028" t="s">
        <v>10481</v>
      </c>
      <c r="C6028" s="15">
        <v>0</v>
      </c>
    </row>
    <row r="6029" spans="2:3" x14ac:dyDescent="0.35">
      <c r="B6029" t="s">
        <v>12356</v>
      </c>
      <c r="C6029" s="15">
        <v>0</v>
      </c>
    </row>
    <row r="6030" spans="2:3" x14ac:dyDescent="0.35">
      <c r="B6030" t="s">
        <v>10482</v>
      </c>
      <c r="C6030" s="15">
        <v>0</v>
      </c>
    </row>
    <row r="6031" spans="2:3" x14ac:dyDescent="0.35">
      <c r="B6031" t="s">
        <v>12360</v>
      </c>
      <c r="C6031" s="15">
        <v>0</v>
      </c>
    </row>
    <row r="6032" spans="2:3" x14ac:dyDescent="0.35">
      <c r="B6032" t="s">
        <v>10483</v>
      </c>
      <c r="C6032" s="15">
        <v>0</v>
      </c>
    </row>
    <row r="6033" spans="2:3" x14ac:dyDescent="0.35">
      <c r="B6033" t="s">
        <v>12364</v>
      </c>
      <c r="C6033" s="15">
        <v>0</v>
      </c>
    </row>
    <row r="6034" spans="2:3" x14ac:dyDescent="0.35">
      <c r="B6034" t="s">
        <v>10484</v>
      </c>
      <c r="C6034" s="15">
        <v>0</v>
      </c>
    </row>
    <row r="6035" spans="2:3" x14ac:dyDescent="0.35">
      <c r="B6035" t="s">
        <v>12368</v>
      </c>
      <c r="C6035" s="15">
        <v>0</v>
      </c>
    </row>
    <row r="6036" spans="2:3" x14ac:dyDescent="0.35">
      <c r="B6036" t="s">
        <v>10485</v>
      </c>
      <c r="C6036" s="15">
        <v>0</v>
      </c>
    </row>
    <row r="6037" spans="2:3" x14ac:dyDescent="0.35">
      <c r="B6037" t="s">
        <v>12372</v>
      </c>
      <c r="C6037" s="15">
        <v>0</v>
      </c>
    </row>
    <row r="6038" spans="2:3" x14ac:dyDescent="0.35">
      <c r="B6038" t="s">
        <v>10486</v>
      </c>
      <c r="C6038" s="15">
        <v>0</v>
      </c>
    </row>
    <row r="6039" spans="2:3" x14ac:dyDescent="0.35">
      <c r="B6039" t="s">
        <v>12376</v>
      </c>
      <c r="C6039" s="15">
        <v>0</v>
      </c>
    </row>
    <row r="6040" spans="2:3" x14ac:dyDescent="0.35">
      <c r="B6040" t="s">
        <v>10487</v>
      </c>
      <c r="C6040" s="15">
        <v>0</v>
      </c>
    </row>
    <row r="6041" spans="2:3" x14ac:dyDescent="0.35">
      <c r="B6041" t="s">
        <v>12380</v>
      </c>
      <c r="C6041" s="15">
        <v>0</v>
      </c>
    </row>
    <row r="6042" spans="2:3" x14ac:dyDescent="0.35">
      <c r="B6042" t="s">
        <v>10488</v>
      </c>
      <c r="C6042" s="15">
        <v>0</v>
      </c>
    </row>
    <row r="6043" spans="2:3" x14ac:dyDescent="0.35">
      <c r="B6043" t="s">
        <v>12384</v>
      </c>
      <c r="C6043" s="15">
        <v>0</v>
      </c>
    </row>
    <row r="6044" spans="2:3" x14ac:dyDescent="0.35">
      <c r="B6044" t="s">
        <v>10489</v>
      </c>
      <c r="C6044" s="15">
        <v>0</v>
      </c>
    </row>
    <row r="6045" spans="2:3" x14ac:dyDescent="0.35">
      <c r="B6045" t="s">
        <v>12388</v>
      </c>
      <c r="C6045" s="15">
        <v>0</v>
      </c>
    </row>
    <row r="6046" spans="2:3" x14ac:dyDescent="0.35">
      <c r="B6046" t="s">
        <v>10490</v>
      </c>
      <c r="C6046" s="15">
        <v>0</v>
      </c>
    </row>
    <row r="6047" spans="2:3" x14ac:dyDescent="0.35">
      <c r="B6047" t="s">
        <v>12392</v>
      </c>
      <c r="C6047" s="15">
        <v>0</v>
      </c>
    </row>
    <row r="6048" spans="2:3" x14ac:dyDescent="0.35">
      <c r="B6048" t="s">
        <v>10491</v>
      </c>
      <c r="C6048" s="15">
        <v>0</v>
      </c>
    </row>
    <row r="6049" spans="2:3" x14ac:dyDescent="0.35">
      <c r="B6049" t="s">
        <v>12396</v>
      </c>
      <c r="C6049" s="15">
        <v>0</v>
      </c>
    </row>
    <row r="6050" spans="2:3" x14ac:dyDescent="0.35">
      <c r="B6050" t="s">
        <v>10492</v>
      </c>
      <c r="C6050" s="15">
        <v>0</v>
      </c>
    </row>
    <row r="6051" spans="2:3" x14ac:dyDescent="0.35">
      <c r="B6051" t="s">
        <v>12400</v>
      </c>
      <c r="C6051" s="15">
        <v>0</v>
      </c>
    </row>
    <row r="6052" spans="2:3" x14ac:dyDescent="0.35">
      <c r="B6052" t="s">
        <v>10493</v>
      </c>
      <c r="C6052" s="15">
        <v>0</v>
      </c>
    </row>
    <row r="6053" spans="2:3" x14ac:dyDescent="0.35">
      <c r="B6053" t="s">
        <v>12404</v>
      </c>
      <c r="C6053" s="15">
        <v>0</v>
      </c>
    </row>
    <row r="6054" spans="2:3" x14ac:dyDescent="0.35">
      <c r="B6054" t="s">
        <v>10494</v>
      </c>
      <c r="C6054" s="15">
        <v>0</v>
      </c>
    </row>
    <row r="6055" spans="2:3" x14ac:dyDescent="0.35">
      <c r="B6055" t="s">
        <v>12408</v>
      </c>
      <c r="C6055" s="15">
        <v>0</v>
      </c>
    </row>
    <row r="6056" spans="2:3" x14ac:dyDescent="0.35">
      <c r="B6056" t="s">
        <v>10495</v>
      </c>
      <c r="C6056" s="15">
        <v>0</v>
      </c>
    </row>
    <row r="6057" spans="2:3" x14ac:dyDescent="0.35">
      <c r="B6057" t="s">
        <v>12412</v>
      </c>
      <c r="C6057" s="15">
        <v>0</v>
      </c>
    </row>
    <row r="6058" spans="2:3" x14ac:dyDescent="0.35">
      <c r="B6058" t="s">
        <v>10496</v>
      </c>
      <c r="C6058" s="15">
        <v>0</v>
      </c>
    </row>
    <row r="6059" spans="2:3" x14ac:dyDescent="0.35">
      <c r="B6059" t="s">
        <v>12416</v>
      </c>
      <c r="C6059" s="15">
        <v>0</v>
      </c>
    </row>
    <row r="6060" spans="2:3" x14ac:dyDescent="0.35">
      <c r="B6060" t="s">
        <v>10497</v>
      </c>
      <c r="C6060" s="15">
        <v>0</v>
      </c>
    </row>
    <row r="6061" spans="2:3" x14ac:dyDescent="0.35">
      <c r="B6061" t="s">
        <v>12420</v>
      </c>
      <c r="C6061" s="15">
        <v>0</v>
      </c>
    </row>
    <row r="6062" spans="2:3" x14ac:dyDescent="0.35">
      <c r="B6062" t="s">
        <v>10498</v>
      </c>
      <c r="C6062" s="15">
        <v>0</v>
      </c>
    </row>
    <row r="6063" spans="2:3" x14ac:dyDescent="0.35">
      <c r="B6063" t="s">
        <v>12424</v>
      </c>
      <c r="C6063" s="15">
        <v>0</v>
      </c>
    </row>
    <row r="6064" spans="2:3" x14ac:dyDescent="0.35">
      <c r="B6064" t="s">
        <v>10499</v>
      </c>
      <c r="C6064" s="15">
        <v>0</v>
      </c>
    </row>
    <row r="6065" spans="2:3" x14ac:dyDescent="0.35">
      <c r="B6065" t="s">
        <v>12428</v>
      </c>
      <c r="C6065" s="15">
        <v>0</v>
      </c>
    </row>
    <row r="6066" spans="2:3" x14ac:dyDescent="0.35">
      <c r="B6066" t="s">
        <v>10500</v>
      </c>
      <c r="C6066" s="15">
        <v>0</v>
      </c>
    </row>
    <row r="6067" spans="2:3" x14ac:dyDescent="0.35">
      <c r="B6067" t="s">
        <v>12432</v>
      </c>
      <c r="C6067" s="15">
        <v>0</v>
      </c>
    </row>
    <row r="6068" spans="2:3" x14ac:dyDescent="0.35">
      <c r="B6068" t="s">
        <v>10501</v>
      </c>
      <c r="C6068" s="15">
        <v>0</v>
      </c>
    </row>
    <row r="6069" spans="2:3" x14ac:dyDescent="0.35">
      <c r="B6069" t="s">
        <v>12436</v>
      </c>
      <c r="C6069" s="15">
        <v>0</v>
      </c>
    </row>
    <row r="6070" spans="2:3" x14ac:dyDescent="0.35">
      <c r="B6070" t="s">
        <v>10502</v>
      </c>
      <c r="C6070" s="15">
        <v>0</v>
      </c>
    </row>
    <row r="6071" spans="2:3" x14ac:dyDescent="0.35">
      <c r="B6071" t="s">
        <v>12440</v>
      </c>
      <c r="C6071" s="15">
        <v>0</v>
      </c>
    </row>
    <row r="6072" spans="2:3" x14ac:dyDescent="0.35">
      <c r="B6072" t="s">
        <v>10503</v>
      </c>
      <c r="C6072" s="15">
        <v>0</v>
      </c>
    </row>
    <row r="6073" spans="2:3" x14ac:dyDescent="0.35">
      <c r="B6073" t="s">
        <v>12444</v>
      </c>
      <c r="C6073" s="15">
        <v>0</v>
      </c>
    </row>
    <row r="6074" spans="2:3" x14ac:dyDescent="0.35">
      <c r="B6074" t="s">
        <v>10504</v>
      </c>
      <c r="C6074" s="15">
        <v>0</v>
      </c>
    </row>
    <row r="6075" spans="2:3" x14ac:dyDescent="0.35">
      <c r="B6075" t="s">
        <v>12448</v>
      </c>
      <c r="C6075" s="15">
        <v>0</v>
      </c>
    </row>
    <row r="6076" spans="2:3" x14ac:dyDescent="0.35">
      <c r="B6076" t="s">
        <v>10505</v>
      </c>
      <c r="C6076" s="15">
        <v>0</v>
      </c>
    </row>
    <row r="6077" spans="2:3" x14ac:dyDescent="0.35">
      <c r="B6077" t="s">
        <v>12452</v>
      </c>
      <c r="C6077" s="15">
        <v>0</v>
      </c>
    </row>
    <row r="6078" spans="2:3" x14ac:dyDescent="0.35">
      <c r="B6078" t="s">
        <v>9810</v>
      </c>
      <c r="C6078" s="15">
        <v>0</v>
      </c>
    </row>
    <row r="6079" spans="2:3" x14ac:dyDescent="0.35">
      <c r="B6079" t="s">
        <v>12456</v>
      </c>
      <c r="C6079" s="15">
        <v>0</v>
      </c>
    </row>
    <row r="6080" spans="2:3" x14ac:dyDescent="0.35">
      <c r="B6080" t="s">
        <v>10507</v>
      </c>
      <c r="C6080" s="15">
        <v>0</v>
      </c>
    </row>
    <row r="6081" spans="2:3" x14ac:dyDescent="0.35">
      <c r="B6081" t="s">
        <v>12460</v>
      </c>
      <c r="C6081" s="15">
        <v>0</v>
      </c>
    </row>
    <row r="6082" spans="2:3" x14ac:dyDescent="0.35">
      <c r="B6082" t="s">
        <v>10508</v>
      </c>
      <c r="C6082" s="15">
        <v>0</v>
      </c>
    </row>
    <row r="6083" spans="2:3" x14ac:dyDescent="0.35">
      <c r="B6083" t="s">
        <v>12464</v>
      </c>
      <c r="C6083" s="15">
        <v>0</v>
      </c>
    </row>
    <row r="6084" spans="2:3" x14ac:dyDescent="0.35">
      <c r="B6084" t="s">
        <v>10509</v>
      </c>
      <c r="C6084" s="15">
        <v>0</v>
      </c>
    </row>
    <row r="6085" spans="2:3" x14ac:dyDescent="0.35">
      <c r="B6085" t="s">
        <v>12468</v>
      </c>
      <c r="C6085" s="15">
        <v>0</v>
      </c>
    </row>
    <row r="6086" spans="2:3" x14ac:dyDescent="0.35">
      <c r="B6086" t="s">
        <v>10510</v>
      </c>
      <c r="C6086" s="15">
        <v>0</v>
      </c>
    </row>
    <row r="6087" spans="2:3" x14ac:dyDescent="0.35">
      <c r="B6087" t="s">
        <v>12472</v>
      </c>
      <c r="C6087" s="15">
        <v>0</v>
      </c>
    </row>
    <row r="6088" spans="2:3" x14ac:dyDescent="0.35">
      <c r="B6088" t="s">
        <v>10511</v>
      </c>
      <c r="C6088" s="15">
        <v>0</v>
      </c>
    </row>
    <row r="6089" spans="2:3" x14ac:dyDescent="0.35">
      <c r="B6089" t="s">
        <v>12476</v>
      </c>
      <c r="C6089" s="15">
        <v>0</v>
      </c>
    </row>
    <row r="6090" spans="2:3" x14ac:dyDescent="0.35">
      <c r="B6090" t="s">
        <v>10512</v>
      </c>
      <c r="C6090" s="15">
        <v>0</v>
      </c>
    </row>
    <row r="6091" spans="2:3" x14ac:dyDescent="0.35">
      <c r="B6091" t="s">
        <v>12480</v>
      </c>
      <c r="C6091" s="15">
        <v>0</v>
      </c>
    </row>
    <row r="6092" spans="2:3" x14ac:dyDescent="0.35">
      <c r="B6092" t="s">
        <v>10513</v>
      </c>
      <c r="C6092" s="15">
        <v>0</v>
      </c>
    </row>
    <row r="6093" spans="2:3" x14ac:dyDescent="0.35">
      <c r="B6093" t="s">
        <v>12484</v>
      </c>
      <c r="C6093" s="15">
        <v>0</v>
      </c>
    </row>
    <row r="6094" spans="2:3" x14ac:dyDescent="0.35">
      <c r="B6094" t="s">
        <v>10514</v>
      </c>
      <c r="C6094" s="15">
        <v>0</v>
      </c>
    </row>
    <row r="6095" spans="2:3" x14ac:dyDescent="0.35">
      <c r="B6095" t="s">
        <v>12488</v>
      </c>
      <c r="C6095" s="15">
        <v>0</v>
      </c>
    </row>
    <row r="6096" spans="2:3" x14ac:dyDescent="0.35">
      <c r="B6096" t="s">
        <v>10515</v>
      </c>
      <c r="C6096" s="15">
        <v>0</v>
      </c>
    </row>
    <row r="6097" spans="2:3" x14ac:dyDescent="0.35">
      <c r="B6097" t="s">
        <v>12492</v>
      </c>
      <c r="C6097" s="15">
        <v>0</v>
      </c>
    </row>
    <row r="6098" spans="2:3" x14ac:dyDescent="0.35">
      <c r="B6098" t="s">
        <v>10516</v>
      </c>
      <c r="C6098" s="15">
        <v>0</v>
      </c>
    </row>
    <row r="6099" spans="2:3" x14ac:dyDescent="0.35">
      <c r="B6099" t="s">
        <v>12496</v>
      </c>
      <c r="C6099" s="15">
        <v>0</v>
      </c>
    </row>
    <row r="6100" spans="2:3" x14ac:dyDescent="0.35">
      <c r="B6100" t="s">
        <v>10517</v>
      </c>
      <c r="C6100" s="15">
        <v>0</v>
      </c>
    </row>
    <row r="6101" spans="2:3" x14ac:dyDescent="0.35">
      <c r="B6101" t="s">
        <v>12500</v>
      </c>
      <c r="C6101" s="15">
        <v>0</v>
      </c>
    </row>
    <row r="6102" spans="2:3" x14ac:dyDescent="0.35">
      <c r="B6102" t="s">
        <v>10518</v>
      </c>
      <c r="C6102" s="15">
        <v>0</v>
      </c>
    </row>
    <row r="6103" spans="2:3" x14ac:dyDescent="0.35">
      <c r="B6103" t="s">
        <v>12504</v>
      </c>
      <c r="C6103" s="15">
        <v>0</v>
      </c>
    </row>
    <row r="6104" spans="2:3" x14ac:dyDescent="0.35">
      <c r="B6104" t="s">
        <v>10519</v>
      </c>
      <c r="C6104" s="15">
        <v>0</v>
      </c>
    </row>
    <row r="6105" spans="2:3" x14ac:dyDescent="0.35">
      <c r="B6105" t="s">
        <v>12508</v>
      </c>
      <c r="C6105" s="15">
        <v>0</v>
      </c>
    </row>
    <row r="6106" spans="2:3" x14ac:dyDescent="0.35">
      <c r="B6106" t="s">
        <v>10520</v>
      </c>
      <c r="C6106" s="15">
        <v>0</v>
      </c>
    </row>
    <row r="6107" spans="2:3" x14ac:dyDescent="0.35">
      <c r="B6107" t="s">
        <v>12512</v>
      </c>
      <c r="C6107" s="15">
        <v>0</v>
      </c>
    </row>
    <row r="6108" spans="2:3" x14ac:dyDescent="0.35">
      <c r="B6108" t="s">
        <v>10521</v>
      </c>
      <c r="C6108" s="15">
        <v>0</v>
      </c>
    </row>
    <row r="6109" spans="2:3" x14ac:dyDescent="0.35">
      <c r="B6109" t="s">
        <v>12516</v>
      </c>
      <c r="C6109" s="15">
        <v>0</v>
      </c>
    </row>
    <row r="6110" spans="2:3" x14ac:dyDescent="0.35">
      <c r="B6110" t="s">
        <v>10522</v>
      </c>
      <c r="C6110" s="15">
        <v>0</v>
      </c>
    </row>
    <row r="6111" spans="2:3" x14ac:dyDescent="0.35">
      <c r="B6111" t="s">
        <v>9825</v>
      </c>
      <c r="C6111" s="15">
        <v>0</v>
      </c>
    </row>
    <row r="6112" spans="2:3" x14ac:dyDescent="0.35">
      <c r="B6112" t="s">
        <v>10523</v>
      </c>
      <c r="C6112" s="15">
        <v>0</v>
      </c>
    </row>
    <row r="6113" spans="2:3" x14ac:dyDescent="0.35">
      <c r="B6113" t="s">
        <v>12524</v>
      </c>
      <c r="C6113" s="15">
        <v>0</v>
      </c>
    </row>
    <row r="6114" spans="2:3" x14ac:dyDescent="0.35">
      <c r="B6114" t="s">
        <v>9852</v>
      </c>
      <c r="C6114" s="15">
        <v>0</v>
      </c>
    </row>
    <row r="6115" spans="2:3" x14ac:dyDescent="0.35">
      <c r="B6115" t="s">
        <v>12528</v>
      </c>
      <c r="C6115" s="15">
        <v>0</v>
      </c>
    </row>
    <row r="6116" spans="2:3" x14ac:dyDescent="0.35">
      <c r="B6116" t="s">
        <v>10525</v>
      </c>
      <c r="C6116" s="15">
        <v>0</v>
      </c>
    </row>
    <row r="6117" spans="2:3" x14ac:dyDescent="0.35">
      <c r="B6117" t="s">
        <v>12532</v>
      </c>
      <c r="C6117" s="15">
        <v>0</v>
      </c>
    </row>
    <row r="6118" spans="2:3" x14ac:dyDescent="0.35">
      <c r="B6118" t="s">
        <v>10526</v>
      </c>
      <c r="C6118" s="15">
        <v>0</v>
      </c>
    </row>
    <row r="6119" spans="2:3" x14ac:dyDescent="0.35">
      <c r="B6119" t="s">
        <v>12536</v>
      </c>
      <c r="C6119" s="15">
        <v>0</v>
      </c>
    </row>
    <row r="6120" spans="2:3" x14ac:dyDescent="0.35">
      <c r="B6120" t="s">
        <v>10527</v>
      </c>
      <c r="C6120" s="15">
        <v>0</v>
      </c>
    </row>
    <row r="6121" spans="2:3" x14ac:dyDescent="0.35">
      <c r="B6121" t="s">
        <v>12540</v>
      </c>
      <c r="C6121" s="15">
        <v>0</v>
      </c>
    </row>
    <row r="6122" spans="2:3" x14ac:dyDescent="0.35">
      <c r="B6122" t="s">
        <v>10528</v>
      </c>
      <c r="C6122" s="15">
        <v>0</v>
      </c>
    </row>
    <row r="6123" spans="2:3" x14ac:dyDescent="0.35">
      <c r="B6123" t="s">
        <v>12544</v>
      </c>
      <c r="C6123" s="15">
        <v>0</v>
      </c>
    </row>
    <row r="6124" spans="2:3" x14ac:dyDescent="0.35">
      <c r="B6124" t="s">
        <v>10529</v>
      </c>
      <c r="C6124" s="15">
        <v>0</v>
      </c>
    </row>
    <row r="6125" spans="2:3" x14ac:dyDescent="0.35">
      <c r="B6125" t="s">
        <v>9826</v>
      </c>
      <c r="C6125" s="15">
        <v>0</v>
      </c>
    </row>
    <row r="6126" spans="2:3" x14ac:dyDescent="0.35">
      <c r="B6126" t="s">
        <v>10530</v>
      </c>
      <c r="C6126" s="15">
        <v>0</v>
      </c>
    </row>
    <row r="6127" spans="2:3" x14ac:dyDescent="0.35">
      <c r="B6127" t="s">
        <v>12560</v>
      </c>
      <c r="C6127" s="15">
        <v>0</v>
      </c>
    </row>
    <row r="6128" spans="2:3" x14ac:dyDescent="0.35">
      <c r="B6128" t="s">
        <v>10531</v>
      </c>
      <c r="C6128" s="15">
        <v>0</v>
      </c>
    </row>
    <row r="6129" spans="2:3" x14ac:dyDescent="0.35">
      <c r="B6129" t="s">
        <v>12564</v>
      </c>
      <c r="C6129" s="15">
        <v>0</v>
      </c>
    </row>
    <row r="6130" spans="2:3" x14ac:dyDescent="0.35">
      <c r="B6130" t="s">
        <v>10532</v>
      </c>
      <c r="C6130" s="15">
        <v>0</v>
      </c>
    </row>
    <row r="6131" spans="2:3" x14ac:dyDescent="0.35">
      <c r="B6131" t="s">
        <v>12568</v>
      </c>
      <c r="C6131" s="15">
        <v>0</v>
      </c>
    </row>
    <row r="6132" spans="2:3" x14ac:dyDescent="0.35">
      <c r="B6132" t="s">
        <v>10533</v>
      </c>
      <c r="C6132" s="15">
        <v>0</v>
      </c>
    </row>
    <row r="6133" spans="2:3" x14ac:dyDescent="0.35">
      <c r="B6133" t="s">
        <v>12572</v>
      </c>
      <c r="C6133" s="15">
        <v>0</v>
      </c>
    </row>
    <row r="6134" spans="2:3" x14ac:dyDescent="0.35">
      <c r="B6134" t="s">
        <v>9811</v>
      </c>
      <c r="C6134" s="15">
        <v>0</v>
      </c>
    </row>
    <row r="6135" spans="2:3" x14ac:dyDescent="0.35">
      <c r="B6135" t="s">
        <v>12576</v>
      </c>
      <c r="C6135" s="15">
        <v>0</v>
      </c>
    </row>
    <row r="6136" spans="2:3" x14ac:dyDescent="0.35">
      <c r="B6136" t="s">
        <v>10535</v>
      </c>
      <c r="C6136" s="15">
        <v>0</v>
      </c>
    </row>
    <row r="6137" spans="2:3" x14ac:dyDescent="0.35">
      <c r="B6137" t="s">
        <v>12580</v>
      </c>
      <c r="C6137" s="15">
        <v>0</v>
      </c>
    </row>
    <row r="6138" spans="2:3" x14ac:dyDescent="0.35">
      <c r="B6138" t="s">
        <v>10536</v>
      </c>
      <c r="C6138" s="15">
        <v>0</v>
      </c>
    </row>
    <row r="6139" spans="2:3" x14ac:dyDescent="0.35">
      <c r="B6139" t="s">
        <v>12584</v>
      </c>
      <c r="C6139" s="15">
        <v>0</v>
      </c>
    </row>
    <row r="6140" spans="2:3" x14ac:dyDescent="0.35">
      <c r="B6140" t="s">
        <v>10537</v>
      </c>
      <c r="C6140" s="15">
        <v>0</v>
      </c>
    </row>
    <row r="6141" spans="2:3" x14ac:dyDescent="0.35">
      <c r="B6141" t="s">
        <v>12588</v>
      </c>
      <c r="C6141" s="15">
        <v>0</v>
      </c>
    </row>
    <row r="6142" spans="2:3" x14ac:dyDescent="0.35">
      <c r="B6142" t="s">
        <v>10538</v>
      </c>
      <c r="C6142" s="15">
        <v>0</v>
      </c>
    </row>
    <row r="6143" spans="2:3" x14ac:dyDescent="0.35">
      <c r="B6143" t="s">
        <v>12592</v>
      </c>
      <c r="C6143" s="15">
        <v>0</v>
      </c>
    </row>
    <row r="6144" spans="2:3" x14ac:dyDescent="0.35">
      <c r="B6144" t="s">
        <v>10539</v>
      </c>
      <c r="C6144" s="15">
        <v>0</v>
      </c>
    </row>
    <row r="6145" spans="2:3" x14ac:dyDescent="0.35">
      <c r="B6145" t="s">
        <v>12596</v>
      </c>
      <c r="C6145" s="15">
        <v>0</v>
      </c>
    </row>
    <row r="6146" spans="2:3" x14ac:dyDescent="0.35">
      <c r="B6146" t="s">
        <v>10540</v>
      </c>
      <c r="C6146" s="15">
        <v>0</v>
      </c>
    </row>
    <row r="6147" spans="2:3" x14ac:dyDescent="0.35">
      <c r="B6147" t="s">
        <v>12600</v>
      </c>
      <c r="C6147" s="15">
        <v>0</v>
      </c>
    </row>
    <row r="6148" spans="2:3" x14ac:dyDescent="0.35">
      <c r="B6148" t="s">
        <v>10541</v>
      </c>
      <c r="C6148" s="15">
        <v>0</v>
      </c>
    </row>
    <row r="6149" spans="2:3" x14ac:dyDescent="0.35">
      <c r="B6149" t="s">
        <v>12604</v>
      </c>
      <c r="C6149" s="15">
        <v>0</v>
      </c>
    </row>
    <row r="6150" spans="2:3" x14ac:dyDescent="0.35">
      <c r="B6150" t="s">
        <v>10542</v>
      </c>
      <c r="C6150" s="15">
        <v>0</v>
      </c>
    </row>
    <row r="6151" spans="2:3" x14ac:dyDescent="0.35">
      <c r="B6151" t="s">
        <v>12608</v>
      </c>
      <c r="C6151" s="15">
        <v>0</v>
      </c>
    </row>
    <row r="6152" spans="2:3" x14ac:dyDescent="0.35">
      <c r="B6152" t="s">
        <v>10543</v>
      </c>
      <c r="C6152" s="15">
        <v>0</v>
      </c>
    </row>
    <row r="6153" spans="2:3" x14ac:dyDescent="0.35">
      <c r="B6153" t="s">
        <v>12612</v>
      </c>
      <c r="C6153" s="15">
        <v>0</v>
      </c>
    </row>
    <row r="6154" spans="2:3" x14ac:dyDescent="0.35">
      <c r="B6154" t="s">
        <v>10544</v>
      </c>
      <c r="C6154" s="15">
        <v>0</v>
      </c>
    </row>
    <row r="6155" spans="2:3" x14ac:dyDescent="0.35">
      <c r="B6155" t="s">
        <v>12616</v>
      </c>
      <c r="C6155" s="15">
        <v>0</v>
      </c>
    </row>
    <row r="6156" spans="2:3" x14ac:dyDescent="0.35">
      <c r="B6156" t="s">
        <v>10545</v>
      </c>
      <c r="C6156" s="15">
        <v>0</v>
      </c>
    </row>
    <row r="6157" spans="2:3" x14ac:dyDescent="0.35">
      <c r="B6157" t="s">
        <v>12620</v>
      </c>
      <c r="C6157" s="15">
        <v>0</v>
      </c>
    </row>
    <row r="6158" spans="2:3" x14ac:dyDescent="0.35">
      <c r="B6158" t="s">
        <v>10546</v>
      </c>
      <c r="C6158" s="15">
        <v>0</v>
      </c>
    </row>
    <row r="6159" spans="2:3" x14ac:dyDescent="0.35">
      <c r="B6159" t="s">
        <v>12624</v>
      </c>
      <c r="C6159" s="15">
        <v>0</v>
      </c>
    </row>
    <row r="6160" spans="2:3" x14ac:dyDescent="0.35">
      <c r="B6160" t="s">
        <v>10547</v>
      </c>
      <c r="C6160" s="15">
        <v>0</v>
      </c>
    </row>
    <row r="6161" spans="2:3" x14ac:dyDescent="0.35">
      <c r="B6161" t="s">
        <v>12628</v>
      </c>
      <c r="C6161" s="15">
        <v>0</v>
      </c>
    </row>
    <row r="6162" spans="2:3" x14ac:dyDescent="0.35">
      <c r="B6162" t="s">
        <v>10548</v>
      </c>
      <c r="C6162" s="15">
        <v>0</v>
      </c>
    </row>
    <row r="6163" spans="2:3" x14ac:dyDescent="0.35">
      <c r="B6163" t="s">
        <v>12632</v>
      </c>
      <c r="C6163" s="15">
        <v>0</v>
      </c>
    </row>
    <row r="6164" spans="2:3" x14ac:dyDescent="0.35">
      <c r="B6164" t="s">
        <v>10549</v>
      </c>
      <c r="C6164" s="15">
        <v>0</v>
      </c>
    </row>
    <row r="6165" spans="2:3" x14ac:dyDescent="0.35">
      <c r="B6165" t="s">
        <v>12636</v>
      </c>
      <c r="C6165" s="15">
        <v>0</v>
      </c>
    </row>
    <row r="6166" spans="2:3" x14ac:dyDescent="0.35">
      <c r="B6166" t="s">
        <v>10550</v>
      </c>
      <c r="C6166" s="15">
        <v>0</v>
      </c>
    </row>
    <row r="6167" spans="2:3" x14ac:dyDescent="0.35">
      <c r="B6167" t="s">
        <v>12640</v>
      </c>
      <c r="C6167" s="15">
        <v>0</v>
      </c>
    </row>
    <row r="6168" spans="2:3" x14ac:dyDescent="0.35">
      <c r="B6168" t="s">
        <v>10551</v>
      </c>
      <c r="C6168" s="15">
        <v>0</v>
      </c>
    </row>
    <row r="6169" spans="2:3" x14ac:dyDescent="0.35">
      <c r="B6169" t="s">
        <v>12644</v>
      </c>
      <c r="C6169" s="15">
        <v>0</v>
      </c>
    </row>
    <row r="6170" spans="2:3" x14ac:dyDescent="0.35">
      <c r="B6170" t="s">
        <v>10552</v>
      </c>
      <c r="C6170" s="15">
        <v>0</v>
      </c>
    </row>
    <row r="6171" spans="2:3" x14ac:dyDescent="0.35">
      <c r="B6171" t="s">
        <v>12648</v>
      </c>
      <c r="C6171" s="15">
        <v>0</v>
      </c>
    </row>
    <row r="6172" spans="2:3" x14ac:dyDescent="0.35">
      <c r="B6172" t="s">
        <v>10553</v>
      </c>
      <c r="C6172" s="15">
        <v>0</v>
      </c>
    </row>
    <row r="6173" spans="2:3" x14ac:dyDescent="0.35">
      <c r="B6173" t="s">
        <v>12652</v>
      </c>
      <c r="C6173" s="15">
        <v>0</v>
      </c>
    </row>
    <row r="6174" spans="2:3" x14ac:dyDescent="0.35">
      <c r="B6174" t="s">
        <v>10554</v>
      </c>
      <c r="C6174" s="15">
        <v>0</v>
      </c>
    </row>
    <row r="6175" spans="2:3" x14ac:dyDescent="0.35">
      <c r="B6175" t="s">
        <v>12656</v>
      </c>
      <c r="C6175" s="15">
        <v>0</v>
      </c>
    </row>
    <row r="6176" spans="2:3" x14ac:dyDescent="0.35">
      <c r="B6176" t="s">
        <v>10555</v>
      </c>
      <c r="C6176" s="15">
        <v>0</v>
      </c>
    </row>
    <row r="6177" spans="2:3" x14ac:dyDescent="0.35">
      <c r="B6177" t="s">
        <v>12660</v>
      </c>
      <c r="C6177" s="15">
        <v>0</v>
      </c>
    </row>
    <row r="6178" spans="2:3" x14ac:dyDescent="0.35">
      <c r="B6178" t="s">
        <v>10556</v>
      </c>
      <c r="C6178" s="15">
        <v>0</v>
      </c>
    </row>
    <row r="6179" spans="2:3" x14ac:dyDescent="0.35">
      <c r="B6179" t="s">
        <v>12664</v>
      </c>
      <c r="C6179" s="15">
        <v>0</v>
      </c>
    </row>
    <row r="6180" spans="2:3" x14ac:dyDescent="0.35">
      <c r="B6180" t="s">
        <v>10557</v>
      </c>
      <c r="C6180" s="15">
        <v>0</v>
      </c>
    </row>
    <row r="6181" spans="2:3" x14ac:dyDescent="0.35">
      <c r="B6181" t="s">
        <v>12668</v>
      </c>
      <c r="C6181" s="15">
        <v>0</v>
      </c>
    </row>
    <row r="6182" spans="2:3" x14ac:dyDescent="0.35">
      <c r="B6182" t="s">
        <v>10558</v>
      </c>
      <c r="C6182" s="15">
        <v>0</v>
      </c>
    </row>
    <row r="6183" spans="2:3" x14ac:dyDescent="0.35">
      <c r="B6183" t="s">
        <v>12672</v>
      </c>
      <c r="C6183" s="15">
        <v>0</v>
      </c>
    </row>
    <row r="6184" spans="2:3" x14ac:dyDescent="0.35">
      <c r="B6184" t="s">
        <v>10559</v>
      </c>
      <c r="C6184" s="15">
        <v>0</v>
      </c>
    </row>
    <row r="6185" spans="2:3" x14ac:dyDescent="0.35">
      <c r="B6185" t="s">
        <v>12676</v>
      </c>
      <c r="C6185" s="15">
        <v>0</v>
      </c>
    </row>
    <row r="6186" spans="2:3" x14ac:dyDescent="0.35">
      <c r="B6186" t="s">
        <v>10560</v>
      </c>
      <c r="C6186" s="15">
        <v>0</v>
      </c>
    </row>
    <row r="6187" spans="2:3" x14ac:dyDescent="0.35">
      <c r="B6187" t="s">
        <v>12680</v>
      </c>
      <c r="C6187" s="15">
        <v>0</v>
      </c>
    </row>
    <row r="6188" spans="2:3" x14ac:dyDescent="0.35">
      <c r="B6188" t="s">
        <v>10561</v>
      </c>
      <c r="C6188" s="15">
        <v>0</v>
      </c>
    </row>
    <row r="6189" spans="2:3" x14ac:dyDescent="0.35">
      <c r="B6189" t="s">
        <v>12684</v>
      </c>
      <c r="C6189" s="15">
        <v>0</v>
      </c>
    </row>
    <row r="6190" spans="2:3" x14ac:dyDescent="0.35">
      <c r="B6190" t="s">
        <v>10562</v>
      </c>
      <c r="C6190" s="15">
        <v>0</v>
      </c>
    </row>
    <row r="6191" spans="2:3" x14ac:dyDescent="0.35">
      <c r="B6191" t="s">
        <v>12688</v>
      </c>
      <c r="C6191" s="15">
        <v>0</v>
      </c>
    </row>
    <row r="6192" spans="2:3" x14ac:dyDescent="0.35">
      <c r="B6192" t="s">
        <v>10563</v>
      </c>
      <c r="C6192" s="15">
        <v>0</v>
      </c>
    </row>
    <row r="6193" spans="2:3" x14ac:dyDescent="0.35">
      <c r="B6193" t="s">
        <v>12692</v>
      </c>
      <c r="C6193" s="15">
        <v>0</v>
      </c>
    </row>
    <row r="6194" spans="2:3" x14ac:dyDescent="0.35">
      <c r="B6194" t="s">
        <v>10564</v>
      </c>
      <c r="C6194" s="15">
        <v>0</v>
      </c>
    </row>
    <row r="6195" spans="2:3" x14ac:dyDescent="0.35">
      <c r="B6195" t="s">
        <v>12696</v>
      </c>
      <c r="C6195" s="15">
        <v>0</v>
      </c>
    </row>
    <row r="6196" spans="2:3" x14ac:dyDescent="0.35">
      <c r="B6196" t="s">
        <v>10565</v>
      </c>
      <c r="C6196" s="15">
        <v>0</v>
      </c>
    </row>
    <row r="6197" spans="2:3" x14ac:dyDescent="0.35">
      <c r="B6197" t="s">
        <v>12700</v>
      </c>
      <c r="C6197" s="15">
        <v>0</v>
      </c>
    </row>
    <row r="6198" spans="2:3" x14ac:dyDescent="0.35">
      <c r="B6198" t="s">
        <v>10566</v>
      </c>
      <c r="C6198" s="15">
        <v>0</v>
      </c>
    </row>
    <row r="6199" spans="2:3" x14ac:dyDescent="0.35">
      <c r="B6199" t="s">
        <v>12704</v>
      </c>
      <c r="C6199" s="15">
        <v>0</v>
      </c>
    </row>
    <row r="6200" spans="2:3" x14ac:dyDescent="0.35">
      <c r="B6200" t="s">
        <v>10567</v>
      </c>
      <c r="C6200" s="15">
        <v>0</v>
      </c>
    </row>
    <row r="6201" spans="2:3" x14ac:dyDescent="0.35">
      <c r="B6201" t="s">
        <v>12708</v>
      </c>
      <c r="C6201" s="15">
        <v>0</v>
      </c>
    </row>
    <row r="6202" spans="2:3" x14ac:dyDescent="0.35">
      <c r="B6202" t="s">
        <v>10568</v>
      </c>
      <c r="C6202" s="15">
        <v>0</v>
      </c>
    </row>
    <row r="6203" spans="2:3" x14ac:dyDescent="0.35">
      <c r="B6203" t="s">
        <v>12712</v>
      </c>
      <c r="C6203" s="15">
        <v>0</v>
      </c>
    </row>
    <row r="6204" spans="2:3" x14ac:dyDescent="0.35">
      <c r="B6204" t="s">
        <v>10569</v>
      </c>
      <c r="C6204" s="15">
        <v>0</v>
      </c>
    </row>
    <row r="6205" spans="2:3" x14ac:dyDescent="0.35">
      <c r="B6205" t="s">
        <v>12716</v>
      </c>
      <c r="C6205" s="15">
        <v>0</v>
      </c>
    </row>
    <row r="6206" spans="2:3" x14ac:dyDescent="0.35">
      <c r="B6206" t="s">
        <v>10570</v>
      </c>
      <c r="C6206" s="15">
        <v>0</v>
      </c>
    </row>
    <row r="6207" spans="2:3" x14ac:dyDescent="0.35">
      <c r="B6207" t="s">
        <v>12720</v>
      </c>
      <c r="C6207" s="15">
        <v>0</v>
      </c>
    </row>
    <row r="6208" spans="2:3" x14ac:dyDescent="0.35">
      <c r="B6208" t="s">
        <v>10571</v>
      </c>
      <c r="C6208" s="15">
        <v>0</v>
      </c>
    </row>
    <row r="6209" spans="2:3" x14ac:dyDescent="0.35">
      <c r="B6209" t="s">
        <v>12724</v>
      </c>
      <c r="C6209" s="15">
        <v>0</v>
      </c>
    </row>
    <row r="6210" spans="2:3" x14ac:dyDescent="0.35">
      <c r="B6210" t="s">
        <v>10572</v>
      </c>
      <c r="C6210" s="15">
        <v>0</v>
      </c>
    </row>
    <row r="6211" spans="2:3" x14ac:dyDescent="0.35">
      <c r="B6211" t="s">
        <v>12728</v>
      </c>
      <c r="C6211" s="15">
        <v>0</v>
      </c>
    </row>
    <row r="6212" spans="2:3" x14ac:dyDescent="0.35">
      <c r="B6212" t="s">
        <v>10573</v>
      </c>
      <c r="C6212" s="15">
        <v>0</v>
      </c>
    </row>
    <row r="6213" spans="2:3" x14ac:dyDescent="0.35">
      <c r="B6213" t="s">
        <v>12732</v>
      </c>
      <c r="C6213" s="15">
        <v>0</v>
      </c>
    </row>
    <row r="6214" spans="2:3" x14ac:dyDescent="0.35">
      <c r="B6214" t="s">
        <v>10574</v>
      </c>
      <c r="C6214" s="15">
        <v>0</v>
      </c>
    </row>
    <row r="6215" spans="2:3" x14ac:dyDescent="0.35">
      <c r="B6215" t="s">
        <v>12736</v>
      </c>
      <c r="C6215" s="15">
        <v>0</v>
      </c>
    </row>
    <row r="6216" spans="2:3" x14ac:dyDescent="0.35">
      <c r="B6216" t="s">
        <v>10575</v>
      </c>
      <c r="C6216" s="15">
        <v>0</v>
      </c>
    </row>
    <row r="6217" spans="2:3" x14ac:dyDescent="0.35">
      <c r="B6217" t="s">
        <v>12740</v>
      </c>
      <c r="C6217" s="15">
        <v>0</v>
      </c>
    </row>
    <row r="6218" spans="2:3" x14ac:dyDescent="0.35">
      <c r="B6218" t="s">
        <v>10576</v>
      </c>
      <c r="C6218" s="15">
        <v>0</v>
      </c>
    </row>
    <row r="6219" spans="2:3" x14ac:dyDescent="0.35">
      <c r="B6219" t="s">
        <v>12744</v>
      </c>
      <c r="C6219" s="15">
        <v>0</v>
      </c>
    </row>
    <row r="6220" spans="2:3" x14ac:dyDescent="0.35">
      <c r="B6220" t="s">
        <v>10577</v>
      </c>
      <c r="C6220" s="15">
        <v>0</v>
      </c>
    </row>
    <row r="6221" spans="2:3" x14ac:dyDescent="0.35">
      <c r="B6221" t="s">
        <v>12748</v>
      </c>
      <c r="C6221" s="15">
        <v>0</v>
      </c>
    </row>
    <row r="6222" spans="2:3" x14ac:dyDescent="0.35">
      <c r="B6222" t="s">
        <v>10578</v>
      </c>
      <c r="C6222" s="15">
        <v>0</v>
      </c>
    </row>
    <row r="6223" spans="2:3" x14ac:dyDescent="0.35">
      <c r="B6223" t="s">
        <v>12752</v>
      </c>
      <c r="C6223" s="15">
        <v>0</v>
      </c>
    </row>
    <row r="6224" spans="2:3" x14ac:dyDescent="0.35">
      <c r="B6224" t="s">
        <v>10579</v>
      </c>
      <c r="C6224" s="15">
        <v>0</v>
      </c>
    </row>
    <row r="6225" spans="2:3" x14ac:dyDescent="0.35">
      <c r="B6225" t="s">
        <v>12756</v>
      </c>
      <c r="C6225" s="15">
        <v>0</v>
      </c>
    </row>
    <row r="6226" spans="2:3" x14ac:dyDescent="0.35">
      <c r="B6226" t="s">
        <v>10580</v>
      </c>
      <c r="C6226" s="15">
        <v>0</v>
      </c>
    </row>
    <row r="6227" spans="2:3" x14ac:dyDescent="0.35">
      <c r="B6227" t="s">
        <v>12764</v>
      </c>
      <c r="C6227" s="15">
        <v>0</v>
      </c>
    </row>
    <row r="6228" spans="2:3" x14ac:dyDescent="0.35">
      <c r="B6228" t="s">
        <v>10581</v>
      </c>
      <c r="C6228" s="15">
        <v>0</v>
      </c>
    </row>
    <row r="6229" spans="2:3" x14ac:dyDescent="0.35">
      <c r="B6229" t="s">
        <v>12768</v>
      </c>
      <c r="C6229" s="15">
        <v>0</v>
      </c>
    </row>
    <row r="6230" spans="2:3" x14ac:dyDescent="0.35">
      <c r="B6230" t="s">
        <v>10582</v>
      </c>
      <c r="C6230" s="15">
        <v>0</v>
      </c>
    </row>
    <row r="6231" spans="2:3" x14ac:dyDescent="0.35">
      <c r="B6231" t="s">
        <v>12772</v>
      </c>
      <c r="C6231" s="15">
        <v>0</v>
      </c>
    </row>
    <row r="6232" spans="2:3" x14ac:dyDescent="0.35">
      <c r="B6232" t="s">
        <v>10583</v>
      </c>
      <c r="C6232" s="15">
        <v>0</v>
      </c>
    </row>
    <row r="6233" spans="2:3" x14ac:dyDescent="0.35">
      <c r="B6233" t="s">
        <v>12776</v>
      </c>
      <c r="C6233" s="15">
        <v>0</v>
      </c>
    </row>
    <row r="6234" spans="2:3" x14ac:dyDescent="0.35">
      <c r="B6234" t="s">
        <v>10584</v>
      </c>
      <c r="C6234" s="15">
        <v>0</v>
      </c>
    </row>
    <row r="6235" spans="2:3" x14ac:dyDescent="0.35">
      <c r="B6235" t="s">
        <v>12780</v>
      </c>
      <c r="C6235" s="15">
        <v>0</v>
      </c>
    </row>
    <row r="6236" spans="2:3" x14ac:dyDescent="0.35">
      <c r="B6236" t="s">
        <v>10585</v>
      </c>
      <c r="C6236" s="15">
        <v>0</v>
      </c>
    </row>
    <row r="6237" spans="2:3" x14ac:dyDescent="0.35">
      <c r="B6237" t="s">
        <v>12784</v>
      </c>
      <c r="C6237" s="15">
        <v>0</v>
      </c>
    </row>
    <row r="6238" spans="2:3" x14ac:dyDescent="0.35">
      <c r="B6238" t="s">
        <v>10586</v>
      </c>
      <c r="C6238" s="15">
        <v>0</v>
      </c>
    </row>
    <row r="6239" spans="2:3" x14ac:dyDescent="0.35">
      <c r="B6239" t="s">
        <v>12788</v>
      </c>
      <c r="C6239" s="15">
        <v>0</v>
      </c>
    </row>
    <row r="6240" spans="2:3" x14ac:dyDescent="0.35">
      <c r="B6240" t="s">
        <v>10587</v>
      </c>
      <c r="C6240" s="15">
        <v>0</v>
      </c>
    </row>
    <row r="6241" spans="2:3" x14ac:dyDescent="0.35">
      <c r="B6241" t="s">
        <v>12792</v>
      </c>
      <c r="C6241" s="15">
        <v>0</v>
      </c>
    </row>
    <row r="6242" spans="2:3" x14ac:dyDescent="0.35">
      <c r="B6242" t="s">
        <v>10588</v>
      </c>
      <c r="C6242" s="15">
        <v>0</v>
      </c>
    </row>
    <row r="6243" spans="2:3" x14ac:dyDescent="0.35">
      <c r="B6243" t="s">
        <v>12796</v>
      </c>
      <c r="C6243" s="15">
        <v>0</v>
      </c>
    </row>
    <row r="6244" spans="2:3" x14ac:dyDescent="0.35">
      <c r="B6244" t="s">
        <v>10589</v>
      </c>
      <c r="C6244" s="15">
        <v>0</v>
      </c>
    </row>
    <row r="6245" spans="2:3" x14ac:dyDescent="0.35">
      <c r="B6245" t="s">
        <v>12800</v>
      </c>
      <c r="C6245" s="15">
        <v>0</v>
      </c>
    </row>
    <row r="6246" spans="2:3" x14ac:dyDescent="0.35">
      <c r="B6246" t="s">
        <v>10590</v>
      </c>
      <c r="C6246" s="15">
        <v>0</v>
      </c>
    </row>
    <row r="6247" spans="2:3" x14ac:dyDescent="0.35">
      <c r="B6247" t="s">
        <v>12804</v>
      </c>
      <c r="C6247" s="15">
        <v>0</v>
      </c>
    </row>
    <row r="6248" spans="2:3" x14ac:dyDescent="0.35">
      <c r="B6248" t="s">
        <v>10591</v>
      </c>
      <c r="C6248" s="15">
        <v>0</v>
      </c>
    </row>
    <row r="6249" spans="2:3" x14ac:dyDescent="0.35">
      <c r="B6249" t="s">
        <v>12808</v>
      </c>
      <c r="C6249" s="15">
        <v>0</v>
      </c>
    </row>
    <row r="6250" spans="2:3" x14ac:dyDescent="0.35">
      <c r="B6250" t="s">
        <v>10592</v>
      </c>
      <c r="C6250" s="15">
        <v>0</v>
      </c>
    </row>
    <row r="6251" spans="2:3" x14ac:dyDescent="0.35">
      <c r="B6251" t="s">
        <v>12812</v>
      </c>
      <c r="C6251" s="15">
        <v>0</v>
      </c>
    </row>
    <row r="6252" spans="2:3" x14ac:dyDescent="0.35">
      <c r="B6252" t="s">
        <v>10593</v>
      </c>
      <c r="C6252" s="15">
        <v>0</v>
      </c>
    </row>
    <row r="6253" spans="2:3" x14ac:dyDescent="0.35">
      <c r="B6253" t="s">
        <v>12816</v>
      </c>
      <c r="C6253" s="15">
        <v>0</v>
      </c>
    </row>
    <row r="6254" spans="2:3" x14ac:dyDescent="0.35">
      <c r="B6254" t="s">
        <v>10594</v>
      </c>
      <c r="C6254" s="15">
        <v>0</v>
      </c>
    </row>
    <row r="6255" spans="2:3" x14ac:dyDescent="0.35">
      <c r="B6255" t="s">
        <v>12820</v>
      </c>
      <c r="C6255" s="15">
        <v>0</v>
      </c>
    </row>
    <row r="6256" spans="2:3" x14ac:dyDescent="0.35">
      <c r="B6256" t="s">
        <v>10595</v>
      </c>
      <c r="C6256" s="15">
        <v>0</v>
      </c>
    </row>
    <row r="6257" spans="2:3" x14ac:dyDescent="0.35">
      <c r="B6257" t="s">
        <v>12824</v>
      </c>
      <c r="C6257" s="15">
        <v>0</v>
      </c>
    </row>
    <row r="6258" spans="2:3" x14ac:dyDescent="0.35">
      <c r="B6258" t="s">
        <v>10596</v>
      </c>
      <c r="C6258" s="15">
        <v>0</v>
      </c>
    </row>
    <row r="6259" spans="2:3" x14ac:dyDescent="0.35">
      <c r="B6259" t="s">
        <v>12828</v>
      </c>
      <c r="C6259" s="15">
        <v>0</v>
      </c>
    </row>
    <row r="6260" spans="2:3" x14ac:dyDescent="0.35">
      <c r="B6260" t="s">
        <v>10597</v>
      </c>
      <c r="C6260" s="15">
        <v>0</v>
      </c>
    </row>
    <row r="6261" spans="2:3" x14ac:dyDescent="0.35">
      <c r="B6261" t="s">
        <v>12832</v>
      </c>
      <c r="C6261" s="15">
        <v>0</v>
      </c>
    </row>
    <row r="6262" spans="2:3" x14ac:dyDescent="0.35">
      <c r="B6262" t="s">
        <v>10598</v>
      </c>
      <c r="C6262" s="15">
        <v>0</v>
      </c>
    </row>
    <row r="6263" spans="2:3" x14ac:dyDescent="0.35">
      <c r="B6263" t="s">
        <v>12836</v>
      </c>
      <c r="C6263" s="15">
        <v>0</v>
      </c>
    </row>
    <row r="6264" spans="2:3" x14ac:dyDescent="0.35">
      <c r="B6264" t="s">
        <v>10599</v>
      </c>
      <c r="C6264" s="15">
        <v>0</v>
      </c>
    </row>
    <row r="6265" spans="2:3" x14ac:dyDescent="0.35">
      <c r="B6265" t="s">
        <v>12840</v>
      </c>
      <c r="C6265" s="15">
        <v>0</v>
      </c>
    </row>
    <row r="6266" spans="2:3" x14ac:dyDescent="0.35">
      <c r="B6266" t="s">
        <v>10600</v>
      </c>
      <c r="C6266" s="15">
        <v>0</v>
      </c>
    </row>
    <row r="6267" spans="2:3" x14ac:dyDescent="0.35">
      <c r="B6267" t="s">
        <v>12844</v>
      </c>
      <c r="C6267" s="15">
        <v>0</v>
      </c>
    </row>
    <row r="6268" spans="2:3" x14ac:dyDescent="0.35">
      <c r="B6268" t="s">
        <v>10601</v>
      </c>
      <c r="C6268" s="15">
        <v>0</v>
      </c>
    </row>
    <row r="6269" spans="2:3" x14ac:dyDescent="0.35">
      <c r="B6269" t="s">
        <v>12848</v>
      </c>
      <c r="C6269" s="15">
        <v>0</v>
      </c>
    </row>
    <row r="6270" spans="2:3" x14ac:dyDescent="0.35">
      <c r="B6270" t="s">
        <v>10602</v>
      </c>
      <c r="C6270" s="15">
        <v>0</v>
      </c>
    </row>
    <row r="6271" spans="2:3" x14ac:dyDescent="0.35">
      <c r="B6271" t="s">
        <v>12852</v>
      </c>
      <c r="C6271" s="15">
        <v>0</v>
      </c>
    </row>
    <row r="6272" spans="2:3" x14ac:dyDescent="0.35">
      <c r="B6272" t="s">
        <v>10603</v>
      </c>
      <c r="C6272" s="15">
        <v>0</v>
      </c>
    </row>
    <row r="6273" spans="2:3" x14ac:dyDescent="0.35">
      <c r="B6273" t="s">
        <v>12856</v>
      </c>
      <c r="C6273" s="15">
        <v>0</v>
      </c>
    </row>
    <row r="6274" spans="2:3" x14ac:dyDescent="0.35">
      <c r="B6274" t="s">
        <v>10604</v>
      </c>
      <c r="C6274" s="15">
        <v>0</v>
      </c>
    </row>
    <row r="6275" spans="2:3" x14ac:dyDescent="0.35">
      <c r="B6275" t="s">
        <v>12860</v>
      </c>
      <c r="C6275" s="15">
        <v>0</v>
      </c>
    </row>
    <row r="6276" spans="2:3" x14ac:dyDescent="0.35">
      <c r="B6276" t="s">
        <v>10605</v>
      </c>
      <c r="C6276" s="15">
        <v>0</v>
      </c>
    </row>
    <row r="6277" spans="2:3" x14ac:dyDescent="0.35">
      <c r="B6277" t="s">
        <v>12864</v>
      </c>
      <c r="C6277" s="15">
        <v>0</v>
      </c>
    </row>
    <row r="6278" spans="2:3" x14ac:dyDescent="0.35">
      <c r="B6278" t="s">
        <v>10606</v>
      </c>
      <c r="C6278" s="15">
        <v>0</v>
      </c>
    </row>
    <row r="6279" spans="2:3" x14ac:dyDescent="0.35">
      <c r="B6279" t="s">
        <v>12868</v>
      </c>
      <c r="C6279" s="15">
        <v>0</v>
      </c>
    </row>
    <row r="6280" spans="2:3" x14ac:dyDescent="0.35">
      <c r="B6280" t="s">
        <v>10607</v>
      </c>
      <c r="C6280" s="15">
        <v>0</v>
      </c>
    </row>
    <row r="6281" spans="2:3" x14ac:dyDescent="0.35">
      <c r="B6281" t="s">
        <v>12872</v>
      </c>
      <c r="C6281" s="15">
        <v>0</v>
      </c>
    </row>
    <row r="6282" spans="2:3" x14ac:dyDescent="0.35">
      <c r="B6282" t="s">
        <v>10608</v>
      </c>
      <c r="C6282" s="15">
        <v>0</v>
      </c>
    </row>
    <row r="6283" spans="2:3" x14ac:dyDescent="0.35">
      <c r="B6283" t="s">
        <v>12876</v>
      </c>
      <c r="C6283" s="15">
        <v>0</v>
      </c>
    </row>
    <row r="6284" spans="2:3" x14ac:dyDescent="0.35">
      <c r="B6284" t="s">
        <v>10609</v>
      </c>
      <c r="C6284" s="15">
        <v>0</v>
      </c>
    </row>
    <row r="6285" spans="2:3" x14ac:dyDescent="0.35">
      <c r="B6285" t="s">
        <v>12880</v>
      </c>
      <c r="C6285" s="15">
        <v>0</v>
      </c>
    </row>
    <row r="6286" spans="2:3" x14ac:dyDescent="0.35">
      <c r="B6286" t="s">
        <v>10610</v>
      </c>
      <c r="C6286" s="15">
        <v>0</v>
      </c>
    </row>
    <row r="6287" spans="2:3" x14ac:dyDescent="0.35">
      <c r="B6287" t="s">
        <v>12884</v>
      </c>
      <c r="C6287" s="15">
        <v>0</v>
      </c>
    </row>
    <row r="6288" spans="2:3" x14ac:dyDescent="0.35">
      <c r="B6288" t="s">
        <v>10611</v>
      </c>
      <c r="C6288" s="15">
        <v>0</v>
      </c>
    </row>
    <row r="6289" spans="2:3" x14ac:dyDescent="0.35">
      <c r="B6289" t="s">
        <v>12888</v>
      </c>
      <c r="C6289" s="15">
        <v>0</v>
      </c>
    </row>
    <row r="6290" spans="2:3" x14ac:dyDescent="0.35">
      <c r="B6290" t="s">
        <v>10612</v>
      </c>
      <c r="C6290" s="15">
        <v>0</v>
      </c>
    </row>
    <row r="6291" spans="2:3" x14ac:dyDescent="0.35">
      <c r="B6291" t="s">
        <v>12892</v>
      </c>
      <c r="C6291" s="15">
        <v>0</v>
      </c>
    </row>
    <row r="6292" spans="2:3" x14ac:dyDescent="0.35">
      <c r="B6292" t="s">
        <v>10613</v>
      </c>
      <c r="C6292" s="15">
        <v>0</v>
      </c>
    </row>
    <row r="6293" spans="2:3" x14ac:dyDescent="0.35">
      <c r="B6293" t="s">
        <v>12896</v>
      </c>
      <c r="C6293" s="15">
        <v>0</v>
      </c>
    </row>
    <row r="6294" spans="2:3" x14ac:dyDescent="0.35">
      <c r="B6294" t="s">
        <v>10614</v>
      </c>
      <c r="C6294" s="15">
        <v>0</v>
      </c>
    </row>
    <row r="6295" spans="2:3" x14ac:dyDescent="0.35">
      <c r="B6295" t="s">
        <v>12900</v>
      </c>
      <c r="C6295" s="15">
        <v>0</v>
      </c>
    </row>
    <row r="6296" spans="2:3" x14ac:dyDescent="0.35">
      <c r="B6296" t="s">
        <v>10615</v>
      </c>
      <c r="C6296" s="15">
        <v>0</v>
      </c>
    </row>
    <row r="6297" spans="2:3" x14ac:dyDescent="0.35">
      <c r="B6297" t="s">
        <v>12904</v>
      </c>
      <c r="C6297" s="15">
        <v>0</v>
      </c>
    </row>
    <row r="6298" spans="2:3" x14ac:dyDescent="0.35">
      <c r="B6298" t="s">
        <v>10616</v>
      </c>
      <c r="C6298" s="15">
        <v>0</v>
      </c>
    </row>
    <row r="6299" spans="2:3" x14ac:dyDescent="0.35">
      <c r="B6299" t="s">
        <v>12908</v>
      </c>
      <c r="C6299" s="15">
        <v>0</v>
      </c>
    </row>
    <row r="6300" spans="2:3" x14ac:dyDescent="0.35">
      <c r="B6300" t="s">
        <v>10617</v>
      </c>
      <c r="C6300" s="15">
        <v>0</v>
      </c>
    </row>
    <row r="6301" spans="2:3" x14ac:dyDescent="0.35">
      <c r="B6301" t="s">
        <v>12912</v>
      </c>
      <c r="C6301" s="15">
        <v>0</v>
      </c>
    </row>
    <row r="6302" spans="2:3" x14ac:dyDescent="0.35">
      <c r="B6302" t="s">
        <v>10618</v>
      </c>
      <c r="C6302" s="15">
        <v>0</v>
      </c>
    </row>
    <row r="6303" spans="2:3" x14ac:dyDescent="0.35">
      <c r="B6303" t="s">
        <v>12916</v>
      </c>
      <c r="C6303" s="15">
        <v>0</v>
      </c>
    </row>
    <row r="6304" spans="2:3" x14ac:dyDescent="0.35">
      <c r="B6304" t="s">
        <v>10619</v>
      </c>
      <c r="C6304" s="15">
        <v>0</v>
      </c>
    </row>
    <row r="6305" spans="2:3" x14ac:dyDescent="0.35">
      <c r="B6305" t="s">
        <v>12920</v>
      </c>
      <c r="C6305" s="15">
        <v>0</v>
      </c>
    </row>
    <row r="6306" spans="2:3" x14ac:dyDescent="0.35">
      <c r="B6306" t="s">
        <v>10620</v>
      </c>
      <c r="C6306" s="15">
        <v>0</v>
      </c>
    </row>
    <row r="6307" spans="2:3" x14ac:dyDescent="0.35">
      <c r="B6307" t="s">
        <v>12924</v>
      </c>
      <c r="C6307" s="15">
        <v>0</v>
      </c>
    </row>
    <row r="6308" spans="2:3" x14ac:dyDescent="0.35">
      <c r="B6308" t="s">
        <v>10621</v>
      </c>
      <c r="C6308" s="15">
        <v>0</v>
      </c>
    </row>
    <row r="6309" spans="2:3" x14ac:dyDescent="0.35">
      <c r="B6309" t="s">
        <v>12928</v>
      </c>
      <c r="C6309" s="15">
        <v>0</v>
      </c>
    </row>
    <row r="6310" spans="2:3" x14ac:dyDescent="0.35">
      <c r="B6310" t="s">
        <v>10622</v>
      </c>
      <c r="C6310" s="15">
        <v>0</v>
      </c>
    </row>
    <row r="6311" spans="2:3" x14ac:dyDescent="0.35">
      <c r="B6311" t="s">
        <v>12932</v>
      </c>
      <c r="C6311" s="15">
        <v>0</v>
      </c>
    </row>
    <row r="6312" spans="2:3" x14ac:dyDescent="0.35">
      <c r="B6312" t="s">
        <v>10623</v>
      </c>
      <c r="C6312" s="15">
        <v>0</v>
      </c>
    </row>
    <row r="6313" spans="2:3" x14ac:dyDescent="0.35">
      <c r="B6313" t="s">
        <v>12936</v>
      </c>
      <c r="C6313" s="15">
        <v>0</v>
      </c>
    </row>
    <row r="6314" spans="2:3" x14ac:dyDescent="0.35">
      <c r="B6314" t="s">
        <v>10624</v>
      </c>
      <c r="C6314" s="15">
        <v>0</v>
      </c>
    </row>
    <row r="6315" spans="2:3" x14ac:dyDescent="0.35">
      <c r="B6315" t="s">
        <v>12940</v>
      </c>
      <c r="C6315" s="15">
        <v>0</v>
      </c>
    </row>
    <row r="6316" spans="2:3" x14ac:dyDescent="0.35">
      <c r="B6316" t="s">
        <v>10625</v>
      </c>
      <c r="C6316" s="15">
        <v>0</v>
      </c>
    </row>
    <row r="6317" spans="2:3" x14ac:dyDescent="0.35">
      <c r="B6317" t="s">
        <v>12944</v>
      </c>
      <c r="C6317" s="15">
        <v>0</v>
      </c>
    </row>
    <row r="6318" spans="2:3" x14ac:dyDescent="0.35">
      <c r="B6318" t="s">
        <v>10626</v>
      </c>
      <c r="C6318" s="15">
        <v>0</v>
      </c>
    </row>
    <row r="6319" spans="2:3" x14ac:dyDescent="0.35">
      <c r="B6319" t="s">
        <v>12948</v>
      </c>
      <c r="C6319" s="15">
        <v>0</v>
      </c>
    </row>
    <row r="6320" spans="2:3" x14ac:dyDescent="0.35">
      <c r="B6320" t="s">
        <v>10627</v>
      </c>
      <c r="C6320" s="15">
        <v>0</v>
      </c>
    </row>
    <row r="6321" spans="2:3" x14ac:dyDescent="0.35">
      <c r="B6321" t="s">
        <v>12952</v>
      </c>
      <c r="C6321" s="15">
        <v>0</v>
      </c>
    </row>
    <row r="6322" spans="2:3" x14ac:dyDescent="0.35">
      <c r="B6322" t="s">
        <v>10628</v>
      </c>
      <c r="C6322" s="15">
        <v>0</v>
      </c>
    </row>
    <row r="6323" spans="2:3" x14ac:dyDescent="0.35">
      <c r="B6323" t="s">
        <v>12956</v>
      </c>
      <c r="C6323" s="15">
        <v>0</v>
      </c>
    </row>
    <row r="6324" spans="2:3" x14ac:dyDescent="0.35">
      <c r="B6324" t="s">
        <v>10629</v>
      </c>
      <c r="C6324" s="15">
        <v>0</v>
      </c>
    </row>
    <row r="6325" spans="2:3" x14ac:dyDescent="0.35">
      <c r="B6325" t="s">
        <v>12960</v>
      </c>
      <c r="C6325" s="15">
        <v>0</v>
      </c>
    </row>
    <row r="6326" spans="2:3" x14ac:dyDescent="0.35">
      <c r="B6326" t="s">
        <v>10630</v>
      </c>
      <c r="C6326" s="15">
        <v>0</v>
      </c>
    </row>
    <row r="6327" spans="2:3" x14ac:dyDescent="0.35">
      <c r="B6327" t="s">
        <v>12964</v>
      </c>
      <c r="C6327" s="15">
        <v>0</v>
      </c>
    </row>
    <row r="6328" spans="2:3" x14ac:dyDescent="0.35">
      <c r="B6328" t="s">
        <v>10631</v>
      </c>
      <c r="C6328" s="15">
        <v>0</v>
      </c>
    </row>
    <row r="6329" spans="2:3" x14ac:dyDescent="0.35">
      <c r="B6329" t="s">
        <v>12968</v>
      </c>
      <c r="C6329" s="15">
        <v>0</v>
      </c>
    </row>
    <row r="6330" spans="2:3" x14ac:dyDescent="0.35">
      <c r="B6330" t="s">
        <v>10632</v>
      </c>
      <c r="C6330" s="15">
        <v>0</v>
      </c>
    </row>
    <row r="6331" spans="2:3" x14ac:dyDescent="0.35">
      <c r="B6331" t="s">
        <v>12972</v>
      </c>
      <c r="C6331" s="15">
        <v>0</v>
      </c>
    </row>
    <row r="6332" spans="2:3" x14ac:dyDescent="0.35">
      <c r="B6332" t="s">
        <v>10633</v>
      </c>
      <c r="C6332" s="15">
        <v>0</v>
      </c>
    </row>
    <row r="6333" spans="2:3" x14ac:dyDescent="0.35">
      <c r="B6333" t="s">
        <v>12976</v>
      </c>
      <c r="C6333" s="15">
        <v>0</v>
      </c>
    </row>
    <row r="6334" spans="2:3" x14ac:dyDescent="0.35">
      <c r="B6334" t="s">
        <v>10634</v>
      </c>
      <c r="C6334" s="15">
        <v>0</v>
      </c>
    </row>
    <row r="6335" spans="2:3" x14ac:dyDescent="0.35">
      <c r="B6335" t="s">
        <v>12980</v>
      </c>
      <c r="C6335" s="15">
        <v>0</v>
      </c>
    </row>
    <row r="6336" spans="2:3" x14ac:dyDescent="0.35">
      <c r="B6336" t="s">
        <v>10635</v>
      </c>
      <c r="C6336" s="15">
        <v>0</v>
      </c>
    </row>
    <row r="6337" spans="2:3" x14ac:dyDescent="0.35">
      <c r="B6337" t="s">
        <v>12984</v>
      </c>
      <c r="C6337" s="15">
        <v>0</v>
      </c>
    </row>
    <row r="6338" spans="2:3" x14ac:dyDescent="0.35">
      <c r="B6338" t="s">
        <v>10636</v>
      </c>
      <c r="C6338" s="15">
        <v>0</v>
      </c>
    </row>
    <row r="6339" spans="2:3" x14ac:dyDescent="0.35">
      <c r="B6339" t="s">
        <v>12988</v>
      </c>
      <c r="C6339" s="15">
        <v>0</v>
      </c>
    </row>
    <row r="6340" spans="2:3" x14ac:dyDescent="0.35">
      <c r="B6340" t="s">
        <v>10637</v>
      </c>
      <c r="C6340" s="15">
        <v>0</v>
      </c>
    </row>
    <row r="6341" spans="2:3" x14ac:dyDescent="0.35">
      <c r="B6341" t="s">
        <v>12992</v>
      </c>
      <c r="C6341" s="15">
        <v>0</v>
      </c>
    </row>
    <row r="6342" spans="2:3" x14ac:dyDescent="0.35">
      <c r="B6342" t="s">
        <v>10638</v>
      </c>
      <c r="C6342" s="15">
        <v>0</v>
      </c>
    </row>
    <row r="6343" spans="2:3" x14ac:dyDescent="0.35">
      <c r="B6343" t="s">
        <v>12996</v>
      </c>
      <c r="C6343" s="15">
        <v>0</v>
      </c>
    </row>
    <row r="6344" spans="2:3" x14ac:dyDescent="0.35">
      <c r="B6344" t="s">
        <v>10639</v>
      </c>
      <c r="C6344" s="15">
        <v>0</v>
      </c>
    </row>
    <row r="6345" spans="2:3" x14ac:dyDescent="0.35">
      <c r="B6345" t="s">
        <v>13000</v>
      </c>
      <c r="C6345" s="15">
        <v>0</v>
      </c>
    </row>
    <row r="6346" spans="2:3" x14ac:dyDescent="0.35">
      <c r="B6346" t="s">
        <v>10640</v>
      </c>
      <c r="C6346" s="15">
        <v>0</v>
      </c>
    </row>
    <row r="6347" spans="2:3" x14ac:dyDescent="0.35">
      <c r="B6347" t="s">
        <v>13004</v>
      </c>
      <c r="C6347" s="15">
        <v>0</v>
      </c>
    </row>
    <row r="6348" spans="2:3" x14ac:dyDescent="0.35">
      <c r="B6348" t="s">
        <v>10641</v>
      </c>
      <c r="C6348" s="15">
        <v>0</v>
      </c>
    </row>
    <row r="6349" spans="2:3" x14ac:dyDescent="0.35">
      <c r="B6349" t="s">
        <v>13008</v>
      </c>
      <c r="C6349" s="15">
        <v>0</v>
      </c>
    </row>
    <row r="6350" spans="2:3" x14ac:dyDescent="0.35">
      <c r="B6350" t="s">
        <v>10642</v>
      </c>
      <c r="C6350" s="15">
        <v>0</v>
      </c>
    </row>
    <row r="6351" spans="2:3" x14ac:dyDescent="0.35">
      <c r="B6351" t="s">
        <v>13012</v>
      </c>
      <c r="C6351" s="15">
        <v>0</v>
      </c>
    </row>
    <row r="6352" spans="2:3" x14ac:dyDescent="0.35">
      <c r="B6352" t="s">
        <v>10643</v>
      </c>
      <c r="C6352" s="15">
        <v>0</v>
      </c>
    </row>
    <row r="6353" spans="2:3" x14ac:dyDescent="0.35">
      <c r="B6353" t="s">
        <v>13016</v>
      </c>
      <c r="C6353" s="15">
        <v>0</v>
      </c>
    </row>
    <row r="6354" spans="2:3" x14ac:dyDescent="0.35">
      <c r="B6354" t="s">
        <v>9853</v>
      </c>
      <c r="C6354" s="15">
        <v>0</v>
      </c>
    </row>
    <row r="6355" spans="2:3" x14ac:dyDescent="0.35">
      <c r="B6355" t="s">
        <v>13020</v>
      </c>
      <c r="C6355" s="15">
        <v>0</v>
      </c>
    </row>
    <row r="6356" spans="2:3" x14ac:dyDescent="0.35">
      <c r="B6356" t="s">
        <v>10645</v>
      </c>
      <c r="C6356" s="15">
        <v>0</v>
      </c>
    </row>
    <row r="6357" spans="2:3" x14ac:dyDescent="0.35">
      <c r="B6357" t="s">
        <v>13024</v>
      </c>
      <c r="C6357" s="15">
        <v>0</v>
      </c>
    </row>
    <row r="6358" spans="2:3" x14ac:dyDescent="0.35">
      <c r="B6358" t="s">
        <v>9812</v>
      </c>
      <c r="C6358" s="15">
        <v>0</v>
      </c>
    </row>
    <row r="6359" spans="2:3" x14ac:dyDescent="0.35">
      <c r="B6359" t="s">
        <v>13028</v>
      </c>
      <c r="C6359" s="15">
        <v>0</v>
      </c>
    </row>
    <row r="6360" spans="2:3" x14ac:dyDescent="0.35">
      <c r="B6360" t="s">
        <v>10647</v>
      </c>
      <c r="C6360" s="15">
        <v>0</v>
      </c>
    </row>
    <row r="6361" spans="2:3" x14ac:dyDescent="0.35">
      <c r="B6361" t="s">
        <v>13032</v>
      </c>
      <c r="C6361" s="15">
        <v>0</v>
      </c>
    </row>
    <row r="6362" spans="2:3" x14ac:dyDescent="0.35">
      <c r="B6362" t="s">
        <v>10648</v>
      </c>
      <c r="C6362" s="15">
        <v>0</v>
      </c>
    </row>
    <row r="6363" spans="2:3" x14ac:dyDescent="0.35">
      <c r="B6363" t="s">
        <v>13036</v>
      </c>
      <c r="C6363" s="15">
        <v>0</v>
      </c>
    </row>
    <row r="6364" spans="2:3" x14ac:dyDescent="0.35">
      <c r="B6364" t="s">
        <v>10649</v>
      </c>
      <c r="C6364" s="15">
        <v>0</v>
      </c>
    </row>
    <row r="6365" spans="2:3" x14ac:dyDescent="0.35">
      <c r="B6365" t="s">
        <v>13040</v>
      </c>
      <c r="C6365" s="15">
        <v>0</v>
      </c>
    </row>
    <row r="6366" spans="2:3" x14ac:dyDescent="0.35">
      <c r="B6366" t="s">
        <v>10650</v>
      </c>
      <c r="C6366" s="15">
        <v>0</v>
      </c>
    </row>
    <row r="6367" spans="2:3" x14ac:dyDescent="0.35">
      <c r="B6367" t="s">
        <v>13044</v>
      </c>
      <c r="C6367" s="15">
        <v>0</v>
      </c>
    </row>
    <row r="6368" spans="2:3" x14ac:dyDescent="0.35">
      <c r="B6368" t="s">
        <v>10651</v>
      </c>
      <c r="C6368" s="15">
        <v>0</v>
      </c>
    </row>
    <row r="6369" spans="2:3" x14ac:dyDescent="0.35">
      <c r="B6369" t="s">
        <v>13048</v>
      </c>
      <c r="C6369" s="15">
        <v>0</v>
      </c>
    </row>
    <row r="6370" spans="2:3" x14ac:dyDescent="0.35">
      <c r="B6370" t="s">
        <v>10652</v>
      </c>
      <c r="C6370" s="15">
        <v>0</v>
      </c>
    </row>
    <row r="6371" spans="2:3" x14ac:dyDescent="0.35">
      <c r="B6371" t="s">
        <v>13052</v>
      </c>
      <c r="C6371" s="15">
        <v>0</v>
      </c>
    </row>
    <row r="6372" spans="2:3" x14ac:dyDescent="0.35">
      <c r="B6372" t="s">
        <v>10653</v>
      </c>
      <c r="C6372" s="15">
        <v>0</v>
      </c>
    </row>
    <row r="6373" spans="2:3" x14ac:dyDescent="0.35">
      <c r="B6373" t="s">
        <v>13056</v>
      </c>
      <c r="C6373" s="15">
        <v>0</v>
      </c>
    </row>
    <row r="6374" spans="2:3" x14ac:dyDescent="0.35">
      <c r="B6374" t="s">
        <v>10654</v>
      </c>
      <c r="C6374" s="15">
        <v>0</v>
      </c>
    </row>
    <row r="6375" spans="2:3" x14ac:dyDescent="0.35">
      <c r="B6375" t="s">
        <v>13060</v>
      </c>
      <c r="C6375" s="15">
        <v>0</v>
      </c>
    </row>
    <row r="6376" spans="2:3" x14ac:dyDescent="0.35">
      <c r="B6376" t="s">
        <v>10655</v>
      </c>
      <c r="C6376" s="15">
        <v>0</v>
      </c>
    </row>
    <row r="6377" spans="2:3" x14ac:dyDescent="0.35">
      <c r="B6377" t="s">
        <v>13064</v>
      </c>
      <c r="C6377" s="15">
        <v>0</v>
      </c>
    </row>
    <row r="6378" spans="2:3" x14ac:dyDescent="0.35">
      <c r="B6378" t="s">
        <v>9813</v>
      </c>
      <c r="C6378" s="15">
        <v>0</v>
      </c>
    </row>
    <row r="6379" spans="2:3" x14ac:dyDescent="0.35">
      <c r="B6379" t="s">
        <v>13068</v>
      </c>
      <c r="C6379" s="15">
        <v>0</v>
      </c>
    </row>
    <row r="6380" spans="2:3" x14ac:dyDescent="0.35">
      <c r="B6380" t="s">
        <v>10657</v>
      </c>
      <c r="C6380" s="15">
        <v>0</v>
      </c>
    </row>
    <row r="6381" spans="2:3" x14ac:dyDescent="0.35">
      <c r="B6381" t="s">
        <v>13072</v>
      </c>
      <c r="C6381" s="15">
        <v>0</v>
      </c>
    </row>
    <row r="6382" spans="2:3" x14ac:dyDescent="0.35">
      <c r="B6382" t="s">
        <v>10658</v>
      </c>
      <c r="C6382" s="15">
        <v>0</v>
      </c>
    </row>
    <row r="6383" spans="2:3" x14ac:dyDescent="0.35">
      <c r="B6383" t="s">
        <v>13076</v>
      </c>
      <c r="C6383" s="15">
        <v>0</v>
      </c>
    </row>
    <row r="6384" spans="2:3" x14ac:dyDescent="0.35">
      <c r="B6384" t="s">
        <v>10659</v>
      </c>
      <c r="C6384" s="15">
        <v>0</v>
      </c>
    </row>
    <row r="6385" spans="2:3" x14ac:dyDescent="0.35">
      <c r="B6385" t="s">
        <v>13080</v>
      </c>
      <c r="C6385" s="15">
        <v>0</v>
      </c>
    </row>
    <row r="6386" spans="2:3" x14ac:dyDescent="0.35">
      <c r="B6386" t="s">
        <v>10660</v>
      </c>
      <c r="C6386" s="15">
        <v>0</v>
      </c>
    </row>
    <row r="6387" spans="2:3" x14ac:dyDescent="0.35">
      <c r="B6387" t="s">
        <v>13084</v>
      </c>
      <c r="C6387" s="15">
        <v>0</v>
      </c>
    </row>
    <row r="6388" spans="2:3" x14ac:dyDescent="0.35">
      <c r="B6388" t="s">
        <v>10661</v>
      </c>
      <c r="C6388" s="15">
        <v>0</v>
      </c>
    </row>
    <row r="6389" spans="2:3" x14ac:dyDescent="0.35">
      <c r="B6389" t="s">
        <v>13088</v>
      </c>
      <c r="C6389" s="15">
        <v>0</v>
      </c>
    </row>
    <row r="6390" spans="2:3" x14ac:dyDescent="0.35">
      <c r="B6390" t="s">
        <v>10662</v>
      </c>
      <c r="C6390" s="15">
        <v>0</v>
      </c>
    </row>
    <row r="6391" spans="2:3" x14ac:dyDescent="0.35">
      <c r="B6391" t="s">
        <v>13092</v>
      </c>
      <c r="C6391" s="15">
        <v>0</v>
      </c>
    </row>
    <row r="6392" spans="2:3" x14ac:dyDescent="0.35">
      <c r="B6392" t="s">
        <v>10663</v>
      </c>
      <c r="C6392" s="15">
        <v>0</v>
      </c>
    </row>
    <row r="6393" spans="2:3" x14ac:dyDescent="0.35">
      <c r="B6393" t="s">
        <v>13096</v>
      </c>
      <c r="C6393" s="15">
        <v>0</v>
      </c>
    </row>
    <row r="6394" spans="2:3" x14ac:dyDescent="0.35">
      <c r="B6394" t="s">
        <v>10664</v>
      </c>
      <c r="C6394" s="15">
        <v>0</v>
      </c>
    </row>
    <row r="6395" spans="2:3" x14ac:dyDescent="0.35">
      <c r="B6395" t="s">
        <v>13100</v>
      </c>
      <c r="C6395" s="15">
        <v>0</v>
      </c>
    </row>
    <row r="6396" spans="2:3" x14ac:dyDescent="0.35">
      <c r="B6396" t="s">
        <v>10665</v>
      </c>
      <c r="C6396" s="15">
        <v>0</v>
      </c>
    </row>
    <row r="6397" spans="2:3" x14ac:dyDescent="0.35">
      <c r="B6397" t="s">
        <v>13104</v>
      </c>
      <c r="C6397" s="15">
        <v>0</v>
      </c>
    </row>
    <row r="6398" spans="2:3" x14ac:dyDescent="0.35">
      <c r="B6398" t="s">
        <v>10666</v>
      </c>
      <c r="C6398" s="15">
        <v>0</v>
      </c>
    </row>
    <row r="6399" spans="2:3" x14ac:dyDescent="0.35">
      <c r="B6399" t="s">
        <v>13108</v>
      </c>
      <c r="C6399" s="15">
        <v>0</v>
      </c>
    </row>
    <row r="6400" spans="2:3" x14ac:dyDescent="0.35">
      <c r="B6400" t="s">
        <v>10667</v>
      </c>
      <c r="C6400" s="15">
        <v>0</v>
      </c>
    </row>
    <row r="6401" spans="2:3" x14ac:dyDescent="0.35">
      <c r="B6401" t="s">
        <v>13112</v>
      </c>
      <c r="C6401" s="15">
        <v>0</v>
      </c>
    </row>
    <row r="6402" spans="2:3" x14ac:dyDescent="0.35">
      <c r="B6402" t="s">
        <v>10668</v>
      </c>
      <c r="C6402" s="15">
        <v>0</v>
      </c>
    </row>
    <row r="6403" spans="2:3" x14ac:dyDescent="0.35">
      <c r="B6403" t="s">
        <v>13116</v>
      </c>
      <c r="C6403" s="15">
        <v>0</v>
      </c>
    </row>
    <row r="6404" spans="2:3" x14ac:dyDescent="0.35">
      <c r="B6404" t="s">
        <v>10669</v>
      </c>
      <c r="C6404" s="15">
        <v>0</v>
      </c>
    </row>
    <row r="6405" spans="2:3" x14ac:dyDescent="0.35">
      <c r="B6405" t="s">
        <v>13120</v>
      </c>
      <c r="C6405" s="15">
        <v>0</v>
      </c>
    </row>
    <row r="6406" spans="2:3" x14ac:dyDescent="0.35">
      <c r="B6406" t="s">
        <v>10670</v>
      </c>
      <c r="C6406" s="15">
        <v>0</v>
      </c>
    </row>
    <row r="6407" spans="2:3" x14ac:dyDescent="0.35">
      <c r="B6407" t="s">
        <v>13124</v>
      </c>
      <c r="C6407" s="15">
        <v>0</v>
      </c>
    </row>
    <row r="6408" spans="2:3" x14ac:dyDescent="0.35">
      <c r="B6408" t="s">
        <v>10671</v>
      </c>
      <c r="C6408" s="15">
        <v>0</v>
      </c>
    </row>
    <row r="6409" spans="2:3" x14ac:dyDescent="0.35">
      <c r="B6409" t="s">
        <v>13128</v>
      </c>
      <c r="C6409" s="15">
        <v>0</v>
      </c>
    </row>
    <row r="6410" spans="2:3" x14ac:dyDescent="0.35">
      <c r="B6410" t="s">
        <v>10672</v>
      </c>
      <c r="C6410" s="15">
        <v>0</v>
      </c>
    </row>
    <row r="6411" spans="2:3" x14ac:dyDescent="0.35">
      <c r="B6411" t="s">
        <v>13132</v>
      </c>
      <c r="C6411" s="15">
        <v>0</v>
      </c>
    </row>
    <row r="6412" spans="2:3" x14ac:dyDescent="0.35">
      <c r="B6412" t="s">
        <v>10673</v>
      </c>
      <c r="C6412" s="15">
        <v>0</v>
      </c>
    </row>
    <row r="6413" spans="2:3" x14ac:dyDescent="0.35">
      <c r="B6413" t="s">
        <v>13139</v>
      </c>
      <c r="C6413" s="15">
        <v>0</v>
      </c>
    </row>
    <row r="6414" spans="2:3" x14ac:dyDescent="0.35">
      <c r="B6414" t="s">
        <v>10674</v>
      </c>
      <c r="C6414" s="15">
        <v>0</v>
      </c>
    </row>
    <row r="6415" spans="2:3" x14ac:dyDescent="0.35">
      <c r="B6415" t="s">
        <v>13143</v>
      </c>
      <c r="C6415" s="15">
        <v>0</v>
      </c>
    </row>
    <row r="6416" spans="2:3" x14ac:dyDescent="0.35">
      <c r="B6416" t="s">
        <v>10675</v>
      </c>
      <c r="C6416" s="15">
        <v>0</v>
      </c>
    </row>
    <row r="6417" spans="2:3" x14ac:dyDescent="0.35">
      <c r="B6417" t="s">
        <v>13147</v>
      </c>
      <c r="C6417" s="15">
        <v>0</v>
      </c>
    </row>
    <row r="6418" spans="2:3" x14ac:dyDescent="0.35">
      <c r="B6418" t="s">
        <v>10676</v>
      </c>
      <c r="C6418" s="15">
        <v>0</v>
      </c>
    </row>
    <row r="6419" spans="2:3" x14ac:dyDescent="0.35">
      <c r="B6419" t="s">
        <v>13151</v>
      </c>
      <c r="C6419" s="15">
        <v>0</v>
      </c>
    </row>
    <row r="6420" spans="2:3" x14ac:dyDescent="0.35">
      <c r="B6420" t="s">
        <v>10677</v>
      </c>
      <c r="C6420" s="15">
        <v>0</v>
      </c>
    </row>
    <row r="6421" spans="2:3" x14ac:dyDescent="0.35">
      <c r="B6421" t="s">
        <v>13155</v>
      </c>
      <c r="C6421" s="15">
        <v>0</v>
      </c>
    </row>
    <row r="6422" spans="2:3" x14ac:dyDescent="0.35">
      <c r="B6422" t="s">
        <v>10678</v>
      </c>
      <c r="C6422" s="15">
        <v>0</v>
      </c>
    </row>
    <row r="6423" spans="2:3" x14ac:dyDescent="0.35">
      <c r="B6423" t="s">
        <v>13159</v>
      </c>
      <c r="C6423" s="15">
        <v>0</v>
      </c>
    </row>
    <row r="6424" spans="2:3" x14ac:dyDescent="0.35">
      <c r="B6424" t="s">
        <v>10679</v>
      </c>
      <c r="C6424" s="15">
        <v>0</v>
      </c>
    </row>
    <row r="6425" spans="2:3" x14ac:dyDescent="0.35">
      <c r="B6425" t="s">
        <v>13163</v>
      </c>
      <c r="C6425" s="15">
        <v>0</v>
      </c>
    </row>
    <row r="6426" spans="2:3" x14ac:dyDescent="0.35">
      <c r="B6426" t="s">
        <v>10680</v>
      </c>
      <c r="C6426" s="15">
        <v>0</v>
      </c>
    </row>
    <row r="6427" spans="2:3" x14ac:dyDescent="0.35">
      <c r="B6427" t="s">
        <v>13167</v>
      </c>
      <c r="C6427" s="15">
        <v>0</v>
      </c>
    </row>
    <row r="6428" spans="2:3" x14ac:dyDescent="0.35">
      <c r="B6428" t="s">
        <v>10681</v>
      </c>
      <c r="C6428" s="15">
        <v>0</v>
      </c>
    </row>
    <row r="6429" spans="2:3" x14ac:dyDescent="0.35">
      <c r="B6429" t="s">
        <v>13171</v>
      </c>
      <c r="C6429" s="15">
        <v>0</v>
      </c>
    </row>
    <row r="6430" spans="2:3" x14ac:dyDescent="0.35">
      <c r="B6430" t="s">
        <v>10682</v>
      </c>
      <c r="C6430" s="15">
        <v>0</v>
      </c>
    </row>
    <row r="6431" spans="2:3" x14ac:dyDescent="0.35">
      <c r="B6431" t="s">
        <v>13175</v>
      </c>
      <c r="C6431" s="15">
        <v>0</v>
      </c>
    </row>
    <row r="6432" spans="2:3" x14ac:dyDescent="0.35">
      <c r="B6432" t="s">
        <v>10683</v>
      </c>
      <c r="C6432" s="15">
        <v>0</v>
      </c>
    </row>
    <row r="6433" spans="2:3" x14ac:dyDescent="0.35">
      <c r="B6433" t="s">
        <v>13179</v>
      </c>
      <c r="C6433" s="15">
        <v>0</v>
      </c>
    </row>
    <row r="6434" spans="2:3" x14ac:dyDescent="0.35">
      <c r="B6434" t="s">
        <v>10684</v>
      </c>
      <c r="C6434" s="15">
        <v>0</v>
      </c>
    </row>
    <row r="6435" spans="2:3" x14ac:dyDescent="0.35">
      <c r="B6435" t="s">
        <v>13183</v>
      </c>
      <c r="C6435" s="15">
        <v>0</v>
      </c>
    </row>
    <row r="6436" spans="2:3" x14ac:dyDescent="0.35">
      <c r="B6436" t="s">
        <v>10685</v>
      </c>
      <c r="C6436" s="15">
        <v>0</v>
      </c>
    </row>
    <row r="6437" spans="2:3" x14ac:dyDescent="0.35">
      <c r="B6437" t="s">
        <v>13187</v>
      </c>
      <c r="C6437" s="15">
        <v>0</v>
      </c>
    </row>
    <row r="6438" spans="2:3" x14ac:dyDescent="0.35">
      <c r="B6438" t="s">
        <v>10686</v>
      </c>
      <c r="C6438" s="15">
        <v>0</v>
      </c>
    </row>
    <row r="6439" spans="2:3" x14ac:dyDescent="0.35">
      <c r="B6439" t="s">
        <v>13191</v>
      </c>
      <c r="C6439" s="15">
        <v>0</v>
      </c>
    </row>
    <row r="6440" spans="2:3" x14ac:dyDescent="0.35">
      <c r="B6440" t="s">
        <v>10687</v>
      </c>
      <c r="C6440" s="15">
        <v>0</v>
      </c>
    </row>
    <row r="6441" spans="2:3" x14ac:dyDescent="0.35">
      <c r="B6441" t="s">
        <v>13195</v>
      </c>
      <c r="C6441" s="15">
        <v>0</v>
      </c>
    </row>
    <row r="6442" spans="2:3" x14ac:dyDescent="0.35">
      <c r="B6442" t="s">
        <v>10688</v>
      </c>
      <c r="C6442" s="15">
        <v>0</v>
      </c>
    </row>
    <row r="6443" spans="2:3" x14ac:dyDescent="0.35">
      <c r="B6443" t="s">
        <v>13199</v>
      </c>
      <c r="C6443" s="15">
        <v>0</v>
      </c>
    </row>
    <row r="6444" spans="2:3" x14ac:dyDescent="0.35">
      <c r="B6444" t="s">
        <v>10689</v>
      </c>
      <c r="C6444" s="15">
        <v>0</v>
      </c>
    </row>
    <row r="6445" spans="2:3" x14ac:dyDescent="0.35">
      <c r="B6445" t="s">
        <v>13203</v>
      </c>
      <c r="C6445" s="15">
        <v>0</v>
      </c>
    </row>
    <row r="6446" spans="2:3" x14ac:dyDescent="0.35">
      <c r="B6446" t="s">
        <v>10690</v>
      </c>
      <c r="C6446" s="15">
        <v>0</v>
      </c>
    </row>
    <row r="6447" spans="2:3" x14ac:dyDescent="0.35">
      <c r="B6447" t="s">
        <v>13207</v>
      </c>
      <c r="C6447" s="15">
        <v>0</v>
      </c>
    </row>
    <row r="6448" spans="2:3" x14ac:dyDescent="0.35">
      <c r="B6448" t="s">
        <v>10691</v>
      </c>
      <c r="C6448" s="15">
        <v>0</v>
      </c>
    </row>
    <row r="6449" spans="2:3" x14ac:dyDescent="0.35">
      <c r="B6449" t="s">
        <v>13211</v>
      </c>
      <c r="C6449" s="15">
        <v>0</v>
      </c>
    </row>
    <row r="6450" spans="2:3" x14ac:dyDescent="0.35">
      <c r="B6450" t="s">
        <v>10692</v>
      </c>
      <c r="C6450" s="15">
        <v>0</v>
      </c>
    </row>
    <row r="6451" spans="2:3" x14ac:dyDescent="0.35">
      <c r="B6451" t="s">
        <v>13215</v>
      </c>
      <c r="C6451" s="15">
        <v>0</v>
      </c>
    </row>
    <row r="6452" spans="2:3" x14ac:dyDescent="0.35">
      <c r="B6452" t="s">
        <v>10693</v>
      </c>
      <c r="C6452" s="15">
        <v>0</v>
      </c>
    </row>
    <row r="6453" spans="2:3" x14ac:dyDescent="0.35">
      <c r="B6453" t="s">
        <v>13219</v>
      </c>
      <c r="C6453" s="15">
        <v>0</v>
      </c>
    </row>
    <row r="6454" spans="2:3" x14ac:dyDescent="0.35">
      <c r="B6454" t="s">
        <v>10694</v>
      </c>
      <c r="C6454" s="15">
        <v>0</v>
      </c>
    </row>
    <row r="6455" spans="2:3" x14ac:dyDescent="0.35">
      <c r="B6455" t="s">
        <v>13223</v>
      </c>
      <c r="C6455" s="15">
        <v>0</v>
      </c>
    </row>
    <row r="6456" spans="2:3" x14ac:dyDescent="0.35">
      <c r="B6456" t="s">
        <v>10695</v>
      </c>
      <c r="C6456" s="15">
        <v>0</v>
      </c>
    </row>
    <row r="6457" spans="2:3" x14ac:dyDescent="0.35">
      <c r="B6457" t="s">
        <v>13227</v>
      </c>
      <c r="C6457" s="15">
        <v>0</v>
      </c>
    </row>
    <row r="6458" spans="2:3" x14ac:dyDescent="0.35">
      <c r="B6458" t="s">
        <v>10696</v>
      </c>
      <c r="C6458" s="15">
        <v>0</v>
      </c>
    </row>
    <row r="6459" spans="2:3" x14ac:dyDescent="0.35">
      <c r="B6459" t="s">
        <v>13231</v>
      </c>
      <c r="C6459" s="15">
        <v>0</v>
      </c>
    </row>
    <row r="6460" spans="2:3" x14ac:dyDescent="0.35">
      <c r="B6460" t="s">
        <v>10697</v>
      </c>
      <c r="C6460" s="15">
        <v>0</v>
      </c>
    </row>
    <row r="6461" spans="2:3" x14ac:dyDescent="0.35">
      <c r="B6461" t="s">
        <v>13235</v>
      </c>
      <c r="C6461" s="15">
        <v>0</v>
      </c>
    </row>
    <row r="6462" spans="2:3" x14ac:dyDescent="0.35">
      <c r="B6462" t="s">
        <v>10698</v>
      </c>
      <c r="C6462" s="15">
        <v>0</v>
      </c>
    </row>
    <row r="6463" spans="2:3" x14ac:dyDescent="0.35">
      <c r="B6463" t="s">
        <v>13239</v>
      </c>
      <c r="C6463" s="15">
        <v>0</v>
      </c>
    </row>
    <row r="6464" spans="2:3" x14ac:dyDescent="0.35">
      <c r="B6464" t="s">
        <v>10699</v>
      </c>
      <c r="C6464" s="15">
        <v>0</v>
      </c>
    </row>
    <row r="6465" spans="2:3" x14ac:dyDescent="0.35">
      <c r="B6465" t="s">
        <v>13243</v>
      </c>
      <c r="C6465" s="15">
        <v>0</v>
      </c>
    </row>
    <row r="6466" spans="2:3" x14ac:dyDescent="0.35">
      <c r="B6466" t="s">
        <v>10700</v>
      </c>
      <c r="C6466" s="15">
        <v>0</v>
      </c>
    </row>
    <row r="6467" spans="2:3" x14ac:dyDescent="0.35">
      <c r="B6467" t="s">
        <v>13247</v>
      </c>
      <c r="C6467" s="15">
        <v>0</v>
      </c>
    </row>
    <row r="6468" spans="2:3" x14ac:dyDescent="0.35">
      <c r="B6468" t="s">
        <v>10701</v>
      </c>
      <c r="C6468" s="15">
        <v>0</v>
      </c>
    </row>
    <row r="6469" spans="2:3" x14ac:dyDescent="0.35">
      <c r="B6469" t="s">
        <v>13251</v>
      </c>
      <c r="C6469" s="15">
        <v>0</v>
      </c>
    </row>
    <row r="6470" spans="2:3" x14ac:dyDescent="0.35">
      <c r="B6470" t="s">
        <v>10702</v>
      </c>
      <c r="C6470" s="15">
        <v>0</v>
      </c>
    </row>
    <row r="6471" spans="2:3" x14ac:dyDescent="0.35">
      <c r="B6471" t="s">
        <v>13255</v>
      </c>
      <c r="C6471" s="15">
        <v>0</v>
      </c>
    </row>
    <row r="6472" spans="2:3" x14ac:dyDescent="0.35">
      <c r="B6472" t="s">
        <v>10703</v>
      </c>
      <c r="C6472" s="15">
        <v>0</v>
      </c>
    </row>
    <row r="6473" spans="2:3" x14ac:dyDescent="0.35">
      <c r="B6473" t="s">
        <v>13259</v>
      </c>
      <c r="C6473" s="15">
        <v>0</v>
      </c>
    </row>
    <row r="6474" spans="2:3" x14ac:dyDescent="0.35">
      <c r="B6474" t="s">
        <v>10704</v>
      </c>
      <c r="C6474" s="15">
        <v>0</v>
      </c>
    </row>
    <row r="6475" spans="2:3" x14ac:dyDescent="0.35">
      <c r="B6475" t="s">
        <v>13263</v>
      </c>
      <c r="C6475" s="15">
        <v>0</v>
      </c>
    </row>
    <row r="6476" spans="2:3" x14ac:dyDescent="0.35">
      <c r="B6476" t="s">
        <v>10705</v>
      </c>
      <c r="C6476" s="15">
        <v>0</v>
      </c>
    </row>
    <row r="6477" spans="2:3" x14ac:dyDescent="0.35">
      <c r="B6477" t="s">
        <v>13267</v>
      </c>
      <c r="C6477" s="15">
        <v>0</v>
      </c>
    </row>
    <row r="6478" spans="2:3" x14ac:dyDescent="0.35">
      <c r="B6478" t="s">
        <v>10706</v>
      </c>
      <c r="C6478" s="15">
        <v>0</v>
      </c>
    </row>
    <row r="6479" spans="2:3" x14ac:dyDescent="0.35">
      <c r="B6479" t="s">
        <v>13271</v>
      </c>
      <c r="C6479" s="15">
        <v>0</v>
      </c>
    </row>
    <row r="6480" spans="2:3" x14ac:dyDescent="0.35">
      <c r="B6480" t="s">
        <v>10707</v>
      </c>
      <c r="C6480" s="15">
        <v>0</v>
      </c>
    </row>
    <row r="6481" spans="2:3" x14ac:dyDescent="0.35">
      <c r="B6481" t="s">
        <v>13275</v>
      </c>
      <c r="C6481" s="15">
        <v>0</v>
      </c>
    </row>
    <row r="6482" spans="2:3" x14ac:dyDescent="0.35">
      <c r="B6482" t="s">
        <v>10708</v>
      </c>
      <c r="C6482" s="15">
        <v>0</v>
      </c>
    </row>
    <row r="6483" spans="2:3" x14ac:dyDescent="0.35">
      <c r="B6483" t="s">
        <v>13279</v>
      </c>
      <c r="C6483" s="15">
        <v>0</v>
      </c>
    </row>
    <row r="6484" spans="2:3" x14ac:dyDescent="0.35">
      <c r="B6484" t="s">
        <v>10709</v>
      </c>
      <c r="C6484" s="15">
        <v>0</v>
      </c>
    </row>
    <row r="6485" spans="2:3" x14ac:dyDescent="0.35">
      <c r="B6485" t="s">
        <v>13283</v>
      </c>
      <c r="C6485" s="15">
        <v>0</v>
      </c>
    </row>
    <row r="6486" spans="2:3" x14ac:dyDescent="0.35">
      <c r="B6486" t="s">
        <v>10710</v>
      </c>
      <c r="C6486" s="15">
        <v>0</v>
      </c>
    </row>
    <row r="6487" spans="2:3" x14ac:dyDescent="0.35">
      <c r="B6487" t="s">
        <v>13287</v>
      </c>
      <c r="C6487" s="15">
        <v>0</v>
      </c>
    </row>
    <row r="6488" spans="2:3" x14ac:dyDescent="0.35">
      <c r="B6488" t="s">
        <v>10711</v>
      </c>
      <c r="C6488" s="15">
        <v>0</v>
      </c>
    </row>
    <row r="6489" spans="2:3" x14ac:dyDescent="0.35">
      <c r="B6489" t="s">
        <v>13291</v>
      </c>
      <c r="C6489" s="15">
        <v>0</v>
      </c>
    </row>
    <row r="6490" spans="2:3" x14ac:dyDescent="0.35">
      <c r="B6490" t="s">
        <v>10712</v>
      </c>
      <c r="C6490" s="15">
        <v>0</v>
      </c>
    </row>
    <row r="6491" spans="2:3" x14ac:dyDescent="0.35">
      <c r="B6491" t="s">
        <v>13295</v>
      </c>
      <c r="C6491" s="15">
        <v>0</v>
      </c>
    </row>
    <row r="6492" spans="2:3" x14ac:dyDescent="0.35">
      <c r="B6492" t="s">
        <v>10713</v>
      </c>
      <c r="C6492" s="15">
        <v>0</v>
      </c>
    </row>
    <row r="6493" spans="2:3" x14ac:dyDescent="0.35">
      <c r="B6493" t="s">
        <v>13299</v>
      </c>
      <c r="C6493" s="15">
        <v>0</v>
      </c>
    </row>
    <row r="6494" spans="2:3" x14ac:dyDescent="0.35">
      <c r="B6494" t="s">
        <v>10714</v>
      </c>
      <c r="C6494" s="15">
        <v>0</v>
      </c>
    </row>
    <row r="6495" spans="2:3" x14ac:dyDescent="0.35">
      <c r="B6495" t="s">
        <v>13303</v>
      </c>
      <c r="C6495" s="15">
        <v>0</v>
      </c>
    </row>
    <row r="6496" spans="2:3" x14ac:dyDescent="0.35">
      <c r="B6496" t="s">
        <v>10715</v>
      </c>
      <c r="C6496" s="15">
        <v>0</v>
      </c>
    </row>
    <row r="6497" spans="2:3" x14ac:dyDescent="0.35">
      <c r="B6497" t="s">
        <v>13307</v>
      </c>
      <c r="C6497" s="15">
        <v>0</v>
      </c>
    </row>
    <row r="6498" spans="2:3" x14ac:dyDescent="0.35">
      <c r="B6498" t="s">
        <v>10716</v>
      </c>
      <c r="C6498" s="15">
        <v>0</v>
      </c>
    </row>
    <row r="6499" spans="2:3" x14ac:dyDescent="0.35">
      <c r="B6499" t="s">
        <v>13311</v>
      </c>
      <c r="C6499" s="15">
        <v>0</v>
      </c>
    </row>
    <row r="6500" spans="2:3" x14ac:dyDescent="0.35">
      <c r="B6500" t="s">
        <v>10717</v>
      </c>
      <c r="C6500" s="15">
        <v>0</v>
      </c>
    </row>
    <row r="6501" spans="2:3" x14ac:dyDescent="0.35">
      <c r="B6501" t="s">
        <v>13315</v>
      </c>
      <c r="C6501" s="15">
        <v>0</v>
      </c>
    </row>
    <row r="6502" spans="2:3" x14ac:dyDescent="0.35">
      <c r="B6502" t="s">
        <v>10718</v>
      </c>
      <c r="C6502" s="15">
        <v>0</v>
      </c>
    </row>
    <row r="6503" spans="2:3" x14ac:dyDescent="0.35">
      <c r="B6503" t="s">
        <v>13319</v>
      </c>
      <c r="C6503" s="15">
        <v>0</v>
      </c>
    </row>
    <row r="6504" spans="2:3" x14ac:dyDescent="0.35">
      <c r="B6504" t="s">
        <v>10719</v>
      </c>
      <c r="C6504" s="15">
        <v>0</v>
      </c>
    </row>
    <row r="6505" spans="2:3" x14ac:dyDescent="0.35">
      <c r="B6505" t="s">
        <v>13323</v>
      </c>
      <c r="C6505" s="15">
        <v>0</v>
      </c>
    </row>
    <row r="6506" spans="2:3" x14ac:dyDescent="0.35">
      <c r="B6506" t="s">
        <v>10720</v>
      </c>
      <c r="C6506" s="15">
        <v>0</v>
      </c>
    </row>
    <row r="6507" spans="2:3" x14ac:dyDescent="0.35">
      <c r="B6507" t="s">
        <v>13327</v>
      </c>
      <c r="C6507" s="15">
        <v>0</v>
      </c>
    </row>
    <row r="6508" spans="2:3" x14ac:dyDescent="0.35">
      <c r="B6508" t="s">
        <v>10721</v>
      </c>
      <c r="C6508" s="15">
        <v>0</v>
      </c>
    </row>
    <row r="6509" spans="2:3" x14ac:dyDescent="0.35">
      <c r="B6509" t="s">
        <v>13331</v>
      </c>
      <c r="C6509" s="15">
        <v>0</v>
      </c>
    </row>
    <row r="6510" spans="2:3" x14ac:dyDescent="0.35">
      <c r="B6510" t="s">
        <v>10722</v>
      </c>
      <c r="C6510" s="15">
        <v>0</v>
      </c>
    </row>
    <row r="6511" spans="2:3" x14ac:dyDescent="0.35">
      <c r="B6511" t="s">
        <v>13335</v>
      </c>
      <c r="C6511" s="15">
        <v>0</v>
      </c>
    </row>
    <row r="6512" spans="2:3" x14ac:dyDescent="0.35">
      <c r="B6512" t="s">
        <v>10723</v>
      </c>
      <c r="C6512" s="15">
        <v>0</v>
      </c>
    </row>
    <row r="6513" spans="2:3" x14ac:dyDescent="0.35">
      <c r="B6513" t="s">
        <v>13339</v>
      </c>
      <c r="C6513" s="15">
        <v>0</v>
      </c>
    </row>
    <row r="6514" spans="2:3" x14ac:dyDescent="0.35">
      <c r="B6514" t="s">
        <v>10724</v>
      </c>
      <c r="C6514" s="15">
        <v>0</v>
      </c>
    </row>
    <row r="6515" spans="2:3" x14ac:dyDescent="0.35">
      <c r="B6515" t="s">
        <v>13343</v>
      </c>
      <c r="C6515" s="15">
        <v>0</v>
      </c>
    </row>
    <row r="6516" spans="2:3" x14ac:dyDescent="0.35">
      <c r="B6516" t="s">
        <v>10725</v>
      </c>
      <c r="C6516" s="15">
        <v>0</v>
      </c>
    </row>
    <row r="6517" spans="2:3" x14ac:dyDescent="0.35">
      <c r="B6517" t="s">
        <v>13347</v>
      </c>
      <c r="C6517" s="15">
        <v>0</v>
      </c>
    </row>
    <row r="6518" spans="2:3" x14ac:dyDescent="0.35">
      <c r="B6518" t="s">
        <v>10726</v>
      </c>
      <c r="C6518" s="15">
        <v>0</v>
      </c>
    </row>
    <row r="6519" spans="2:3" x14ac:dyDescent="0.35">
      <c r="B6519" t="s">
        <v>13351</v>
      </c>
      <c r="C6519" s="15">
        <v>0</v>
      </c>
    </row>
    <row r="6520" spans="2:3" x14ac:dyDescent="0.35">
      <c r="B6520" t="s">
        <v>10727</v>
      </c>
      <c r="C6520" s="15">
        <v>0</v>
      </c>
    </row>
    <row r="6521" spans="2:3" x14ac:dyDescent="0.35">
      <c r="B6521" t="s">
        <v>13355</v>
      </c>
      <c r="C6521" s="15">
        <v>0</v>
      </c>
    </row>
    <row r="6522" spans="2:3" x14ac:dyDescent="0.35">
      <c r="B6522" t="s">
        <v>10728</v>
      </c>
      <c r="C6522" s="15">
        <v>0</v>
      </c>
    </row>
    <row r="6523" spans="2:3" x14ac:dyDescent="0.35">
      <c r="B6523" t="s">
        <v>13359</v>
      </c>
      <c r="C6523" s="15">
        <v>0</v>
      </c>
    </row>
    <row r="6524" spans="2:3" x14ac:dyDescent="0.35">
      <c r="B6524" t="s">
        <v>10729</v>
      </c>
      <c r="C6524" s="15">
        <v>0</v>
      </c>
    </row>
    <row r="6525" spans="2:3" x14ac:dyDescent="0.35">
      <c r="B6525" t="s">
        <v>13363</v>
      </c>
      <c r="C6525" s="15">
        <v>0</v>
      </c>
    </row>
    <row r="6526" spans="2:3" x14ac:dyDescent="0.35">
      <c r="B6526" t="s">
        <v>10730</v>
      </c>
      <c r="C6526" s="15">
        <v>0</v>
      </c>
    </row>
    <row r="6527" spans="2:3" x14ac:dyDescent="0.35">
      <c r="B6527" t="s">
        <v>13367</v>
      </c>
      <c r="C6527" s="15">
        <v>0</v>
      </c>
    </row>
    <row r="6528" spans="2:3" x14ac:dyDescent="0.35">
      <c r="B6528" t="s">
        <v>10731</v>
      </c>
      <c r="C6528" s="15">
        <v>0</v>
      </c>
    </row>
    <row r="6529" spans="2:3" x14ac:dyDescent="0.35">
      <c r="B6529" t="s">
        <v>13371</v>
      </c>
      <c r="C6529" s="15">
        <v>0</v>
      </c>
    </row>
    <row r="6530" spans="2:3" x14ac:dyDescent="0.35">
      <c r="B6530" t="s">
        <v>10732</v>
      </c>
      <c r="C6530" s="15">
        <v>0</v>
      </c>
    </row>
    <row r="6531" spans="2:3" x14ac:dyDescent="0.35">
      <c r="B6531" t="s">
        <v>13375</v>
      </c>
      <c r="C6531" s="15">
        <v>0</v>
      </c>
    </row>
    <row r="6532" spans="2:3" x14ac:dyDescent="0.35">
      <c r="B6532" t="s">
        <v>10733</v>
      </c>
      <c r="C6532" s="15">
        <v>0</v>
      </c>
    </row>
    <row r="6533" spans="2:3" x14ac:dyDescent="0.35">
      <c r="B6533" t="s">
        <v>13379</v>
      </c>
      <c r="C6533" s="15">
        <v>0</v>
      </c>
    </row>
    <row r="6534" spans="2:3" x14ac:dyDescent="0.35">
      <c r="B6534" t="s">
        <v>10734</v>
      </c>
      <c r="C6534" s="15">
        <v>0</v>
      </c>
    </row>
    <row r="6535" spans="2:3" x14ac:dyDescent="0.35">
      <c r="B6535" t="s">
        <v>13383</v>
      </c>
      <c r="C6535" s="15">
        <v>0</v>
      </c>
    </row>
    <row r="6536" spans="2:3" x14ac:dyDescent="0.35">
      <c r="B6536" t="s">
        <v>10735</v>
      </c>
      <c r="C6536" s="15">
        <v>0</v>
      </c>
    </row>
    <row r="6537" spans="2:3" x14ac:dyDescent="0.35">
      <c r="B6537" t="s">
        <v>13387</v>
      </c>
      <c r="C6537" s="15">
        <v>0</v>
      </c>
    </row>
    <row r="6538" spans="2:3" x14ac:dyDescent="0.35">
      <c r="B6538" t="s">
        <v>10736</v>
      </c>
      <c r="C6538" s="15">
        <v>0</v>
      </c>
    </row>
    <row r="6539" spans="2:3" x14ac:dyDescent="0.35">
      <c r="B6539" t="s">
        <v>13391</v>
      </c>
      <c r="C6539" s="15">
        <v>0</v>
      </c>
    </row>
    <row r="6540" spans="2:3" x14ac:dyDescent="0.35">
      <c r="B6540" t="s">
        <v>10737</v>
      </c>
      <c r="C6540" s="15">
        <v>0</v>
      </c>
    </row>
    <row r="6541" spans="2:3" x14ac:dyDescent="0.35">
      <c r="B6541" t="s">
        <v>13395</v>
      </c>
      <c r="C6541" s="15">
        <v>0</v>
      </c>
    </row>
    <row r="6542" spans="2:3" x14ac:dyDescent="0.35">
      <c r="B6542" t="s">
        <v>10738</v>
      </c>
      <c r="C6542" s="15">
        <v>0</v>
      </c>
    </row>
    <row r="6543" spans="2:3" x14ac:dyDescent="0.35">
      <c r="B6543" t="s">
        <v>13399</v>
      </c>
      <c r="C6543" s="15">
        <v>0</v>
      </c>
    </row>
    <row r="6544" spans="2:3" x14ac:dyDescent="0.35">
      <c r="B6544" t="s">
        <v>10739</v>
      </c>
      <c r="C6544" s="15">
        <v>0</v>
      </c>
    </row>
    <row r="6545" spans="2:3" x14ac:dyDescent="0.35">
      <c r="B6545" t="s">
        <v>13403</v>
      </c>
      <c r="C6545" s="15">
        <v>0</v>
      </c>
    </row>
    <row r="6546" spans="2:3" x14ac:dyDescent="0.35">
      <c r="B6546" t="s">
        <v>10740</v>
      </c>
      <c r="C6546" s="15">
        <v>0</v>
      </c>
    </row>
    <row r="6547" spans="2:3" x14ac:dyDescent="0.35">
      <c r="B6547" t="s">
        <v>13407</v>
      </c>
      <c r="C6547" s="15">
        <v>0</v>
      </c>
    </row>
    <row r="6548" spans="2:3" x14ac:dyDescent="0.35">
      <c r="B6548" t="s">
        <v>10741</v>
      </c>
      <c r="C6548" s="15">
        <v>0</v>
      </c>
    </row>
    <row r="6549" spans="2:3" x14ac:dyDescent="0.35">
      <c r="B6549" t="s">
        <v>13411</v>
      </c>
      <c r="C6549" s="15">
        <v>0</v>
      </c>
    </row>
    <row r="6550" spans="2:3" x14ac:dyDescent="0.35">
      <c r="B6550" t="s">
        <v>10742</v>
      </c>
      <c r="C6550" s="15">
        <v>0</v>
      </c>
    </row>
    <row r="6551" spans="2:3" x14ac:dyDescent="0.35">
      <c r="B6551" t="s">
        <v>13415</v>
      </c>
      <c r="C6551" s="15">
        <v>0</v>
      </c>
    </row>
    <row r="6552" spans="2:3" x14ac:dyDescent="0.35">
      <c r="B6552" t="s">
        <v>10743</v>
      </c>
      <c r="C6552" s="15">
        <v>0</v>
      </c>
    </row>
    <row r="6553" spans="2:3" x14ac:dyDescent="0.35">
      <c r="B6553" t="s">
        <v>13419</v>
      </c>
      <c r="C6553" s="15">
        <v>0</v>
      </c>
    </row>
    <row r="6554" spans="2:3" x14ac:dyDescent="0.35">
      <c r="B6554" t="s">
        <v>10744</v>
      </c>
      <c r="C6554" s="15">
        <v>0</v>
      </c>
    </row>
    <row r="6555" spans="2:3" x14ac:dyDescent="0.35">
      <c r="B6555" t="s">
        <v>13423</v>
      </c>
      <c r="C6555" s="15">
        <v>0</v>
      </c>
    </row>
    <row r="6556" spans="2:3" x14ac:dyDescent="0.35">
      <c r="B6556" t="s">
        <v>10745</v>
      </c>
      <c r="C6556" s="15">
        <v>0</v>
      </c>
    </row>
    <row r="6557" spans="2:3" x14ac:dyDescent="0.35">
      <c r="B6557" t="s">
        <v>13427</v>
      </c>
      <c r="C6557" s="15">
        <v>0</v>
      </c>
    </row>
    <row r="6558" spans="2:3" x14ac:dyDescent="0.35">
      <c r="B6558" t="s">
        <v>10746</v>
      </c>
      <c r="C6558" s="15">
        <v>0</v>
      </c>
    </row>
    <row r="6559" spans="2:3" x14ac:dyDescent="0.35">
      <c r="B6559" t="s">
        <v>13431</v>
      </c>
      <c r="C6559" s="15">
        <v>0</v>
      </c>
    </row>
    <row r="6560" spans="2:3" x14ac:dyDescent="0.35">
      <c r="B6560" t="s">
        <v>10747</v>
      </c>
      <c r="C6560" s="15">
        <v>0</v>
      </c>
    </row>
    <row r="6561" spans="2:3" x14ac:dyDescent="0.35">
      <c r="B6561" t="s">
        <v>13435</v>
      </c>
      <c r="C6561" s="15">
        <v>0</v>
      </c>
    </row>
    <row r="6562" spans="2:3" x14ac:dyDescent="0.35">
      <c r="B6562" t="s">
        <v>10748</v>
      </c>
      <c r="C6562" s="15">
        <v>0</v>
      </c>
    </row>
    <row r="6563" spans="2:3" x14ac:dyDescent="0.35">
      <c r="B6563" t="s">
        <v>13439</v>
      </c>
      <c r="C6563" s="15">
        <v>0</v>
      </c>
    </row>
    <row r="6564" spans="2:3" x14ac:dyDescent="0.35">
      <c r="B6564" t="s">
        <v>10749</v>
      </c>
      <c r="C6564" s="15">
        <v>0</v>
      </c>
    </row>
    <row r="6565" spans="2:3" x14ac:dyDescent="0.35">
      <c r="B6565" t="s">
        <v>13443</v>
      </c>
      <c r="C6565" s="15">
        <v>0</v>
      </c>
    </row>
    <row r="6566" spans="2:3" x14ac:dyDescent="0.35">
      <c r="B6566" t="s">
        <v>10750</v>
      </c>
      <c r="C6566" s="15">
        <v>0</v>
      </c>
    </row>
    <row r="6567" spans="2:3" x14ac:dyDescent="0.35">
      <c r="B6567" t="s">
        <v>13447</v>
      </c>
      <c r="C6567" s="15">
        <v>0</v>
      </c>
    </row>
    <row r="6568" spans="2:3" x14ac:dyDescent="0.35">
      <c r="B6568" t="s">
        <v>10751</v>
      </c>
      <c r="C6568" s="15">
        <v>0</v>
      </c>
    </row>
    <row r="6569" spans="2:3" x14ac:dyDescent="0.35">
      <c r="B6569" t="s">
        <v>13451</v>
      </c>
      <c r="C6569" s="15">
        <v>0</v>
      </c>
    </row>
    <row r="6570" spans="2:3" x14ac:dyDescent="0.35">
      <c r="B6570" t="s">
        <v>10752</v>
      </c>
      <c r="C6570" s="15">
        <v>0</v>
      </c>
    </row>
    <row r="6571" spans="2:3" x14ac:dyDescent="0.35">
      <c r="B6571" t="s">
        <v>13455</v>
      </c>
      <c r="C6571" s="15">
        <v>0</v>
      </c>
    </row>
    <row r="6572" spans="2:3" x14ac:dyDescent="0.35">
      <c r="B6572" t="s">
        <v>10753</v>
      </c>
      <c r="C6572" s="15">
        <v>0</v>
      </c>
    </row>
    <row r="6573" spans="2:3" x14ac:dyDescent="0.35">
      <c r="B6573" t="s">
        <v>13459</v>
      </c>
      <c r="C6573" s="15">
        <v>0</v>
      </c>
    </row>
    <row r="6574" spans="2:3" x14ac:dyDescent="0.35">
      <c r="B6574" t="s">
        <v>10754</v>
      </c>
      <c r="C6574" s="15">
        <v>0</v>
      </c>
    </row>
    <row r="6575" spans="2:3" x14ac:dyDescent="0.35">
      <c r="B6575" t="s">
        <v>13463</v>
      </c>
      <c r="C6575" s="15">
        <v>0</v>
      </c>
    </row>
    <row r="6576" spans="2:3" x14ac:dyDescent="0.35">
      <c r="B6576" t="s">
        <v>10755</v>
      </c>
      <c r="C6576" s="15">
        <v>0</v>
      </c>
    </row>
    <row r="6577" spans="2:3" x14ac:dyDescent="0.35">
      <c r="B6577" t="s">
        <v>13467</v>
      </c>
      <c r="C6577" s="15">
        <v>0</v>
      </c>
    </row>
    <row r="6578" spans="2:3" x14ac:dyDescent="0.35">
      <c r="B6578" t="s">
        <v>10756</v>
      </c>
      <c r="C6578" s="15">
        <v>0</v>
      </c>
    </row>
    <row r="6579" spans="2:3" x14ac:dyDescent="0.35">
      <c r="B6579" t="s">
        <v>13471</v>
      </c>
      <c r="C6579" s="15">
        <v>0</v>
      </c>
    </row>
    <row r="6580" spans="2:3" x14ac:dyDescent="0.35">
      <c r="B6580" t="s">
        <v>10757</v>
      </c>
      <c r="C6580" s="15">
        <v>0</v>
      </c>
    </row>
    <row r="6581" spans="2:3" x14ac:dyDescent="0.35">
      <c r="B6581" t="s">
        <v>13475</v>
      </c>
      <c r="C6581" s="15">
        <v>0</v>
      </c>
    </row>
    <row r="6582" spans="2:3" x14ac:dyDescent="0.35">
      <c r="B6582" t="s">
        <v>10758</v>
      </c>
      <c r="C6582" s="15">
        <v>0</v>
      </c>
    </row>
    <row r="6583" spans="2:3" x14ac:dyDescent="0.35">
      <c r="B6583" t="s">
        <v>13484</v>
      </c>
      <c r="C6583" s="15">
        <v>0</v>
      </c>
    </row>
    <row r="6584" spans="2:3" x14ac:dyDescent="0.35">
      <c r="B6584" t="s">
        <v>10759</v>
      </c>
      <c r="C6584" s="15">
        <v>0</v>
      </c>
    </row>
    <row r="6585" spans="2:3" x14ac:dyDescent="0.35">
      <c r="B6585" t="s">
        <v>13488</v>
      </c>
      <c r="C6585" s="15">
        <v>0</v>
      </c>
    </row>
    <row r="6586" spans="2:3" x14ac:dyDescent="0.35">
      <c r="B6586" t="s">
        <v>10760</v>
      </c>
      <c r="C6586" s="15">
        <v>0</v>
      </c>
    </row>
    <row r="6587" spans="2:3" x14ac:dyDescent="0.35">
      <c r="B6587" t="s">
        <v>13492</v>
      </c>
      <c r="C6587" s="15">
        <v>0</v>
      </c>
    </row>
    <row r="6588" spans="2:3" x14ac:dyDescent="0.35">
      <c r="B6588" t="s">
        <v>10761</v>
      </c>
      <c r="C6588" s="15">
        <v>0</v>
      </c>
    </row>
    <row r="6589" spans="2:3" x14ac:dyDescent="0.35">
      <c r="B6589" t="s">
        <v>13496</v>
      </c>
      <c r="C6589" s="15">
        <v>0</v>
      </c>
    </row>
    <row r="6590" spans="2:3" x14ac:dyDescent="0.35">
      <c r="B6590" t="s">
        <v>10762</v>
      </c>
      <c r="C6590" s="15">
        <v>0</v>
      </c>
    </row>
    <row r="6591" spans="2:3" x14ac:dyDescent="0.35">
      <c r="B6591" t="s">
        <v>13500</v>
      </c>
      <c r="C6591" s="15">
        <v>0</v>
      </c>
    </row>
    <row r="6592" spans="2:3" x14ac:dyDescent="0.35">
      <c r="B6592" t="s">
        <v>10763</v>
      </c>
      <c r="C6592" s="15">
        <v>0</v>
      </c>
    </row>
    <row r="6593" spans="2:3" x14ac:dyDescent="0.35">
      <c r="B6593" t="s">
        <v>13504</v>
      </c>
      <c r="C6593" s="15">
        <v>0</v>
      </c>
    </row>
    <row r="6594" spans="2:3" x14ac:dyDescent="0.35">
      <c r="B6594" t="s">
        <v>10764</v>
      </c>
      <c r="C6594" s="15">
        <v>0</v>
      </c>
    </row>
    <row r="6595" spans="2:3" x14ac:dyDescent="0.35">
      <c r="B6595" t="s">
        <v>13508</v>
      </c>
      <c r="C6595" s="15">
        <v>0</v>
      </c>
    </row>
    <row r="6596" spans="2:3" x14ac:dyDescent="0.35">
      <c r="B6596" t="s">
        <v>9814</v>
      </c>
      <c r="C6596" s="15">
        <v>0</v>
      </c>
    </row>
    <row r="6597" spans="2:3" x14ac:dyDescent="0.35">
      <c r="B6597" t="s">
        <v>13512</v>
      </c>
      <c r="C6597" s="15">
        <v>0</v>
      </c>
    </row>
    <row r="6598" spans="2:3" x14ac:dyDescent="0.35">
      <c r="B6598" t="s">
        <v>10766</v>
      </c>
      <c r="C6598" s="15">
        <v>0</v>
      </c>
    </row>
    <row r="6599" spans="2:3" x14ac:dyDescent="0.35">
      <c r="B6599" t="s">
        <v>13516</v>
      </c>
      <c r="C6599" s="15">
        <v>0</v>
      </c>
    </row>
    <row r="6600" spans="2:3" x14ac:dyDescent="0.35">
      <c r="B6600" t="s">
        <v>10767</v>
      </c>
      <c r="C6600" s="15">
        <v>0</v>
      </c>
    </row>
    <row r="6601" spans="2:3" x14ac:dyDescent="0.35">
      <c r="B6601" t="s">
        <v>13520</v>
      </c>
      <c r="C6601" s="15">
        <v>0</v>
      </c>
    </row>
    <row r="6602" spans="2:3" x14ac:dyDescent="0.35">
      <c r="B6602" t="s">
        <v>10768</v>
      </c>
      <c r="C6602" s="15">
        <v>0</v>
      </c>
    </row>
    <row r="6603" spans="2:3" x14ac:dyDescent="0.35">
      <c r="B6603" t="s">
        <v>13524</v>
      </c>
      <c r="C6603" s="15">
        <v>0</v>
      </c>
    </row>
    <row r="6604" spans="2:3" x14ac:dyDescent="0.35">
      <c r="B6604" t="s">
        <v>10769</v>
      </c>
      <c r="C6604" s="15">
        <v>0</v>
      </c>
    </row>
    <row r="6605" spans="2:3" x14ac:dyDescent="0.35">
      <c r="B6605" t="s">
        <v>13528</v>
      </c>
      <c r="C6605" s="15">
        <v>0</v>
      </c>
    </row>
    <row r="6606" spans="2:3" x14ac:dyDescent="0.35">
      <c r="B6606" t="s">
        <v>10770</v>
      </c>
      <c r="C6606" s="15">
        <v>0</v>
      </c>
    </row>
    <row r="6607" spans="2:3" x14ac:dyDescent="0.35">
      <c r="B6607" t="s">
        <v>13532</v>
      </c>
      <c r="C6607" s="15">
        <v>0</v>
      </c>
    </row>
    <row r="6608" spans="2:3" x14ac:dyDescent="0.35">
      <c r="B6608" t="s">
        <v>10771</v>
      </c>
      <c r="C6608" s="15">
        <v>0</v>
      </c>
    </row>
    <row r="6609" spans="2:3" x14ac:dyDescent="0.35">
      <c r="B6609" t="s">
        <v>13536</v>
      </c>
      <c r="C6609" s="15">
        <v>0</v>
      </c>
    </row>
    <row r="6610" spans="2:3" x14ac:dyDescent="0.35">
      <c r="B6610" t="s">
        <v>10772</v>
      </c>
      <c r="C6610" s="15">
        <v>0</v>
      </c>
    </row>
    <row r="6611" spans="2:3" x14ac:dyDescent="0.35">
      <c r="B6611" t="s">
        <v>13540</v>
      </c>
      <c r="C6611" s="15">
        <v>0</v>
      </c>
    </row>
    <row r="6612" spans="2:3" x14ac:dyDescent="0.35">
      <c r="B6612" t="s">
        <v>10773</v>
      </c>
      <c r="C6612" s="15">
        <v>0</v>
      </c>
    </row>
    <row r="6613" spans="2:3" x14ac:dyDescent="0.35">
      <c r="B6613" t="s">
        <v>13544</v>
      </c>
      <c r="C6613" s="15">
        <v>0</v>
      </c>
    </row>
    <row r="6614" spans="2:3" x14ac:dyDescent="0.35">
      <c r="B6614" t="s">
        <v>10774</v>
      </c>
      <c r="C6614" s="15">
        <v>0</v>
      </c>
    </row>
    <row r="6615" spans="2:3" x14ac:dyDescent="0.35">
      <c r="B6615" t="s">
        <v>13548</v>
      </c>
      <c r="C6615" s="15">
        <v>0</v>
      </c>
    </row>
    <row r="6616" spans="2:3" x14ac:dyDescent="0.35">
      <c r="B6616" t="s">
        <v>10775</v>
      </c>
      <c r="C6616" s="15">
        <v>0</v>
      </c>
    </row>
    <row r="6617" spans="2:3" x14ac:dyDescent="0.35">
      <c r="B6617" t="s">
        <v>13552</v>
      </c>
      <c r="C6617" s="15">
        <v>0</v>
      </c>
    </row>
    <row r="6618" spans="2:3" x14ac:dyDescent="0.35">
      <c r="B6618" t="s">
        <v>10776</v>
      </c>
      <c r="C6618" s="15">
        <v>0</v>
      </c>
    </row>
    <row r="6619" spans="2:3" x14ac:dyDescent="0.35">
      <c r="B6619" t="s">
        <v>13556</v>
      </c>
      <c r="C6619" s="15">
        <v>0</v>
      </c>
    </row>
    <row r="6620" spans="2:3" x14ac:dyDescent="0.35">
      <c r="B6620" t="s">
        <v>10777</v>
      </c>
      <c r="C6620" s="15">
        <v>0</v>
      </c>
    </row>
    <row r="6621" spans="2:3" x14ac:dyDescent="0.35">
      <c r="B6621" t="s">
        <v>13560</v>
      </c>
      <c r="C6621" s="15">
        <v>0</v>
      </c>
    </row>
    <row r="6622" spans="2:3" x14ac:dyDescent="0.35">
      <c r="B6622" t="s">
        <v>10778</v>
      </c>
      <c r="C6622" s="15">
        <v>0</v>
      </c>
    </row>
    <row r="6623" spans="2:3" x14ac:dyDescent="0.35">
      <c r="B6623" t="s">
        <v>13564</v>
      </c>
      <c r="C6623" s="15">
        <v>0</v>
      </c>
    </row>
    <row r="6624" spans="2:3" x14ac:dyDescent="0.35">
      <c r="B6624" t="s">
        <v>10779</v>
      </c>
      <c r="C6624" s="15">
        <v>0</v>
      </c>
    </row>
    <row r="6625" spans="2:3" x14ac:dyDescent="0.35">
      <c r="B6625" t="s">
        <v>13568</v>
      </c>
      <c r="C6625" s="15">
        <v>0</v>
      </c>
    </row>
    <row r="6626" spans="2:3" x14ac:dyDescent="0.35">
      <c r="B6626" t="s">
        <v>10780</v>
      </c>
      <c r="C6626" s="15">
        <v>0</v>
      </c>
    </row>
    <row r="6627" spans="2:3" x14ac:dyDescent="0.35">
      <c r="B6627" t="s">
        <v>13572</v>
      </c>
      <c r="C6627" s="15">
        <v>0</v>
      </c>
    </row>
    <row r="6628" spans="2:3" x14ac:dyDescent="0.35">
      <c r="B6628" t="s">
        <v>10781</v>
      </c>
      <c r="C6628" s="15">
        <v>0</v>
      </c>
    </row>
    <row r="6629" spans="2:3" x14ac:dyDescent="0.35">
      <c r="B6629" t="s">
        <v>13576</v>
      </c>
      <c r="C6629" s="15">
        <v>0</v>
      </c>
    </row>
    <row r="6630" spans="2:3" x14ac:dyDescent="0.35">
      <c r="B6630" t="s">
        <v>10782</v>
      </c>
      <c r="C6630" s="15">
        <v>0</v>
      </c>
    </row>
    <row r="6631" spans="2:3" x14ac:dyDescent="0.35">
      <c r="B6631" t="s">
        <v>13580</v>
      </c>
      <c r="C6631" s="15">
        <v>0</v>
      </c>
    </row>
    <row r="6632" spans="2:3" x14ac:dyDescent="0.35">
      <c r="B6632" t="s">
        <v>10783</v>
      </c>
      <c r="C6632" s="15">
        <v>0</v>
      </c>
    </row>
    <row r="6633" spans="2:3" x14ac:dyDescent="0.35">
      <c r="B6633" t="s">
        <v>13584</v>
      </c>
      <c r="C6633" s="15">
        <v>0</v>
      </c>
    </row>
    <row r="6634" spans="2:3" x14ac:dyDescent="0.35">
      <c r="B6634" t="s">
        <v>10784</v>
      </c>
      <c r="C6634" s="15">
        <v>0</v>
      </c>
    </row>
    <row r="6635" spans="2:3" x14ac:dyDescent="0.35">
      <c r="B6635" t="s">
        <v>13588</v>
      </c>
      <c r="C6635" s="15">
        <v>0</v>
      </c>
    </row>
    <row r="6636" spans="2:3" x14ac:dyDescent="0.35">
      <c r="B6636" t="s">
        <v>10785</v>
      </c>
      <c r="C6636" s="15">
        <v>0</v>
      </c>
    </row>
    <row r="6637" spans="2:3" x14ac:dyDescent="0.35">
      <c r="B6637" t="s">
        <v>13592</v>
      </c>
      <c r="C6637" s="15">
        <v>0</v>
      </c>
    </row>
    <row r="6638" spans="2:3" x14ac:dyDescent="0.35">
      <c r="B6638" t="s">
        <v>10786</v>
      </c>
      <c r="C6638" s="15">
        <v>0</v>
      </c>
    </row>
    <row r="6639" spans="2:3" x14ac:dyDescent="0.35">
      <c r="B6639" t="s">
        <v>13596</v>
      </c>
      <c r="C6639" s="15">
        <v>0</v>
      </c>
    </row>
    <row r="6640" spans="2:3" x14ac:dyDescent="0.35">
      <c r="B6640" t="s">
        <v>10787</v>
      </c>
      <c r="C6640" s="15">
        <v>0</v>
      </c>
    </row>
    <row r="6641" spans="2:3" x14ac:dyDescent="0.35">
      <c r="B6641" t="s">
        <v>13600</v>
      </c>
      <c r="C6641" s="15">
        <v>0</v>
      </c>
    </row>
    <row r="6642" spans="2:3" x14ac:dyDescent="0.35">
      <c r="B6642" t="s">
        <v>9815</v>
      </c>
      <c r="C6642" s="15">
        <v>0</v>
      </c>
    </row>
    <row r="6643" spans="2:3" x14ac:dyDescent="0.35">
      <c r="B6643" t="s">
        <v>13604</v>
      </c>
      <c r="C6643" s="15">
        <v>0</v>
      </c>
    </row>
    <row r="6644" spans="2:3" x14ac:dyDescent="0.35">
      <c r="B6644" t="s">
        <v>10789</v>
      </c>
      <c r="C6644" s="15">
        <v>0</v>
      </c>
    </row>
    <row r="6645" spans="2:3" x14ac:dyDescent="0.35">
      <c r="B6645" t="s">
        <v>13608</v>
      </c>
      <c r="C6645" s="15">
        <v>0</v>
      </c>
    </row>
    <row r="6646" spans="2:3" x14ac:dyDescent="0.35">
      <c r="B6646" t="s">
        <v>10790</v>
      </c>
      <c r="C6646" s="15">
        <v>0</v>
      </c>
    </row>
    <row r="6647" spans="2:3" x14ac:dyDescent="0.35">
      <c r="B6647" t="s">
        <v>13612</v>
      </c>
      <c r="C6647" s="15">
        <v>0</v>
      </c>
    </row>
    <row r="6648" spans="2:3" x14ac:dyDescent="0.35">
      <c r="B6648" t="s">
        <v>10791</v>
      </c>
      <c r="C6648" s="15">
        <v>0</v>
      </c>
    </row>
    <row r="6649" spans="2:3" x14ac:dyDescent="0.35">
      <c r="B6649" t="s">
        <v>13616</v>
      </c>
      <c r="C6649" s="15">
        <v>0</v>
      </c>
    </row>
    <row r="6650" spans="2:3" x14ac:dyDescent="0.35">
      <c r="B6650" t="s">
        <v>10792</v>
      </c>
      <c r="C6650" s="15">
        <v>0</v>
      </c>
    </row>
    <row r="6651" spans="2:3" x14ac:dyDescent="0.35">
      <c r="B6651" t="s">
        <v>13620</v>
      </c>
      <c r="C6651" s="15">
        <v>0</v>
      </c>
    </row>
    <row r="6652" spans="2:3" x14ac:dyDescent="0.35">
      <c r="B6652" t="s">
        <v>10793</v>
      </c>
      <c r="C6652" s="15">
        <v>0</v>
      </c>
    </row>
    <row r="6653" spans="2:3" x14ac:dyDescent="0.35">
      <c r="B6653" t="s">
        <v>13624</v>
      </c>
      <c r="C6653" s="15">
        <v>0</v>
      </c>
    </row>
    <row r="6654" spans="2:3" x14ac:dyDescent="0.35">
      <c r="B6654" t="s">
        <v>10794</v>
      </c>
      <c r="C6654" s="15">
        <v>0</v>
      </c>
    </row>
    <row r="6655" spans="2:3" x14ac:dyDescent="0.35">
      <c r="B6655" t="s">
        <v>13628</v>
      </c>
      <c r="C6655" s="15">
        <v>0</v>
      </c>
    </row>
    <row r="6656" spans="2:3" x14ac:dyDescent="0.35">
      <c r="B6656" t="s">
        <v>10795</v>
      </c>
      <c r="C6656" s="15">
        <v>0</v>
      </c>
    </row>
    <row r="6657" spans="2:3" x14ac:dyDescent="0.35">
      <c r="B6657" t="s">
        <v>13632</v>
      </c>
      <c r="C6657" s="15">
        <v>0</v>
      </c>
    </row>
    <row r="6658" spans="2:3" x14ac:dyDescent="0.35">
      <c r="B6658" t="s">
        <v>10796</v>
      </c>
      <c r="C6658" s="15">
        <v>0</v>
      </c>
    </row>
    <row r="6659" spans="2:3" x14ac:dyDescent="0.35">
      <c r="B6659" t="s">
        <v>13636</v>
      </c>
      <c r="C6659" s="15">
        <v>0</v>
      </c>
    </row>
    <row r="6660" spans="2:3" x14ac:dyDescent="0.35">
      <c r="B6660" t="s">
        <v>10797</v>
      </c>
      <c r="C6660" s="15">
        <v>0</v>
      </c>
    </row>
    <row r="6661" spans="2:3" x14ac:dyDescent="0.35">
      <c r="B6661" t="s">
        <v>13640</v>
      </c>
      <c r="C6661" s="15">
        <v>0</v>
      </c>
    </row>
    <row r="6662" spans="2:3" x14ac:dyDescent="0.35">
      <c r="B6662" t="s">
        <v>10798</v>
      </c>
      <c r="C6662" s="15">
        <v>0</v>
      </c>
    </row>
    <row r="6663" spans="2:3" x14ac:dyDescent="0.35">
      <c r="B6663" t="s">
        <v>13644</v>
      </c>
      <c r="C6663" s="15">
        <v>0</v>
      </c>
    </row>
    <row r="6664" spans="2:3" x14ac:dyDescent="0.35">
      <c r="B6664" t="s">
        <v>10799</v>
      </c>
      <c r="C6664" s="15">
        <v>0</v>
      </c>
    </row>
    <row r="6665" spans="2:3" x14ac:dyDescent="0.35">
      <c r="B6665" t="s">
        <v>13648</v>
      </c>
      <c r="C6665" s="15">
        <v>0</v>
      </c>
    </row>
    <row r="6666" spans="2:3" x14ac:dyDescent="0.35">
      <c r="B6666" t="s">
        <v>10800</v>
      </c>
      <c r="C6666" s="15">
        <v>0</v>
      </c>
    </row>
    <row r="6667" spans="2:3" x14ac:dyDescent="0.35">
      <c r="B6667" t="s">
        <v>13652</v>
      </c>
      <c r="C6667" s="15">
        <v>0</v>
      </c>
    </row>
    <row r="6668" spans="2:3" x14ac:dyDescent="0.35">
      <c r="B6668" t="s">
        <v>10801</v>
      </c>
      <c r="C6668" s="15">
        <v>0</v>
      </c>
    </row>
    <row r="6669" spans="2:3" x14ac:dyDescent="0.35">
      <c r="B6669" t="s">
        <v>13656</v>
      </c>
      <c r="C6669" s="15">
        <v>0</v>
      </c>
    </row>
    <row r="6670" spans="2:3" x14ac:dyDescent="0.35">
      <c r="B6670" t="s">
        <v>10802</v>
      </c>
      <c r="C6670" s="15">
        <v>0</v>
      </c>
    </row>
    <row r="6671" spans="2:3" x14ac:dyDescent="0.35">
      <c r="B6671" t="s">
        <v>13660</v>
      </c>
      <c r="C6671" s="15">
        <v>0</v>
      </c>
    </row>
    <row r="6672" spans="2:3" x14ac:dyDescent="0.35">
      <c r="B6672" t="s">
        <v>10803</v>
      </c>
      <c r="C6672" s="15">
        <v>0</v>
      </c>
    </row>
    <row r="6673" spans="2:3" x14ac:dyDescent="0.35">
      <c r="B6673" t="s">
        <v>13664</v>
      </c>
      <c r="C6673" s="15">
        <v>0</v>
      </c>
    </row>
    <row r="6674" spans="2:3" x14ac:dyDescent="0.35">
      <c r="B6674" t="s">
        <v>10804</v>
      </c>
      <c r="C6674" s="15">
        <v>0</v>
      </c>
    </row>
    <row r="6675" spans="2:3" x14ac:dyDescent="0.35">
      <c r="B6675" t="s">
        <v>13668</v>
      </c>
      <c r="C6675" s="15">
        <v>0</v>
      </c>
    </row>
    <row r="6676" spans="2:3" x14ac:dyDescent="0.35">
      <c r="B6676" t="s">
        <v>10805</v>
      </c>
      <c r="C6676" s="15">
        <v>0</v>
      </c>
    </row>
    <row r="6677" spans="2:3" x14ac:dyDescent="0.35">
      <c r="B6677" t="s">
        <v>13672</v>
      </c>
      <c r="C6677" s="15">
        <v>0</v>
      </c>
    </row>
    <row r="6678" spans="2:3" x14ac:dyDescent="0.35">
      <c r="B6678" t="s">
        <v>10806</v>
      </c>
      <c r="C6678" s="15">
        <v>0</v>
      </c>
    </row>
    <row r="6679" spans="2:3" x14ac:dyDescent="0.35">
      <c r="B6679" t="s">
        <v>13676</v>
      </c>
      <c r="C6679" s="15">
        <v>0</v>
      </c>
    </row>
    <row r="6680" spans="2:3" x14ac:dyDescent="0.35">
      <c r="B6680" t="s">
        <v>10807</v>
      </c>
      <c r="C6680" s="15">
        <v>0</v>
      </c>
    </row>
    <row r="6681" spans="2:3" x14ac:dyDescent="0.35">
      <c r="B6681" t="s">
        <v>13680</v>
      </c>
      <c r="C6681" s="15">
        <v>0</v>
      </c>
    </row>
    <row r="6682" spans="2:3" x14ac:dyDescent="0.35">
      <c r="B6682" t="s">
        <v>10808</v>
      </c>
      <c r="C6682" s="15">
        <v>0</v>
      </c>
    </row>
    <row r="6683" spans="2:3" x14ac:dyDescent="0.35">
      <c r="B6683" t="s">
        <v>13684</v>
      </c>
      <c r="C6683" s="15">
        <v>0</v>
      </c>
    </row>
    <row r="6684" spans="2:3" x14ac:dyDescent="0.35">
      <c r="B6684" t="s">
        <v>10809</v>
      </c>
      <c r="C6684" s="15">
        <v>0</v>
      </c>
    </row>
    <row r="6685" spans="2:3" x14ac:dyDescent="0.35">
      <c r="B6685" t="s">
        <v>13688</v>
      </c>
      <c r="C6685" s="15">
        <v>0</v>
      </c>
    </row>
    <row r="6686" spans="2:3" x14ac:dyDescent="0.35">
      <c r="B6686" t="s">
        <v>10810</v>
      </c>
      <c r="C6686" s="15">
        <v>0</v>
      </c>
    </row>
    <row r="6687" spans="2:3" x14ac:dyDescent="0.35">
      <c r="B6687" t="s">
        <v>13692</v>
      </c>
      <c r="C6687" s="15">
        <v>0</v>
      </c>
    </row>
    <row r="6688" spans="2:3" x14ac:dyDescent="0.35">
      <c r="B6688" t="s">
        <v>10811</v>
      </c>
      <c r="C6688" s="15">
        <v>0</v>
      </c>
    </row>
    <row r="6689" spans="2:3" x14ac:dyDescent="0.35">
      <c r="B6689" t="s">
        <v>13696</v>
      </c>
      <c r="C6689" s="15">
        <v>0</v>
      </c>
    </row>
    <row r="6690" spans="2:3" x14ac:dyDescent="0.35">
      <c r="B6690" t="s">
        <v>10812</v>
      </c>
      <c r="C6690" s="15">
        <v>0</v>
      </c>
    </row>
    <row r="6691" spans="2:3" x14ac:dyDescent="0.35">
      <c r="B6691" t="s">
        <v>13700</v>
      </c>
      <c r="C6691" s="15">
        <v>0</v>
      </c>
    </row>
    <row r="6692" spans="2:3" x14ac:dyDescent="0.35">
      <c r="B6692" t="s">
        <v>10813</v>
      </c>
      <c r="C6692" s="15">
        <v>0</v>
      </c>
    </row>
    <row r="6693" spans="2:3" x14ac:dyDescent="0.35">
      <c r="B6693" t="s">
        <v>13704</v>
      </c>
      <c r="C6693" s="15">
        <v>0</v>
      </c>
    </row>
    <row r="6694" spans="2:3" x14ac:dyDescent="0.35">
      <c r="B6694" t="s">
        <v>10814</v>
      </c>
      <c r="C6694" s="15">
        <v>0</v>
      </c>
    </row>
    <row r="6695" spans="2:3" x14ac:dyDescent="0.35">
      <c r="B6695" t="s">
        <v>13708</v>
      </c>
      <c r="C6695" s="15">
        <v>0</v>
      </c>
    </row>
    <row r="6696" spans="2:3" x14ac:dyDescent="0.35">
      <c r="B6696" t="s">
        <v>10815</v>
      </c>
      <c r="C6696" s="15">
        <v>0</v>
      </c>
    </row>
    <row r="6697" spans="2:3" x14ac:dyDescent="0.35">
      <c r="B6697" t="s">
        <v>13712</v>
      </c>
      <c r="C6697" s="15">
        <v>0</v>
      </c>
    </row>
    <row r="6698" spans="2:3" x14ac:dyDescent="0.35">
      <c r="B6698" t="s">
        <v>10816</v>
      </c>
      <c r="C6698" s="15">
        <v>0</v>
      </c>
    </row>
    <row r="6699" spans="2:3" x14ac:dyDescent="0.35">
      <c r="B6699" t="s">
        <v>9855</v>
      </c>
      <c r="C6699" s="15">
        <v>0</v>
      </c>
    </row>
    <row r="6700" spans="2:3" x14ac:dyDescent="0.35">
      <c r="B6700" t="s">
        <v>10817</v>
      </c>
      <c r="C6700" s="15">
        <v>0</v>
      </c>
    </row>
    <row r="6701" spans="2:3" x14ac:dyDescent="0.35">
      <c r="B6701" t="s">
        <v>13720</v>
      </c>
      <c r="C6701" s="15">
        <v>0</v>
      </c>
    </row>
    <row r="6702" spans="2:3" x14ac:dyDescent="0.35">
      <c r="B6702" t="s">
        <v>10818</v>
      </c>
      <c r="C6702" s="15">
        <v>0</v>
      </c>
    </row>
    <row r="6703" spans="2:3" x14ac:dyDescent="0.35">
      <c r="B6703" t="s">
        <v>13724</v>
      </c>
      <c r="C6703" s="15">
        <v>0</v>
      </c>
    </row>
    <row r="6704" spans="2:3" x14ac:dyDescent="0.35">
      <c r="B6704" t="s">
        <v>10819</v>
      </c>
      <c r="C6704" s="15">
        <v>0</v>
      </c>
    </row>
    <row r="6705" spans="2:3" x14ac:dyDescent="0.35">
      <c r="B6705" t="s">
        <v>13728</v>
      </c>
      <c r="C6705" s="15">
        <v>0</v>
      </c>
    </row>
    <row r="6706" spans="2:3" x14ac:dyDescent="0.35">
      <c r="B6706" t="s">
        <v>10820</v>
      </c>
      <c r="C6706" s="15">
        <v>0</v>
      </c>
    </row>
    <row r="6707" spans="2:3" x14ac:dyDescent="0.35">
      <c r="B6707" t="s">
        <v>13732</v>
      </c>
      <c r="C6707" s="15">
        <v>0</v>
      </c>
    </row>
    <row r="6708" spans="2:3" x14ac:dyDescent="0.35">
      <c r="B6708" t="s">
        <v>10821</v>
      </c>
      <c r="C6708" s="15">
        <v>0</v>
      </c>
    </row>
    <row r="6709" spans="2:3" x14ac:dyDescent="0.35">
      <c r="B6709" t="s">
        <v>13736</v>
      </c>
      <c r="C6709" s="15">
        <v>0</v>
      </c>
    </row>
    <row r="6710" spans="2:3" x14ac:dyDescent="0.35">
      <c r="B6710" t="s">
        <v>10822</v>
      </c>
      <c r="C6710" s="15">
        <v>0</v>
      </c>
    </row>
    <row r="6711" spans="2:3" x14ac:dyDescent="0.35">
      <c r="B6711" t="s">
        <v>13740</v>
      </c>
      <c r="C6711" s="15">
        <v>0</v>
      </c>
    </row>
    <row r="6712" spans="2:3" x14ac:dyDescent="0.35">
      <c r="B6712" t="s">
        <v>10823</v>
      </c>
      <c r="C6712" s="15">
        <v>0</v>
      </c>
    </row>
    <row r="6713" spans="2:3" x14ac:dyDescent="0.35">
      <c r="B6713" t="s">
        <v>13744</v>
      </c>
      <c r="C6713" s="15">
        <v>0</v>
      </c>
    </row>
    <row r="6714" spans="2:3" x14ac:dyDescent="0.35">
      <c r="B6714" t="s">
        <v>10824</v>
      </c>
      <c r="C6714" s="15">
        <v>0</v>
      </c>
    </row>
    <row r="6715" spans="2:3" x14ac:dyDescent="0.35">
      <c r="B6715" t="s">
        <v>13748</v>
      </c>
      <c r="C6715" s="15">
        <v>0</v>
      </c>
    </row>
    <row r="6716" spans="2:3" x14ac:dyDescent="0.35">
      <c r="B6716" t="s">
        <v>10825</v>
      </c>
      <c r="C6716" s="15">
        <v>0</v>
      </c>
    </row>
    <row r="6717" spans="2:3" x14ac:dyDescent="0.35">
      <c r="B6717" t="s">
        <v>13752</v>
      </c>
      <c r="C6717" s="15">
        <v>0</v>
      </c>
    </row>
    <row r="6718" spans="2:3" x14ac:dyDescent="0.35">
      <c r="B6718" t="s">
        <v>10826</v>
      </c>
      <c r="C6718" s="15">
        <v>0</v>
      </c>
    </row>
    <row r="6719" spans="2:3" x14ac:dyDescent="0.35">
      <c r="B6719" t="s">
        <v>13756</v>
      </c>
      <c r="C6719" s="15">
        <v>0</v>
      </c>
    </row>
    <row r="6720" spans="2:3" x14ac:dyDescent="0.35">
      <c r="B6720" t="s">
        <v>10827</v>
      </c>
      <c r="C6720" s="15">
        <v>0</v>
      </c>
    </row>
    <row r="6721" spans="2:3" x14ac:dyDescent="0.35">
      <c r="B6721" t="s">
        <v>13760</v>
      </c>
      <c r="C6721" s="15">
        <v>0</v>
      </c>
    </row>
    <row r="6722" spans="2:3" x14ac:dyDescent="0.35">
      <c r="B6722" t="s">
        <v>10828</v>
      </c>
      <c r="C6722" s="15">
        <v>0</v>
      </c>
    </row>
    <row r="6723" spans="2:3" x14ac:dyDescent="0.35">
      <c r="B6723" t="s">
        <v>13764</v>
      </c>
      <c r="C6723" s="15">
        <v>0</v>
      </c>
    </row>
    <row r="6724" spans="2:3" x14ac:dyDescent="0.35">
      <c r="B6724" t="s">
        <v>10829</v>
      </c>
      <c r="C6724" s="15">
        <v>0</v>
      </c>
    </row>
    <row r="6725" spans="2:3" x14ac:dyDescent="0.35">
      <c r="B6725" t="s">
        <v>13768</v>
      </c>
      <c r="C6725" s="15">
        <v>0</v>
      </c>
    </row>
    <row r="6726" spans="2:3" x14ac:dyDescent="0.35">
      <c r="B6726" t="s">
        <v>10830</v>
      </c>
      <c r="C6726" s="15">
        <v>0</v>
      </c>
    </row>
    <row r="6727" spans="2:3" x14ac:dyDescent="0.35">
      <c r="B6727" t="s">
        <v>13772</v>
      </c>
      <c r="C6727" s="15">
        <v>0</v>
      </c>
    </row>
    <row r="6728" spans="2:3" x14ac:dyDescent="0.35">
      <c r="B6728" t="s">
        <v>10831</v>
      </c>
      <c r="C6728" s="15">
        <v>0</v>
      </c>
    </row>
    <row r="6729" spans="2:3" x14ac:dyDescent="0.35">
      <c r="B6729" t="s">
        <v>13776</v>
      </c>
      <c r="C6729" s="15">
        <v>0</v>
      </c>
    </row>
    <row r="6730" spans="2:3" x14ac:dyDescent="0.35">
      <c r="B6730" t="s">
        <v>10832</v>
      </c>
      <c r="C6730" s="15">
        <v>0</v>
      </c>
    </row>
    <row r="6731" spans="2:3" x14ac:dyDescent="0.35">
      <c r="B6731" t="s">
        <v>13780</v>
      </c>
      <c r="C6731" s="15">
        <v>0</v>
      </c>
    </row>
    <row r="6732" spans="2:3" x14ac:dyDescent="0.35">
      <c r="B6732" t="s">
        <v>10833</v>
      </c>
      <c r="C6732" s="15">
        <v>0</v>
      </c>
    </row>
    <row r="6733" spans="2:3" x14ac:dyDescent="0.35">
      <c r="B6733" t="s">
        <v>13784</v>
      </c>
      <c r="C6733" s="15">
        <v>0</v>
      </c>
    </row>
    <row r="6734" spans="2:3" x14ac:dyDescent="0.35">
      <c r="B6734" t="s">
        <v>10834</v>
      </c>
      <c r="C6734" s="15">
        <v>0</v>
      </c>
    </row>
    <row r="6735" spans="2:3" x14ac:dyDescent="0.35">
      <c r="B6735" t="s">
        <v>13788</v>
      </c>
      <c r="C6735" s="15">
        <v>0</v>
      </c>
    </row>
    <row r="6736" spans="2:3" x14ac:dyDescent="0.35">
      <c r="B6736" t="s">
        <v>10835</v>
      </c>
      <c r="C6736" s="15">
        <v>0</v>
      </c>
    </row>
    <row r="6737" spans="2:3" x14ac:dyDescent="0.35">
      <c r="B6737" t="s">
        <v>13792</v>
      </c>
      <c r="C6737" s="15">
        <v>0</v>
      </c>
    </row>
    <row r="6738" spans="2:3" x14ac:dyDescent="0.35">
      <c r="B6738" t="s">
        <v>10836</v>
      </c>
      <c r="C6738" s="15">
        <v>0</v>
      </c>
    </row>
    <row r="6739" spans="2:3" x14ac:dyDescent="0.35">
      <c r="B6739" t="s">
        <v>13796</v>
      </c>
      <c r="C6739" s="15">
        <v>0</v>
      </c>
    </row>
    <row r="6740" spans="2:3" x14ac:dyDescent="0.35">
      <c r="B6740" t="s">
        <v>10837</v>
      </c>
      <c r="C6740" s="15">
        <v>0</v>
      </c>
    </row>
    <row r="6741" spans="2:3" x14ac:dyDescent="0.35">
      <c r="B6741" t="s">
        <v>13800</v>
      </c>
      <c r="C6741" s="15">
        <v>0</v>
      </c>
    </row>
    <row r="6742" spans="2:3" x14ac:dyDescent="0.35">
      <c r="B6742" t="s">
        <v>10838</v>
      </c>
      <c r="C6742" s="15">
        <v>0</v>
      </c>
    </row>
    <row r="6743" spans="2:3" x14ac:dyDescent="0.35">
      <c r="B6743" t="s">
        <v>13804</v>
      </c>
      <c r="C6743" s="15">
        <v>0</v>
      </c>
    </row>
    <row r="6744" spans="2:3" x14ac:dyDescent="0.35">
      <c r="B6744" t="s">
        <v>10839</v>
      </c>
      <c r="C6744" s="15">
        <v>0</v>
      </c>
    </row>
    <row r="6745" spans="2:3" x14ac:dyDescent="0.35">
      <c r="B6745" t="s">
        <v>13808</v>
      </c>
      <c r="C6745" s="15">
        <v>0</v>
      </c>
    </row>
    <row r="6746" spans="2:3" x14ac:dyDescent="0.35">
      <c r="B6746" t="s">
        <v>10840</v>
      </c>
      <c r="C6746" s="15">
        <v>0</v>
      </c>
    </row>
    <row r="6747" spans="2:3" x14ac:dyDescent="0.35">
      <c r="B6747" t="s">
        <v>13812</v>
      </c>
      <c r="C6747" s="15">
        <v>0</v>
      </c>
    </row>
    <row r="6748" spans="2:3" x14ac:dyDescent="0.35">
      <c r="B6748" t="s">
        <v>10841</v>
      </c>
      <c r="C6748" s="15">
        <v>0</v>
      </c>
    </row>
    <row r="6749" spans="2:3" x14ac:dyDescent="0.35">
      <c r="B6749" t="s">
        <v>13816</v>
      </c>
      <c r="C6749" s="15">
        <v>0</v>
      </c>
    </row>
    <row r="6750" spans="2:3" x14ac:dyDescent="0.35">
      <c r="B6750" t="s">
        <v>10842</v>
      </c>
      <c r="C6750" s="15">
        <v>0</v>
      </c>
    </row>
    <row r="6751" spans="2:3" x14ac:dyDescent="0.35">
      <c r="B6751" t="s">
        <v>13820</v>
      </c>
      <c r="C6751" s="15">
        <v>0</v>
      </c>
    </row>
    <row r="6752" spans="2:3" x14ac:dyDescent="0.35">
      <c r="B6752" t="s">
        <v>10843</v>
      </c>
      <c r="C6752" s="15">
        <v>0</v>
      </c>
    </row>
    <row r="6753" spans="2:3" x14ac:dyDescent="0.35">
      <c r="B6753" t="s">
        <v>13824</v>
      </c>
      <c r="C6753" s="15">
        <v>0</v>
      </c>
    </row>
    <row r="6754" spans="2:3" x14ac:dyDescent="0.35">
      <c r="B6754" t="s">
        <v>10844</v>
      </c>
      <c r="C6754" s="15">
        <v>0</v>
      </c>
    </row>
    <row r="6755" spans="2:3" x14ac:dyDescent="0.35">
      <c r="B6755" t="s">
        <v>13828</v>
      </c>
      <c r="C6755" s="15">
        <v>0</v>
      </c>
    </row>
    <row r="6756" spans="2:3" x14ac:dyDescent="0.35">
      <c r="B6756" t="s">
        <v>10845</v>
      </c>
      <c r="C6756" s="15">
        <v>0</v>
      </c>
    </row>
    <row r="6757" spans="2:3" x14ac:dyDescent="0.35">
      <c r="B6757" t="s">
        <v>13832</v>
      </c>
      <c r="C6757" s="15">
        <v>0</v>
      </c>
    </row>
    <row r="6758" spans="2:3" x14ac:dyDescent="0.35">
      <c r="B6758" t="s">
        <v>10846</v>
      </c>
      <c r="C6758" s="15">
        <v>0</v>
      </c>
    </row>
    <row r="6759" spans="2:3" x14ac:dyDescent="0.35">
      <c r="B6759" t="s">
        <v>13836</v>
      </c>
      <c r="C6759" s="15">
        <v>0</v>
      </c>
    </row>
    <row r="6760" spans="2:3" x14ac:dyDescent="0.35">
      <c r="B6760" t="s">
        <v>10847</v>
      </c>
      <c r="C6760" s="15">
        <v>0</v>
      </c>
    </row>
    <row r="6761" spans="2:3" x14ac:dyDescent="0.35">
      <c r="B6761" t="s">
        <v>13840</v>
      </c>
      <c r="C6761" s="15">
        <v>0</v>
      </c>
    </row>
    <row r="6762" spans="2:3" x14ac:dyDescent="0.35">
      <c r="B6762" t="s">
        <v>10848</v>
      </c>
      <c r="C6762" s="15">
        <v>0</v>
      </c>
    </row>
    <row r="6763" spans="2:3" x14ac:dyDescent="0.35">
      <c r="B6763" t="s">
        <v>13844</v>
      </c>
      <c r="C6763" s="15">
        <v>0</v>
      </c>
    </row>
    <row r="6764" spans="2:3" x14ac:dyDescent="0.35">
      <c r="B6764" t="s">
        <v>10849</v>
      </c>
      <c r="C6764" s="15">
        <v>0</v>
      </c>
    </row>
    <row r="6765" spans="2:3" x14ac:dyDescent="0.35">
      <c r="B6765" t="s">
        <v>13848</v>
      </c>
      <c r="C6765" s="15">
        <v>0</v>
      </c>
    </row>
    <row r="6766" spans="2:3" x14ac:dyDescent="0.35">
      <c r="B6766" t="s">
        <v>10850</v>
      </c>
      <c r="C6766" s="15">
        <v>0</v>
      </c>
    </row>
    <row r="6767" spans="2:3" x14ac:dyDescent="0.35">
      <c r="B6767" t="s">
        <v>13852</v>
      </c>
      <c r="C6767" s="15">
        <v>0</v>
      </c>
    </row>
    <row r="6768" spans="2:3" x14ac:dyDescent="0.35">
      <c r="B6768" t="s">
        <v>10851</v>
      </c>
      <c r="C6768" s="15">
        <v>0</v>
      </c>
    </row>
    <row r="6769" spans="2:3" x14ac:dyDescent="0.35">
      <c r="B6769" t="s">
        <v>13856</v>
      </c>
      <c r="C6769" s="15">
        <v>0</v>
      </c>
    </row>
    <row r="6770" spans="2:3" x14ac:dyDescent="0.35">
      <c r="B6770" t="s">
        <v>10852</v>
      </c>
      <c r="C6770" s="15">
        <v>0</v>
      </c>
    </row>
    <row r="6771" spans="2:3" x14ac:dyDescent="0.35">
      <c r="B6771" t="s">
        <v>13860</v>
      </c>
      <c r="C6771" s="15">
        <v>0</v>
      </c>
    </row>
    <row r="6772" spans="2:3" x14ac:dyDescent="0.35">
      <c r="B6772" t="s">
        <v>9845</v>
      </c>
      <c r="C6772" s="15">
        <v>0</v>
      </c>
    </row>
    <row r="6773" spans="2:3" x14ac:dyDescent="0.35">
      <c r="B6773" t="s">
        <v>13864</v>
      </c>
      <c r="C6773" s="15">
        <v>0</v>
      </c>
    </row>
    <row r="6774" spans="2:3" x14ac:dyDescent="0.35">
      <c r="B6774" t="s">
        <v>10854</v>
      </c>
      <c r="C6774" s="15">
        <v>0</v>
      </c>
    </row>
    <row r="6775" spans="2:3" x14ac:dyDescent="0.35">
      <c r="B6775" t="s">
        <v>13868</v>
      </c>
      <c r="C6775" s="15">
        <v>0</v>
      </c>
    </row>
    <row r="6776" spans="2:3" x14ac:dyDescent="0.35">
      <c r="B6776" t="s">
        <v>10855</v>
      </c>
      <c r="C6776" s="15">
        <v>0</v>
      </c>
    </row>
    <row r="6777" spans="2:3" x14ac:dyDescent="0.35">
      <c r="B6777" t="s">
        <v>13872</v>
      </c>
      <c r="C6777" s="15">
        <v>0</v>
      </c>
    </row>
    <row r="6778" spans="2:3" x14ac:dyDescent="0.35">
      <c r="B6778" t="s">
        <v>10856</v>
      </c>
      <c r="C6778" s="15">
        <v>0</v>
      </c>
    </row>
    <row r="6779" spans="2:3" x14ac:dyDescent="0.35">
      <c r="B6779" t="s">
        <v>13876</v>
      </c>
      <c r="C6779" s="15">
        <v>0</v>
      </c>
    </row>
    <row r="6780" spans="2:3" x14ac:dyDescent="0.35">
      <c r="B6780" t="s">
        <v>10857</v>
      </c>
      <c r="C6780" s="15">
        <v>0</v>
      </c>
    </row>
    <row r="6781" spans="2:3" x14ac:dyDescent="0.35">
      <c r="B6781" t="s">
        <v>13880</v>
      </c>
      <c r="C6781" s="15">
        <v>0</v>
      </c>
    </row>
    <row r="6782" spans="2:3" x14ac:dyDescent="0.35">
      <c r="B6782" t="s">
        <v>10858</v>
      </c>
      <c r="C6782" s="15">
        <v>0</v>
      </c>
    </row>
    <row r="6783" spans="2:3" x14ac:dyDescent="0.35">
      <c r="B6783" t="s">
        <v>13884</v>
      </c>
      <c r="C6783" s="15">
        <v>0</v>
      </c>
    </row>
    <row r="6784" spans="2:3" x14ac:dyDescent="0.35">
      <c r="B6784" t="s">
        <v>10859</v>
      </c>
      <c r="C6784" s="15">
        <v>0</v>
      </c>
    </row>
    <row r="6785" spans="2:3" x14ac:dyDescent="0.35">
      <c r="B6785" t="s">
        <v>13888</v>
      </c>
      <c r="C6785" s="15">
        <v>0</v>
      </c>
    </row>
    <row r="6786" spans="2:3" x14ac:dyDescent="0.35">
      <c r="B6786" t="s">
        <v>10860</v>
      </c>
      <c r="C6786" s="15">
        <v>0</v>
      </c>
    </row>
    <row r="6787" spans="2:3" x14ac:dyDescent="0.35">
      <c r="B6787" t="s">
        <v>13892</v>
      </c>
      <c r="C6787" s="15">
        <v>0</v>
      </c>
    </row>
    <row r="6788" spans="2:3" x14ac:dyDescent="0.35">
      <c r="B6788" t="s">
        <v>10861</v>
      </c>
      <c r="C6788" s="15">
        <v>0</v>
      </c>
    </row>
    <row r="6789" spans="2:3" x14ac:dyDescent="0.35">
      <c r="B6789" t="s">
        <v>13896</v>
      </c>
      <c r="C6789" s="15">
        <v>0</v>
      </c>
    </row>
    <row r="6790" spans="2:3" x14ac:dyDescent="0.35">
      <c r="B6790" t="s">
        <v>10862</v>
      </c>
      <c r="C6790" s="15">
        <v>0</v>
      </c>
    </row>
    <row r="6791" spans="2:3" x14ac:dyDescent="0.35">
      <c r="B6791" t="s">
        <v>13900</v>
      </c>
      <c r="C6791" s="15">
        <v>0</v>
      </c>
    </row>
    <row r="6792" spans="2:3" x14ac:dyDescent="0.35">
      <c r="B6792" t="s">
        <v>10863</v>
      </c>
      <c r="C6792" s="15">
        <v>0</v>
      </c>
    </row>
    <row r="6793" spans="2:3" x14ac:dyDescent="0.35">
      <c r="B6793" t="s">
        <v>13904</v>
      </c>
      <c r="C6793" s="15">
        <v>0</v>
      </c>
    </row>
    <row r="6794" spans="2:3" x14ac:dyDescent="0.35">
      <c r="B6794" t="s">
        <v>10864</v>
      </c>
      <c r="C6794" s="15">
        <v>0</v>
      </c>
    </row>
    <row r="6795" spans="2:3" x14ac:dyDescent="0.35">
      <c r="B6795" t="s">
        <v>13908</v>
      </c>
      <c r="C6795" s="15">
        <v>0</v>
      </c>
    </row>
    <row r="6796" spans="2:3" x14ac:dyDescent="0.35">
      <c r="B6796" t="s">
        <v>10865</v>
      </c>
      <c r="C6796" s="15">
        <v>0</v>
      </c>
    </row>
    <row r="6797" spans="2:3" x14ac:dyDescent="0.35">
      <c r="B6797" t="s">
        <v>13912</v>
      </c>
      <c r="C6797" s="15">
        <v>0</v>
      </c>
    </row>
    <row r="6798" spans="2:3" x14ac:dyDescent="0.35">
      <c r="B6798" t="s">
        <v>10866</v>
      </c>
      <c r="C6798" s="15">
        <v>0</v>
      </c>
    </row>
    <row r="6799" spans="2:3" x14ac:dyDescent="0.35">
      <c r="B6799" t="s">
        <v>13916</v>
      </c>
      <c r="C6799" s="15">
        <v>0</v>
      </c>
    </row>
    <row r="6800" spans="2:3" x14ac:dyDescent="0.35">
      <c r="B6800" t="s">
        <v>10867</v>
      </c>
      <c r="C6800" s="15">
        <v>0</v>
      </c>
    </row>
    <row r="6801" spans="2:3" x14ac:dyDescent="0.35">
      <c r="B6801" t="s">
        <v>13920</v>
      </c>
      <c r="C6801" s="15">
        <v>0</v>
      </c>
    </row>
    <row r="6802" spans="2:3" x14ac:dyDescent="0.35">
      <c r="B6802" t="s">
        <v>10868</v>
      </c>
      <c r="C6802" s="15">
        <v>0</v>
      </c>
    </row>
    <row r="6803" spans="2:3" x14ac:dyDescent="0.35">
      <c r="B6803" t="s">
        <v>13924</v>
      </c>
      <c r="C6803" s="15">
        <v>0</v>
      </c>
    </row>
    <row r="6804" spans="2:3" x14ac:dyDescent="0.35">
      <c r="B6804" t="s">
        <v>10869</v>
      </c>
      <c r="C6804" s="15">
        <v>0</v>
      </c>
    </row>
    <row r="6805" spans="2:3" x14ac:dyDescent="0.35">
      <c r="B6805" t="s">
        <v>13928</v>
      </c>
      <c r="C6805" s="15">
        <v>0</v>
      </c>
    </row>
    <row r="6806" spans="2:3" x14ac:dyDescent="0.35">
      <c r="B6806" t="s">
        <v>10870</v>
      </c>
      <c r="C6806" s="15">
        <v>0</v>
      </c>
    </row>
    <row r="6807" spans="2:3" x14ac:dyDescent="0.35">
      <c r="B6807" t="s">
        <v>13932</v>
      </c>
      <c r="C6807" s="15">
        <v>0</v>
      </c>
    </row>
    <row r="6808" spans="2:3" x14ac:dyDescent="0.35">
      <c r="B6808" t="s">
        <v>10871</v>
      </c>
      <c r="C6808" s="15">
        <v>0</v>
      </c>
    </row>
    <row r="6809" spans="2:3" x14ac:dyDescent="0.35">
      <c r="B6809" t="s">
        <v>13936</v>
      </c>
      <c r="C6809" s="15">
        <v>0</v>
      </c>
    </row>
    <row r="6810" spans="2:3" x14ac:dyDescent="0.35">
      <c r="B6810" t="s">
        <v>10872</v>
      </c>
      <c r="C6810" s="15">
        <v>0</v>
      </c>
    </row>
    <row r="6811" spans="2:3" x14ac:dyDescent="0.35">
      <c r="B6811" t="s">
        <v>13940</v>
      </c>
      <c r="C6811" s="15">
        <v>0</v>
      </c>
    </row>
    <row r="6812" spans="2:3" x14ac:dyDescent="0.35">
      <c r="B6812" t="s">
        <v>10873</v>
      </c>
      <c r="C6812" s="15">
        <v>0</v>
      </c>
    </row>
    <row r="6813" spans="2:3" x14ac:dyDescent="0.35">
      <c r="B6813" t="s">
        <v>13944</v>
      </c>
      <c r="C6813" s="15">
        <v>0</v>
      </c>
    </row>
    <row r="6814" spans="2:3" x14ac:dyDescent="0.35">
      <c r="B6814" t="s">
        <v>10874</v>
      </c>
      <c r="C6814" s="15">
        <v>0</v>
      </c>
    </row>
    <row r="6815" spans="2:3" x14ac:dyDescent="0.35">
      <c r="B6815" t="s">
        <v>13948</v>
      </c>
      <c r="C6815" s="15">
        <v>0</v>
      </c>
    </row>
    <row r="6816" spans="2:3" x14ac:dyDescent="0.35">
      <c r="B6816" t="s">
        <v>10875</v>
      </c>
      <c r="C6816" s="15">
        <v>0</v>
      </c>
    </row>
    <row r="6817" spans="2:3" x14ac:dyDescent="0.35">
      <c r="B6817" t="s">
        <v>13952</v>
      </c>
      <c r="C6817" s="15">
        <v>0</v>
      </c>
    </row>
    <row r="6818" spans="2:3" x14ac:dyDescent="0.35">
      <c r="B6818" t="s">
        <v>10876</v>
      </c>
      <c r="C6818" s="15">
        <v>0</v>
      </c>
    </row>
    <row r="6819" spans="2:3" x14ac:dyDescent="0.35">
      <c r="B6819" t="s">
        <v>13956</v>
      </c>
      <c r="C6819" s="15">
        <v>0</v>
      </c>
    </row>
    <row r="6820" spans="2:3" x14ac:dyDescent="0.35">
      <c r="B6820" t="s">
        <v>10877</v>
      </c>
      <c r="C6820" s="15">
        <v>0</v>
      </c>
    </row>
    <row r="6821" spans="2:3" x14ac:dyDescent="0.35">
      <c r="B6821" t="s">
        <v>13960</v>
      </c>
      <c r="C6821" s="15">
        <v>0</v>
      </c>
    </row>
    <row r="6822" spans="2:3" x14ac:dyDescent="0.35">
      <c r="B6822" t="s">
        <v>10878</v>
      </c>
      <c r="C6822" s="15">
        <v>0</v>
      </c>
    </row>
    <row r="6823" spans="2:3" x14ac:dyDescent="0.35">
      <c r="B6823" t="s">
        <v>13964</v>
      </c>
      <c r="C6823" s="15">
        <v>0</v>
      </c>
    </row>
    <row r="6824" spans="2:3" x14ac:dyDescent="0.35">
      <c r="B6824" t="s">
        <v>10879</v>
      </c>
      <c r="C6824" s="15">
        <v>0</v>
      </c>
    </row>
    <row r="6825" spans="2:3" x14ac:dyDescent="0.35">
      <c r="B6825" t="s">
        <v>13968</v>
      </c>
      <c r="C6825" s="15">
        <v>0</v>
      </c>
    </row>
    <row r="6826" spans="2:3" x14ac:dyDescent="0.35">
      <c r="B6826" t="s">
        <v>10880</v>
      </c>
      <c r="C6826" s="15">
        <v>0</v>
      </c>
    </row>
    <row r="6827" spans="2:3" x14ac:dyDescent="0.35">
      <c r="B6827" t="s">
        <v>13972</v>
      </c>
      <c r="C6827" s="15">
        <v>0</v>
      </c>
    </row>
    <row r="6828" spans="2:3" x14ac:dyDescent="0.35">
      <c r="B6828" t="s">
        <v>10881</v>
      </c>
      <c r="C6828" s="15">
        <v>0</v>
      </c>
    </row>
    <row r="6829" spans="2:3" x14ac:dyDescent="0.35">
      <c r="B6829" t="s">
        <v>13976</v>
      </c>
      <c r="C6829" s="15">
        <v>0</v>
      </c>
    </row>
    <row r="6830" spans="2:3" x14ac:dyDescent="0.35">
      <c r="B6830" t="s">
        <v>10882</v>
      </c>
      <c r="C6830" s="15">
        <v>0</v>
      </c>
    </row>
    <row r="6831" spans="2:3" x14ac:dyDescent="0.35">
      <c r="B6831" t="s">
        <v>13980</v>
      </c>
      <c r="C6831" s="15">
        <v>0</v>
      </c>
    </row>
    <row r="6832" spans="2:3" x14ac:dyDescent="0.35">
      <c r="B6832" t="s">
        <v>10883</v>
      </c>
      <c r="C6832" s="15">
        <v>0</v>
      </c>
    </row>
    <row r="6833" spans="2:3" x14ac:dyDescent="0.35">
      <c r="B6833" t="s">
        <v>13984</v>
      </c>
      <c r="C6833" s="15">
        <v>0</v>
      </c>
    </row>
    <row r="6834" spans="2:3" x14ac:dyDescent="0.35">
      <c r="B6834" t="s">
        <v>10884</v>
      </c>
      <c r="C6834" s="15">
        <v>0</v>
      </c>
    </row>
    <row r="6835" spans="2:3" x14ac:dyDescent="0.35">
      <c r="B6835" t="s">
        <v>13988</v>
      </c>
      <c r="C6835" s="15">
        <v>0</v>
      </c>
    </row>
    <row r="6836" spans="2:3" x14ac:dyDescent="0.35">
      <c r="B6836" t="s">
        <v>10885</v>
      </c>
      <c r="C6836" s="15">
        <v>0</v>
      </c>
    </row>
    <row r="6837" spans="2:3" x14ac:dyDescent="0.35">
      <c r="B6837" t="s">
        <v>13992</v>
      </c>
      <c r="C6837" s="15">
        <v>0</v>
      </c>
    </row>
    <row r="6838" spans="2:3" x14ac:dyDescent="0.35">
      <c r="B6838" t="s">
        <v>10886</v>
      </c>
      <c r="C6838" s="15">
        <v>0</v>
      </c>
    </row>
    <row r="6839" spans="2:3" x14ac:dyDescent="0.35">
      <c r="B6839" t="s">
        <v>13996</v>
      </c>
      <c r="C6839" s="15">
        <v>0</v>
      </c>
    </row>
    <row r="6840" spans="2:3" x14ac:dyDescent="0.35">
      <c r="B6840" t="s">
        <v>10887</v>
      </c>
      <c r="C6840" s="15">
        <v>0</v>
      </c>
    </row>
    <row r="6841" spans="2:3" x14ac:dyDescent="0.35">
      <c r="B6841" t="s">
        <v>14000</v>
      </c>
      <c r="C6841" s="15">
        <v>0</v>
      </c>
    </row>
    <row r="6842" spans="2:3" x14ac:dyDescent="0.35">
      <c r="B6842" t="s">
        <v>10888</v>
      </c>
      <c r="C6842" s="15">
        <v>0</v>
      </c>
    </row>
    <row r="6843" spans="2:3" x14ac:dyDescent="0.35">
      <c r="B6843" t="s">
        <v>14004</v>
      </c>
      <c r="C6843" s="15">
        <v>0</v>
      </c>
    </row>
    <row r="6844" spans="2:3" x14ac:dyDescent="0.35">
      <c r="B6844" t="s">
        <v>10889</v>
      </c>
      <c r="C6844" s="15">
        <v>0</v>
      </c>
    </row>
    <row r="6845" spans="2:3" x14ac:dyDescent="0.35">
      <c r="B6845" t="s">
        <v>14008</v>
      </c>
      <c r="C6845" s="15">
        <v>0</v>
      </c>
    </row>
    <row r="6846" spans="2:3" x14ac:dyDescent="0.35">
      <c r="B6846" t="s">
        <v>10890</v>
      </c>
      <c r="C6846" s="15">
        <v>0</v>
      </c>
    </row>
    <row r="6847" spans="2:3" x14ac:dyDescent="0.35">
      <c r="B6847" t="s">
        <v>14012</v>
      </c>
      <c r="C6847" s="15">
        <v>0</v>
      </c>
    </row>
    <row r="6848" spans="2:3" x14ac:dyDescent="0.35">
      <c r="B6848" t="s">
        <v>10891</v>
      </c>
      <c r="C6848" s="15">
        <v>0</v>
      </c>
    </row>
    <row r="6849" spans="2:3" x14ac:dyDescent="0.35">
      <c r="B6849" t="s">
        <v>14016</v>
      </c>
      <c r="C6849" s="15">
        <v>0</v>
      </c>
    </row>
    <row r="6850" spans="2:3" x14ac:dyDescent="0.35">
      <c r="B6850" t="s">
        <v>10892</v>
      </c>
      <c r="C6850" s="15">
        <v>0</v>
      </c>
    </row>
    <row r="6851" spans="2:3" x14ac:dyDescent="0.35">
      <c r="B6851" t="s">
        <v>14020</v>
      </c>
      <c r="C6851" s="15">
        <v>0</v>
      </c>
    </row>
    <row r="6852" spans="2:3" x14ac:dyDescent="0.35">
      <c r="B6852" t="s">
        <v>10893</v>
      </c>
      <c r="C6852" s="15">
        <v>0</v>
      </c>
    </row>
    <row r="6853" spans="2:3" x14ac:dyDescent="0.35">
      <c r="B6853" t="s">
        <v>14024</v>
      </c>
      <c r="C6853" s="15">
        <v>0</v>
      </c>
    </row>
    <row r="6854" spans="2:3" x14ac:dyDescent="0.35">
      <c r="B6854" t="s">
        <v>10894</v>
      </c>
      <c r="C6854" s="15">
        <v>0</v>
      </c>
    </row>
    <row r="6855" spans="2:3" x14ac:dyDescent="0.35">
      <c r="B6855" t="s">
        <v>14028</v>
      </c>
      <c r="C6855" s="15">
        <v>0</v>
      </c>
    </row>
    <row r="6856" spans="2:3" x14ac:dyDescent="0.35">
      <c r="B6856" t="s">
        <v>10895</v>
      </c>
      <c r="C6856" s="15">
        <v>0</v>
      </c>
    </row>
    <row r="6857" spans="2:3" x14ac:dyDescent="0.35">
      <c r="B6857" t="s">
        <v>14032</v>
      </c>
      <c r="C6857" s="15">
        <v>0</v>
      </c>
    </row>
    <row r="6858" spans="2:3" x14ac:dyDescent="0.35">
      <c r="B6858" t="s">
        <v>10896</v>
      </c>
      <c r="C6858" s="15">
        <v>0</v>
      </c>
    </row>
    <row r="6859" spans="2:3" x14ac:dyDescent="0.35">
      <c r="B6859" t="s">
        <v>14036</v>
      </c>
      <c r="C6859" s="15">
        <v>0</v>
      </c>
    </row>
    <row r="6860" spans="2:3" x14ac:dyDescent="0.35">
      <c r="B6860" t="s">
        <v>10897</v>
      </c>
      <c r="C6860" s="15">
        <v>0</v>
      </c>
    </row>
    <row r="6861" spans="2:3" x14ac:dyDescent="0.35">
      <c r="B6861" t="s">
        <v>14040</v>
      </c>
      <c r="C6861" s="15">
        <v>0</v>
      </c>
    </row>
    <row r="6862" spans="2:3" x14ac:dyDescent="0.35">
      <c r="B6862" t="s">
        <v>10898</v>
      </c>
      <c r="C6862" s="15">
        <v>0</v>
      </c>
    </row>
    <row r="6863" spans="2:3" x14ac:dyDescent="0.35">
      <c r="B6863" t="s">
        <v>14044</v>
      </c>
      <c r="C6863" s="15">
        <v>0</v>
      </c>
    </row>
    <row r="6864" spans="2:3" x14ac:dyDescent="0.35">
      <c r="B6864" t="s">
        <v>10899</v>
      </c>
      <c r="C6864" s="15">
        <v>0</v>
      </c>
    </row>
    <row r="6865" spans="2:3" x14ac:dyDescent="0.35">
      <c r="B6865" t="s">
        <v>14048</v>
      </c>
      <c r="C6865" s="15">
        <v>0</v>
      </c>
    </row>
    <row r="6866" spans="2:3" x14ac:dyDescent="0.35">
      <c r="B6866" t="s">
        <v>10900</v>
      </c>
      <c r="C6866" s="15">
        <v>0</v>
      </c>
    </row>
    <row r="6867" spans="2:3" x14ac:dyDescent="0.35">
      <c r="B6867" t="s">
        <v>14052</v>
      </c>
      <c r="C6867" s="15">
        <v>0</v>
      </c>
    </row>
    <row r="6868" spans="2:3" x14ac:dyDescent="0.35">
      <c r="B6868" t="s">
        <v>10901</v>
      </c>
      <c r="C6868" s="15">
        <v>0</v>
      </c>
    </row>
    <row r="6869" spans="2:3" x14ac:dyDescent="0.35">
      <c r="B6869" t="s">
        <v>14056</v>
      </c>
      <c r="C6869" s="15">
        <v>0</v>
      </c>
    </row>
    <row r="6870" spans="2:3" x14ac:dyDescent="0.35">
      <c r="B6870" t="s">
        <v>10902</v>
      </c>
      <c r="C6870" s="15">
        <v>0</v>
      </c>
    </row>
    <row r="6871" spans="2:3" x14ac:dyDescent="0.35">
      <c r="B6871" t="s">
        <v>14060</v>
      </c>
      <c r="C6871" s="15">
        <v>0</v>
      </c>
    </row>
    <row r="6872" spans="2:3" x14ac:dyDescent="0.35">
      <c r="B6872" t="s">
        <v>10903</v>
      </c>
      <c r="C6872" s="15">
        <v>0</v>
      </c>
    </row>
    <row r="6873" spans="2:3" x14ac:dyDescent="0.35">
      <c r="B6873" t="s">
        <v>14064</v>
      </c>
      <c r="C6873" s="15">
        <v>0</v>
      </c>
    </row>
    <row r="6874" spans="2:3" x14ac:dyDescent="0.35">
      <c r="B6874" t="s">
        <v>10904</v>
      </c>
      <c r="C6874" s="15">
        <v>0</v>
      </c>
    </row>
    <row r="6875" spans="2:3" x14ac:dyDescent="0.35">
      <c r="B6875" t="s">
        <v>14068</v>
      </c>
      <c r="C6875" s="15">
        <v>0</v>
      </c>
    </row>
    <row r="6876" spans="2:3" x14ac:dyDescent="0.35">
      <c r="B6876" t="s">
        <v>10905</v>
      </c>
      <c r="C6876" s="15">
        <v>0</v>
      </c>
    </row>
    <row r="6877" spans="2:3" x14ac:dyDescent="0.35">
      <c r="B6877" t="s">
        <v>14072</v>
      </c>
      <c r="C6877" s="15">
        <v>0</v>
      </c>
    </row>
    <row r="6878" spans="2:3" x14ac:dyDescent="0.35">
      <c r="B6878" t="s">
        <v>10906</v>
      </c>
      <c r="C6878" s="15">
        <v>0</v>
      </c>
    </row>
    <row r="6879" spans="2:3" x14ac:dyDescent="0.35">
      <c r="B6879" t="s">
        <v>14076</v>
      </c>
      <c r="C6879" s="15">
        <v>0</v>
      </c>
    </row>
    <row r="6880" spans="2:3" x14ac:dyDescent="0.35">
      <c r="B6880" t="s">
        <v>10907</v>
      </c>
      <c r="C6880" s="15">
        <v>0</v>
      </c>
    </row>
    <row r="6881" spans="2:3" x14ac:dyDescent="0.35">
      <c r="B6881" t="s">
        <v>14080</v>
      </c>
      <c r="C6881" s="15">
        <v>0</v>
      </c>
    </row>
    <row r="6882" spans="2:3" x14ac:dyDescent="0.35">
      <c r="B6882" t="s">
        <v>10908</v>
      </c>
      <c r="C6882" s="15">
        <v>0</v>
      </c>
    </row>
    <row r="6883" spans="2:3" x14ac:dyDescent="0.35">
      <c r="B6883" t="s">
        <v>14084</v>
      </c>
      <c r="C6883" s="15">
        <v>0</v>
      </c>
    </row>
    <row r="6884" spans="2:3" x14ac:dyDescent="0.35">
      <c r="B6884" t="s">
        <v>10909</v>
      </c>
      <c r="C6884" s="15">
        <v>0</v>
      </c>
    </row>
    <row r="6885" spans="2:3" x14ac:dyDescent="0.35">
      <c r="B6885" t="s">
        <v>14088</v>
      </c>
      <c r="C6885" s="15">
        <v>0</v>
      </c>
    </row>
    <row r="6886" spans="2:3" x14ac:dyDescent="0.35">
      <c r="B6886" t="s">
        <v>10910</v>
      </c>
      <c r="C6886" s="15">
        <v>0</v>
      </c>
    </row>
    <row r="6887" spans="2:3" x14ac:dyDescent="0.35">
      <c r="B6887" t="s">
        <v>14092</v>
      </c>
      <c r="C6887" s="15">
        <v>0</v>
      </c>
    </row>
    <row r="6888" spans="2:3" x14ac:dyDescent="0.35">
      <c r="B6888" t="s">
        <v>10911</v>
      </c>
      <c r="C6888" s="15">
        <v>0</v>
      </c>
    </row>
    <row r="6889" spans="2:3" x14ac:dyDescent="0.35">
      <c r="B6889" t="s">
        <v>14096</v>
      </c>
      <c r="C6889" s="15">
        <v>0</v>
      </c>
    </row>
    <row r="6890" spans="2:3" x14ac:dyDescent="0.35">
      <c r="B6890" t="s">
        <v>10912</v>
      </c>
      <c r="C6890" s="15">
        <v>0</v>
      </c>
    </row>
    <row r="6891" spans="2:3" x14ac:dyDescent="0.35">
      <c r="B6891" t="s">
        <v>14100</v>
      </c>
      <c r="C6891" s="15">
        <v>0</v>
      </c>
    </row>
    <row r="6892" spans="2:3" x14ac:dyDescent="0.35">
      <c r="B6892" t="s">
        <v>10913</v>
      </c>
      <c r="C6892" s="15">
        <v>0</v>
      </c>
    </row>
    <row r="6893" spans="2:3" x14ac:dyDescent="0.35">
      <c r="B6893" t="s">
        <v>14104</v>
      </c>
      <c r="C6893" s="15">
        <v>0</v>
      </c>
    </row>
    <row r="6894" spans="2:3" x14ac:dyDescent="0.35">
      <c r="B6894" t="s">
        <v>10914</v>
      </c>
      <c r="C6894" s="15">
        <v>0</v>
      </c>
    </row>
    <row r="6895" spans="2:3" x14ac:dyDescent="0.35">
      <c r="B6895" t="s">
        <v>14108</v>
      </c>
      <c r="C6895" s="15">
        <v>0</v>
      </c>
    </row>
    <row r="6896" spans="2:3" x14ac:dyDescent="0.35">
      <c r="B6896" t="s">
        <v>10915</v>
      </c>
      <c r="C6896" s="15">
        <v>0</v>
      </c>
    </row>
    <row r="6897" spans="2:3" x14ac:dyDescent="0.35">
      <c r="B6897" t="s">
        <v>14112</v>
      </c>
      <c r="C6897" s="15">
        <v>0</v>
      </c>
    </row>
    <row r="6898" spans="2:3" x14ac:dyDescent="0.35">
      <c r="B6898" t="s">
        <v>10916</v>
      </c>
      <c r="C6898" s="15">
        <v>0</v>
      </c>
    </row>
    <row r="6899" spans="2:3" x14ac:dyDescent="0.35">
      <c r="B6899" t="s">
        <v>14116</v>
      </c>
      <c r="C6899" s="15">
        <v>0</v>
      </c>
    </row>
    <row r="6900" spans="2:3" x14ac:dyDescent="0.35">
      <c r="B6900" t="s">
        <v>10917</v>
      </c>
      <c r="C6900" s="15">
        <v>0</v>
      </c>
    </row>
    <row r="6901" spans="2:3" x14ac:dyDescent="0.35">
      <c r="B6901" t="s">
        <v>14120</v>
      </c>
      <c r="C6901" s="15">
        <v>0</v>
      </c>
    </row>
    <row r="6902" spans="2:3" x14ac:dyDescent="0.35">
      <c r="B6902" t="s">
        <v>10918</v>
      </c>
      <c r="C6902" s="15">
        <v>0</v>
      </c>
    </row>
    <row r="6903" spans="2:3" x14ac:dyDescent="0.35">
      <c r="B6903" t="s">
        <v>14124</v>
      </c>
      <c r="C6903" s="15">
        <v>0</v>
      </c>
    </row>
    <row r="6904" spans="2:3" x14ac:dyDescent="0.35">
      <c r="B6904" t="s">
        <v>10919</v>
      </c>
      <c r="C6904" s="15">
        <v>0</v>
      </c>
    </row>
    <row r="6905" spans="2:3" x14ac:dyDescent="0.35">
      <c r="B6905" t="s">
        <v>14128</v>
      </c>
      <c r="C6905" s="15">
        <v>0</v>
      </c>
    </row>
    <row r="6906" spans="2:3" x14ac:dyDescent="0.35">
      <c r="B6906" t="s">
        <v>10920</v>
      </c>
      <c r="C6906" s="15">
        <v>0</v>
      </c>
    </row>
    <row r="6907" spans="2:3" x14ac:dyDescent="0.35">
      <c r="B6907" t="s">
        <v>14132</v>
      </c>
      <c r="C6907" s="15">
        <v>0</v>
      </c>
    </row>
    <row r="6908" spans="2:3" x14ac:dyDescent="0.35">
      <c r="B6908" t="s">
        <v>10921</v>
      </c>
      <c r="C6908" s="15">
        <v>0</v>
      </c>
    </row>
    <row r="6909" spans="2:3" x14ac:dyDescent="0.35">
      <c r="B6909" t="s">
        <v>14136</v>
      </c>
      <c r="C6909" s="15">
        <v>0</v>
      </c>
    </row>
    <row r="6910" spans="2:3" x14ac:dyDescent="0.35">
      <c r="B6910" t="s">
        <v>10922</v>
      </c>
      <c r="C6910" s="15">
        <v>0</v>
      </c>
    </row>
    <row r="6911" spans="2:3" x14ac:dyDescent="0.35">
      <c r="B6911" t="s">
        <v>14140</v>
      </c>
      <c r="C6911" s="15">
        <v>0</v>
      </c>
    </row>
    <row r="6912" spans="2:3" x14ac:dyDescent="0.35">
      <c r="B6912" t="s">
        <v>10923</v>
      </c>
      <c r="C6912" s="15">
        <v>0</v>
      </c>
    </row>
    <row r="6913" spans="2:3" x14ac:dyDescent="0.35">
      <c r="B6913" t="s">
        <v>14144</v>
      </c>
      <c r="C6913" s="15">
        <v>0</v>
      </c>
    </row>
    <row r="6914" spans="2:3" x14ac:dyDescent="0.35">
      <c r="B6914" t="s">
        <v>10924</v>
      </c>
      <c r="C6914" s="15">
        <v>0</v>
      </c>
    </row>
    <row r="6915" spans="2:3" x14ac:dyDescent="0.35">
      <c r="B6915" t="s">
        <v>14148</v>
      </c>
      <c r="C6915" s="15">
        <v>0</v>
      </c>
    </row>
    <row r="6916" spans="2:3" x14ac:dyDescent="0.35">
      <c r="B6916" t="s">
        <v>10925</v>
      </c>
      <c r="C6916" s="15">
        <v>0</v>
      </c>
    </row>
    <row r="6917" spans="2:3" x14ac:dyDescent="0.35">
      <c r="B6917" t="s">
        <v>14152</v>
      </c>
      <c r="C6917" s="15">
        <v>0</v>
      </c>
    </row>
    <row r="6918" spans="2:3" x14ac:dyDescent="0.35">
      <c r="B6918" t="s">
        <v>10926</v>
      </c>
      <c r="C6918" s="15">
        <v>0</v>
      </c>
    </row>
    <row r="6919" spans="2:3" x14ac:dyDescent="0.35">
      <c r="B6919" t="s">
        <v>14156</v>
      </c>
      <c r="C6919" s="15">
        <v>0</v>
      </c>
    </row>
    <row r="6920" spans="2:3" x14ac:dyDescent="0.35">
      <c r="B6920" t="s">
        <v>10927</v>
      </c>
      <c r="C6920" s="15">
        <v>0</v>
      </c>
    </row>
    <row r="6921" spans="2:3" x14ac:dyDescent="0.35">
      <c r="B6921" t="s">
        <v>14160</v>
      </c>
      <c r="C6921" s="15">
        <v>0</v>
      </c>
    </row>
    <row r="6922" spans="2:3" x14ac:dyDescent="0.35">
      <c r="B6922" t="s">
        <v>10928</v>
      </c>
      <c r="C6922" s="15">
        <v>0</v>
      </c>
    </row>
    <row r="6923" spans="2:3" x14ac:dyDescent="0.35">
      <c r="B6923" t="s">
        <v>14164</v>
      </c>
      <c r="C6923" s="15">
        <v>0</v>
      </c>
    </row>
    <row r="6924" spans="2:3" x14ac:dyDescent="0.35">
      <c r="B6924" t="s">
        <v>10929</v>
      </c>
      <c r="C6924" s="15">
        <v>0</v>
      </c>
    </row>
    <row r="6925" spans="2:3" x14ac:dyDescent="0.35">
      <c r="B6925" t="s">
        <v>14168</v>
      </c>
      <c r="C6925" s="15">
        <v>0</v>
      </c>
    </row>
    <row r="6926" spans="2:3" x14ac:dyDescent="0.35">
      <c r="B6926" t="s">
        <v>10930</v>
      </c>
      <c r="C6926" s="15">
        <v>0</v>
      </c>
    </row>
    <row r="6927" spans="2:3" x14ac:dyDescent="0.35">
      <c r="B6927" t="s">
        <v>14172</v>
      </c>
      <c r="C6927" s="15">
        <v>0</v>
      </c>
    </row>
    <row r="6928" spans="2:3" x14ac:dyDescent="0.35">
      <c r="B6928" t="s">
        <v>10931</v>
      </c>
      <c r="C6928" s="15">
        <v>0</v>
      </c>
    </row>
    <row r="6929" spans="2:3" x14ac:dyDescent="0.35">
      <c r="B6929" t="s">
        <v>14176</v>
      </c>
      <c r="C6929" s="15">
        <v>0</v>
      </c>
    </row>
    <row r="6930" spans="2:3" x14ac:dyDescent="0.35">
      <c r="B6930" t="s">
        <v>10932</v>
      </c>
      <c r="C6930" s="15">
        <v>0</v>
      </c>
    </row>
    <row r="6931" spans="2:3" x14ac:dyDescent="0.35">
      <c r="B6931" t="s">
        <v>14180</v>
      </c>
      <c r="C6931" s="15">
        <v>0</v>
      </c>
    </row>
    <row r="6932" spans="2:3" x14ac:dyDescent="0.35">
      <c r="B6932" t="s">
        <v>10933</v>
      </c>
      <c r="C6932" s="15">
        <v>0</v>
      </c>
    </row>
    <row r="6933" spans="2:3" x14ac:dyDescent="0.35">
      <c r="B6933" t="s">
        <v>14184</v>
      </c>
      <c r="C6933" s="15">
        <v>0</v>
      </c>
    </row>
    <row r="6934" spans="2:3" x14ac:dyDescent="0.35">
      <c r="B6934" t="s">
        <v>10934</v>
      </c>
      <c r="C6934" s="15">
        <v>0</v>
      </c>
    </row>
    <row r="6935" spans="2:3" x14ac:dyDescent="0.35">
      <c r="B6935" t="s">
        <v>14188</v>
      </c>
      <c r="C6935" s="15">
        <v>0</v>
      </c>
    </row>
    <row r="6936" spans="2:3" x14ac:dyDescent="0.35">
      <c r="B6936" t="s">
        <v>10935</v>
      </c>
      <c r="C6936" s="15">
        <v>0</v>
      </c>
    </row>
    <row r="6937" spans="2:3" x14ac:dyDescent="0.35">
      <c r="B6937" t="s">
        <v>14192</v>
      </c>
      <c r="C6937" s="15">
        <v>0</v>
      </c>
    </row>
    <row r="6938" spans="2:3" x14ac:dyDescent="0.35">
      <c r="B6938" t="s">
        <v>10936</v>
      </c>
      <c r="C6938" s="15">
        <v>0</v>
      </c>
    </row>
    <row r="6939" spans="2:3" x14ac:dyDescent="0.35">
      <c r="B6939" t="s">
        <v>14196</v>
      </c>
      <c r="C6939" s="15">
        <v>0</v>
      </c>
    </row>
    <row r="6940" spans="2:3" x14ac:dyDescent="0.35">
      <c r="B6940" t="s">
        <v>10937</v>
      </c>
      <c r="C6940" s="15">
        <v>0</v>
      </c>
    </row>
    <row r="6941" spans="2:3" x14ac:dyDescent="0.35">
      <c r="B6941" t="s">
        <v>14200</v>
      </c>
      <c r="C6941" s="15">
        <v>0</v>
      </c>
    </row>
    <row r="6942" spans="2:3" x14ac:dyDescent="0.35">
      <c r="B6942" t="s">
        <v>10938</v>
      </c>
      <c r="C6942" s="15">
        <v>0</v>
      </c>
    </row>
    <row r="6943" spans="2:3" x14ac:dyDescent="0.35">
      <c r="B6943" t="s">
        <v>14204</v>
      </c>
      <c r="C6943" s="15">
        <v>0</v>
      </c>
    </row>
    <row r="6944" spans="2:3" x14ac:dyDescent="0.35">
      <c r="B6944" t="s">
        <v>10939</v>
      </c>
      <c r="C6944" s="15">
        <v>0</v>
      </c>
    </row>
    <row r="6945" spans="2:3" x14ac:dyDescent="0.35">
      <c r="B6945" t="s">
        <v>14208</v>
      </c>
      <c r="C6945" s="15">
        <v>0</v>
      </c>
    </row>
    <row r="6946" spans="2:3" x14ac:dyDescent="0.35">
      <c r="B6946" t="s">
        <v>10940</v>
      </c>
      <c r="C6946" s="15">
        <v>0</v>
      </c>
    </row>
    <row r="6947" spans="2:3" x14ac:dyDescent="0.35">
      <c r="B6947" t="s">
        <v>14212</v>
      </c>
      <c r="C6947" s="15">
        <v>0</v>
      </c>
    </row>
    <row r="6948" spans="2:3" x14ac:dyDescent="0.35">
      <c r="B6948" t="s">
        <v>10941</v>
      </c>
      <c r="C6948" s="15">
        <v>0</v>
      </c>
    </row>
    <row r="6949" spans="2:3" x14ac:dyDescent="0.35">
      <c r="B6949" t="s">
        <v>14216</v>
      </c>
      <c r="C6949" s="15">
        <v>0</v>
      </c>
    </row>
    <row r="6950" spans="2:3" x14ac:dyDescent="0.35">
      <c r="B6950" t="s">
        <v>10942</v>
      </c>
      <c r="C6950" s="15">
        <v>0</v>
      </c>
    </row>
    <row r="6951" spans="2:3" x14ac:dyDescent="0.35">
      <c r="B6951" t="s">
        <v>14220</v>
      </c>
      <c r="C6951" s="15">
        <v>0</v>
      </c>
    </row>
    <row r="6952" spans="2:3" x14ac:dyDescent="0.35">
      <c r="B6952" t="s">
        <v>10943</v>
      </c>
      <c r="C6952" s="15">
        <v>0</v>
      </c>
    </row>
    <row r="6953" spans="2:3" x14ac:dyDescent="0.35">
      <c r="B6953" t="s">
        <v>14224</v>
      </c>
      <c r="C6953" s="15">
        <v>0</v>
      </c>
    </row>
    <row r="6954" spans="2:3" x14ac:dyDescent="0.35">
      <c r="B6954" t="s">
        <v>10944</v>
      </c>
      <c r="C6954" s="15">
        <v>0</v>
      </c>
    </row>
    <row r="6955" spans="2:3" x14ac:dyDescent="0.35">
      <c r="B6955" t="s">
        <v>14228</v>
      </c>
      <c r="C6955" s="15">
        <v>0</v>
      </c>
    </row>
    <row r="6956" spans="2:3" x14ac:dyDescent="0.35">
      <c r="B6956" t="s">
        <v>10945</v>
      </c>
      <c r="C6956" s="15">
        <v>0</v>
      </c>
    </row>
    <row r="6957" spans="2:3" x14ac:dyDescent="0.35">
      <c r="B6957" t="s">
        <v>14232</v>
      </c>
      <c r="C6957" s="15">
        <v>0</v>
      </c>
    </row>
    <row r="6958" spans="2:3" x14ac:dyDescent="0.35">
      <c r="B6958" t="s">
        <v>10946</v>
      </c>
      <c r="C6958" s="15">
        <v>0</v>
      </c>
    </row>
    <row r="6959" spans="2:3" x14ac:dyDescent="0.35">
      <c r="B6959" t="s">
        <v>14236</v>
      </c>
      <c r="C6959" s="15">
        <v>0</v>
      </c>
    </row>
    <row r="6960" spans="2:3" x14ac:dyDescent="0.35">
      <c r="B6960" t="s">
        <v>10947</v>
      </c>
      <c r="C6960" s="15">
        <v>0</v>
      </c>
    </row>
    <row r="6961" spans="2:3" x14ac:dyDescent="0.35">
      <c r="B6961" t="s">
        <v>14240</v>
      </c>
      <c r="C6961" s="15">
        <v>0</v>
      </c>
    </row>
    <row r="6962" spans="2:3" x14ac:dyDescent="0.35">
      <c r="B6962" t="s">
        <v>10948</v>
      </c>
      <c r="C6962" s="15">
        <v>0</v>
      </c>
    </row>
    <row r="6963" spans="2:3" x14ac:dyDescent="0.35">
      <c r="B6963" t="s">
        <v>14244</v>
      </c>
      <c r="C6963" s="15">
        <v>0</v>
      </c>
    </row>
    <row r="6964" spans="2:3" x14ac:dyDescent="0.35">
      <c r="B6964" t="s">
        <v>10949</v>
      </c>
      <c r="C6964" s="15">
        <v>0</v>
      </c>
    </row>
    <row r="6965" spans="2:3" x14ac:dyDescent="0.35">
      <c r="B6965" t="s">
        <v>14248</v>
      </c>
      <c r="C6965" s="15">
        <v>0</v>
      </c>
    </row>
    <row r="6966" spans="2:3" x14ac:dyDescent="0.35">
      <c r="B6966" t="s">
        <v>10950</v>
      </c>
      <c r="C6966" s="15">
        <v>0</v>
      </c>
    </row>
    <row r="6967" spans="2:3" x14ac:dyDescent="0.35">
      <c r="B6967" t="s">
        <v>14252</v>
      </c>
      <c r="C6967" s="15">
        <v>0</v>
      </c>
    </row>
    <row r="6968" spans="2:3" x14ac:dyDescent="0.35">
      <c r="B6968" t="s">
        <v>10951</v>
      </c>
      <c r="C6968" s="15">
        <v>0</v>
      </c>
    </row>
    <row r="6969" spans="2:3" x14ac:dyDescent="0.35">
      <c r="B6969" t="s">
        <v>14256</v>
      </c>
      <c r="C6969" s="15">
        <v>0</v>
      </c>
    </row>
    <row r="6970" spans="2:3" x14ac:dyDescent="0.35">
      <c r="B6970" t="s">
        <v>10952</v>
      </c>
      <c r="C6970" s="15">
        <v>0</v>
      </c>
    </row>
    <row r="6971" spans="2:3" x14ac:dyDescent="0.35">
      <c r="B6971" t="s">
        <v>9856</v>
      </c>
      <c r="C6971" s="15">
        <v>0</v>
      </c>
    </row>
    <row r="6972" spans="2:3" x14ac:dyDescent="0.35">
      <c r="B6972" t="s">
        <v>10953</v>
      </c>
      <c r="C6972" s="15">
        <v>0</v>
      </c>
    </row>
    <row r="6973" spans="2:3" x14ac:dyDescent="0.35">
      <c r="B6973" t="s">
        <v>14264</v>
      </c>
      <c r="C6973" s="15">
        <v>0</v>
      </c>
    </row>
    <row r="6974" spans="2:3" x14ac:dyDescent="0.35">
      <c r="B6974" t="s">
        <v>10954</v>
      </c>
      <c r="C6974" s="15">
        <v>0</v>
      </c>
    </row>
    <row r="6975" spans="2:3" x14ac:dyDescent="0.35">
      <c r="B6975" t="s">
        <v>14268</v>
      </c>
      <c r="C6975" s="15">
        <v>0</v>
      </c>
    </row>
    <row r="6976" spans="2:3" x14ac:dyDescent="0.35">
      <c r="B6976" t="s">
        <v>10955</v>
      </c>
      <c r="C6976" s="15">
        <v>0</v>
      </c>
    </row>
    <row r="6977" spans="2:3" x14ac:dyDescent="0.35">
      <c r="B6977" t="s">
        <v>14272</v>
      </c>
      <c r="C6977" s="15">
        <v>0</v>
      </c>
    </row>
    <row r="6978" spans="2:3" x14ac:dyDescent="0.35">
      <c r="B6978" t="s">
        <v>10956</v>
      </c>
      <c r="C6978" s="15">
        <v>0</v>
      </c>
    </row>
    <row r="6979" spans="2:3" x14ac:dyDescent="0.35">
      <c r="B6979" t="s">
        <v>14276</v>
      </c>
      <c r="C6979" s="15">
        <v>0</v>
      </c>
    </row>
    <row r="6980" spans="2:3" x14ac:dyDescent="0.35">
      <c r="B6980" t="s">
        <v>10957</v>
      </c>
      <c r="C6980" s="15">
        <v>0</v>
      </c>
    </row>
    <row r="6981" spans="2:3" x14ac:dyDescent="0.35">
      <c r="B6981" t="s">
        <v>14280</v>
      </c>
      <c r="C6981" s="15">
        <v>0</v>
      </c>
    </row>
    <row r="6982" spans="2:3" x14ac:dyDescent="0.35">
      <c r="B6982" t="s">
        <v>10958</v>
      </c>
      <c r="C6982" s="15">
        <v>0</v>
      </c>
    </row>
    <row r="6983" spans="2:3" x14ac:dyDescent="0.35">
      <c r="B6983" t="s">
        <v>14284</v>
      </c>
      <c r="C6983" s="15">
        <v>0</v>
      </c>
    </row>
    <row r="6984" spans="2:3" x14ac:dyDescent="0.35">
      <c r="B6984" t="s">
        <v>10959</v>
      </c>
      <c r="C6984" s="15">
        <v>0</v>
      </c>
    </row>
    <row r="6985" spans="2:3" x14ac:dyDescent="0.35">
      <c r="B6985" t="s">
        <v>14288</v>
      </c>
      <c r="C6985" s="15">
        <v>0</v>
      </c>
    </row>
    <row r="6986" spans="2:3" x14ac:dyDescent="0.35">
      <c r="B6986" t="s">
        <v>10960</v>
      </c>
      <c r="C6986" s="15">
        <v>0</v>
      </c>
    </row>
    <row r="6987" spans="2:3" x14ac:dyDescent="0.35">
      <c r="B6987" t="s">
        <v>14292</v>
      </c>
      <c r="C6987" s="15">
        <v>0</v>
      </c>
    </row>
    <row r="6988" spans="2:3" x14ac:dyDescent="0.35">
      <c r="B6988" t="s">
        <v>10961</v>
      </c>
      <c r="C6988" s="15">
        <v>0</v>
      </c>
    </row>
    <row r="6989" spans="2:3" x14ac:dyDescent="0.35">
      <c r="B6989" t="s">
        <v>14296</v>
      </c>
      <c r="C6989" s="15">
        <v>0</v>
      </c>
    </row>
    <row r="6990" spans="2:3" x14ac:dyDescent="0.35">
      <c r="B6990" t="s">
        <v>10962</v>
      </c>
      <c r="C6990" s="15">
        <v>0</v>
      </c>
    </row>
    <row r="6991" spans="2:3" x14ac:dyDescent="0.35">
      <c r="B6991" t="s">
        <v>14300</v>
      </c>
      <c r="C6991" s="15">
        <v>0</v>
      </c>
    </row>
    <row r="6992" spans="2:3" x14ac:dyDescent="0.35">
      <c r="B6992" t="s">
        <v>10963</v>
      </c>
      <c r="C6992" s="15">
        <v>0</v>
      </c>
    </row>
    <row r="6993" spans="2:3" x14ac:dyDescent="0.35">
      <c r="B6993" t="s">
        <v>14304</v>
      </c>
      <c r="C6993" s="15">
        <v>0</v>
      </c>
    </row>
    <row r="6994" spans="2:3" x14ac:dyDescent="0.35">
      <c r="B6994" t="s">
        <v>10964</v>
      </c>
      <c r="C6994" s="15">
        <v>0</v>
      </c>
    </row>
    <row r="6995" spans="2:3" x14ac:dyDescent="0.35">
      <c r="B6995" t="s">
        <v>14308</v>
      </c>
      <c r="C6995" s="15">
        <v>0</v>
      </c>
    </row>
    <row r="6996" spans="2:3" x14ac:dyDescent="0.35">
      <c r="B6996" t="s">
        <v>10965</v>
      </c>
      <c r="C6996" s="15">
        <v>0</v>
      </c>
    </row>
    <row r="6997" spans="2:3" x14ac:dyDescent="0.35">
      <c r="B6997" t="s">
        <v>14312</v>
      </c>
      <c r="C6997" s="15">
        <v>0</v>
      </c>
    </row>
    <row r="6998" spans="2:3" x14ac:dyDescent="0.35">
      <c r="B6998" t="s">
        <v>10966</v>
      </c>
      <c r="C6998" s="15">
        <v>0</v>
      </c>
    </row>
    <row r="6999" spans="2:3" x14ac:dyDescent="0.35">
      <c r="B6999" t="s">
        <v>14316</v>
      </c>
      <c r="C6999" s="15">
        <v>0</v>
      </c>
    </row>
    <row r="7000" spans="2:3" x14ac:dyDescent="0.35">
      <c r="B7000" t="s">
        <v>10967</v>
      </c>
      <c r="C7000" s="15">
        <v>0</v>
      </c>
    </row>
    <row r="7001" spans="2:3" x14ac:dyDescent="0.35">
      <c r="B7001" t="s">
        <v>14320</v>
      </c>
      <c r="C7001" s="15">
        <v>0</v>
      </c>
    </row>
    <row r="7002" spans="2:3" x14ac:dyDescent="0.35">
      <c r="B7002" t="s">
        <v>10968</v>
      </c>
      <c r="C7002" s="15">
        <v>0</v>
      </c>
    </row>
    <row r="7003" spans="2:3" x14ac:dyDescent="0.35">
      <c r="B7003" t="s">
        <v>14324</v>
      </c>
      <c r="C7003" s="15">
        <v>0</v>
      </c>
    </row>
    <row r="7004" spans="2:3" x14ac:dyDescent="0.35">
      <c r="B7004" t="s">
        <v>10969</v>
      </c>
      <c r="C7004" s="15">
        <v>0</v>
      </c>
    </row>
    <row r="7005" spans="2:3" x14ac:dyDescent="0.35">
      <c r="B7005" t="s">
        <v>14328</v>
      </c>
      <c r="C7005" s="15">
        <v>0</v>
      </c>
    </row>
    <row r="7006" spans="2:3" x14ac:dyDescent="0.35">
      <c r="B7006" t="s">
        <v>10970</v>
      </c>
      <c r="C7006" s="15">
        <v>0</v>
      </c>
    </row>
    <row r="7007" spans="2:3" x14ac:dyDescent="0.35">
      <c r="B7007" t="s">
        <v>14332</v>
      </c>
      <c r="C7007" s="15">
        <v>0</v>
      </c>
    </row>
    <row r="7008" spans="2:3" x14ac:dyDescent="0.35">
      <c r="B7008" t="s">
        <v>10971</v>
      </c>
      <c r="C7008" s="15">
        <v>0</v>
      </c>
    </row>
    <row r="7009" spans="2:3" x14ac:dyDescent="0.35">
      <c r="B7009" t="s">
        <v>14336</v>
      </c>
      <c r="C7009" s="15">
        <v>0</v>
      </c>
    </row>
    <row r="7010" spans="2:3" x14ac:dyDescent="0.35">
      <c r="B7010" t="s">
        <v>10972</v>
      </c>
      <c r="C7010" s="15">
        <v>0</v>
      </c>
    </row>
    <row r="7011" spans="2:3" x14ac:dyDescent="0.35">
      <c r="B7011" t="s">
        <v>14340</v>
      </c>
      <c r="C7011" s="15">
        <v>0</v>
      </c>
    </row>
    <row r="7012" spans="2:3" x14ac:dyDescent="0.35">
      <c r="B7012" t="s">
        <v>10973</v>
      </c>
      <c r="C7012" s="15">
        <v>0</v>
      </c>
    </row>
    <row r="7013" spans="2:3" x14ac:dyDescent="0.35">
      <c r="B7013" t="s">
        <v>14344</v>
      </c>
      <c r="C7013" s="15">
        <v>0</v>
      </c>
    </row>
    <row r="7014" spans="2:3" x14ac:dyDescent="0.35">
      <c r="B7014" t="s">
        <v>10974</v>
      </c>
      <c r="C7014" s="15">
        <v>0</v>
      </c>
    </row>
    <row r="7015" spans="2:3" x14ac:dyDescent="0.35">
      <c r="B7015" t="s">
        <v>14348</v>
      </c>
      <c r="C7015" s="15">
        <v>0</v>
      </c>
    </row>
    <row r="7016" spans="2:3" x14ac:dyDescent="0.35">
      <c r="B7016" t="s">
        <v>10975</v>
      </c>
      <c r="C7016" s="15">
        <v>0</v>
      </c>
    </row>
    <row r="7017" spans="2:3" x14ac:dyDescent="0.35">
      <c r="B7017" t="s">
        <v>14352</v>
      </c>
      <c r="C7017" s="15">
        <v>0</v>
      </c>
    </row>
    <row r="7018" spans="2:3" x14ac:dyDescent="0.35">
      <c r="B7018" t="s">
        <v>10976</v>
      </c>
      <c r="C7018" s="15">
        <v>0</v>
      </c>
    </row>
    <row r="7019" spans="2:3" x14ac:dyDescent="0.35">
      <c r="B7019" t="s">
        <v>14356</v>
      </c>
      <c r="C7019" s="15">
        <v>0</v>
      </c>
    </row>
    <row r="7020" spans="2:3" x14ac:dyDescent="0.35">
      <c r="B7020" t="s">
        <v>10977</v>
      </c>
      <c r="C7020" s="15">
        <v>0</v>
      </c>
    </row>
    <row r="7021" spans="2:3" x14ac:dyDescent="0.35">
      <c r="B7021" t="s">
        <v>14360</v>
      </c>
      <c r="C7021" s="15">
        <v>0</v>
      </c>
    </row>
    <row r="7022" spans="2:3" x14ac:dyDescent="0.35">
      <c r="B7022" t="s">
        <v>10978</v>
      </c>
      <c r="C7022" s="15">
        <v>0</v>
      </c>
    </row>
    <row r="7023" spans="2:3" x14ac:dyDescent="0.35">
      <c r="B7023" t="s">
        <v>14364</v>
      </c>
      <c r="C7023" s="15">
        <v>0</v>
      </c>
    </row>
    <row r="7024" spans="2:3" x14ac:dyDescent="0.35">
      <c r="B7024" t="s">
        <v>10979</v>
      </c>
      <c r="C7024" s="15">
        <v>0</v>
      </c>
    </row>
    <row r="7025" spans="2:3" x14ac:dyDescent="0.35">
      <c r="B7025" t="s">
        <v>14368</v>
      </c>
      <c r="C7025" s="15">
        <v>0</v>
      </c>
    </row>
    <row r="7026" spans="2:3" x14ac:dyDescent="0.35">
      <c r="B7026" t="s">
        <v>10980</v>
      </c>
      <c r="C7026" s="15">
        <v>0</v>
      </c>
    </row>
    <row r="7027" spans="2:3" x14ac:dyDescent="0.35">
      <c r="B7027" t="s">
        <v>14372</v>
      </c>
      <c r="C7027" s="15">
        <v>0</v>
      </c>
    </row>
    <row r="7028" spans="2:3" x14ac:dyDescent="0.35">
      <c r="B7028" t="s">
        <v>10981</v>
      </c>
      <c r="C7028" s="15">
        <v>0</v>
      </c>
    </row>
    <row r="7029" spans="2:3" x14ac:dyDescent="0.35">
      <c r="B7029" t="s">
        <v>14376</v>
      </c>
      <c r="C7029" s="15">
        <v>0</v>
      </c>
    </row>
    <row r="7030" spans="2:3" x14ac:dyDescent="0.35">
      <c r="B7030" t="s">
        <v>10982</v>
      </c>
      <c r="C7030" s="15">
        <v>0</v>
      </c>
    </row>
    <row r="7031" spans="2:3" x14ac:dyDescent="0.35">
      <c r="B7031" t="s">
        <v>14380</v>
      </c>
      <c r="C7031" s="15">
        <v>0</v>
      </c>
    </row>
    <row r="7032" spans="2:3" x14ac:dyDescent="0.35">
      <c r="B7032" t="s">
        <v>10983</v>
      </c>
      <c r="C7032" s="15">
        <v>0</v>
      </c>
    </row>
    <row r="7033" spans="2:3" x14ac:dyDescent="0.35">
      <c r="B7033" t="s">
        <v>12111</v>
      </c>
      <c r="C7033" s="15">
        <v>0</v>
      </c>
    </row>
    <row r="7034" spans="2:3" x14ac:dyDescent="0.35">
      <c r="B7034" t="s">
        <v>10984</v>
      </c>
      <c r="C7034" s="15">
        <v>0</v>
      </c>
    </row>
    <row r="7035" spans="2:3" x14ac:dyDescent="0.35">
      <c r="B7035" t="s">
        <v>12113</v>
      </c>
      <c r="C7035" s="15">
        <v>0</v>
      </c>
    </row>
    <row r="7036" spans="2:3" x14ac:dyDescent="0.35">
      <c r="B7036" t="s">
        <v>10985</v>
      </c>
      <c r="C7036" s="15">
        <v>0</v>
      </c>
    </row>
    <row r="7037" spans="2:3" x14ac:dyDescent="0.35">
      <c r="B7037" t="s">
        <v>12115</v>
      </c>
      <c r="C7037" s="15">
        <v>0</v>
      </c>
    </row>
    <row r="7038" spans="2:3" x14ac:dyDescent="0.35">
      <c r="B7038" t="s">
        <v>10986</v>
      </c>
      <c r="C7038" s="15">
        <v>0</v>
      </c>
    </row>
    <row r="7039" spans="2:3" x14ac:dyDescent="0.35">
      <c r="B7039" t="s">
        <v>12117</v>
      </c>
      <c r="C7039" s="15">
        <v>0</v>
      </c>
    </row>
    <row r="7040" spans="2:3" x14ac:dyDescent="0.35">
      <c r="B7040" t="s">
        <v>9841</v>
      </c>
      <c r="C7040" s="15">
        <v>0</v>
      </c>
    </row>
    <row r="7041" spans="2:3" x14ac:dyDescent="0.35">
      <c r="B7041" t="s">
        <v>12119</v>
      </c>
      <c r="C7041" s="15">
        <v>0</v>
      </c>
    </row>
    <row r="7042" spans="2:3" x14ac:dyDescent="0.35">
      <c r="B7042" t="s">
        <v>10988</v>
      </c>
      <c r="C7042" s="15">
        <v>0</v>
      </c>
    </row>
    <row r="7043" spans="2:3" x14ac:dyDescent="0.35">
      <c r="B7043" t="s">
        <v>12121</v>
      </c>
      <c r="C7043" s="15">
        <v>0</v>
      </c>
    </row>
    <row r="7044" spans="2:3" x14ac:dyDescent="0.35">
      <c r="B7044" t="s">
        <v>10989</v>
      </c>
      <c r="C7044" s="15">
        <v>0</v>
      </c>
    </row>
    <row r="7045" spans="2:3" x14ac:dyDescent="0.35">
      <c r="B7045" t="s">
        <v>12123</v>
      </c>
      <c r="C7045" s="15">
        <v>0</v>
      </c>
    </row>
    <row r="7046" spans="2:3" x14ac:dyDescent="0.35">
      <c r="B7046" t="s">
        <v>10990</v>
      </c>
      <c r="C7046" s="15">
        <v>0</v>
      </c>
    </row>
    <row r="7047" spans="2:3" x14ac:dyDescent="0.35">
      <c r="B7047" t="s">
        <v>12125</v>
      </c>
      <c r="C7047" s="15">
        <v>0</v>
      </c>
    </row>
    <row r="7048" spans="2:3" x14ac:dyDescent="0.35">
      <c r="B7048" t="s">
        <v>10991</v>
      </c>
      <c r="C7048" s="15">
        <v>0</v>
      </c>
    </row>
    <row r="7049" spans="2:3" x14ac:dyDescent="0.35">
      <c r="B7049" t="s">
        <v>12127</v>
      </c>
      <c r="C7049" s="15">
        <v>0</v>
      </c>
    </row>
    <row r="7050" spans="2:3" x14ac:dyDescent="0.35">
      <c r="B7050" t="s">
        <v>10992</v>
      </c>
      <c r="C7050" s="15">
        <v>0</v>
      </c>
    </row>
    <row r="7051" spans="2:3" x14ac:dyDescent="0.35">
      <c r="B7051" t="s">
        <v>12129</v>
      </c>
      <c r="C7051" s="15">
        <v>0</v>
      </c>
    </row>
    <row r="7052" spans="2:3" x14ac:dyDescent="0.35">
      <c r="B7052" t="s">
        <v>10993</v>
      </c>
      <c r="C7052" s="15">
        <v>0</v>
      </c>
    </row>
    <row r="7053" spans="2:3" x14ac:dyDescent="0.35">
      <c r="B7053" t="s">
        <v>12131</v>
      </c>
      <c r="C7053" s="15">
        <v>0</v>
      </c>
    </row>
    <row r="7054" spans="2:3" x14ac:dyDescent="0.35">
      <c r="B7054" t="s">
        <v>10994</v>
      </c>
      <c r="C7054" s="15">
        <v>0</v>
      </c>
    </row>
    <row r="7055" spans="2:3" x14ac:dyDescent="0.35">
      <c r="B7055" t="s">
        <v>12133</v>
      </c>
      <c r="C7055" s="15">
        <v>0</v>
      </c>
    </row>
    <row r="7056" spans="2:3" x14ac:dyDescent="0.35">
      <c r="B7056" t="s">
        <v>10995</v>
      </c>
      <c r="C7056" s="15">
        <v>0</v>
      </c>
    </row>
    <row r="7057" spans="2:3" x14ac:dyDescent="0.35">
      <c r="B7057" t="s">
        <v>12135</v>
      </c>
      <c r="C7057" s="15">
        <v>0</v>
      </c>
    </row>
    <row r="7058" spans="2:3" x14ac:dyDescent="0.35">
      <c r="B7058" t="s">
        <v>10996</v>
      </c>
      <c r="C7058" s="15">
        <v>0</v>
      </c>
    </row>
    <row r="7059" spans="2:3" x14ac:dyDescent="0.35">
      <c r="B7059" t="s">
        <v>12137</v>
      </c>
      <c r="C7059" s="15">
        <v>0</v>
      </c>
    </row>
    <row r="7060" spans="2:3" x14ac:dyDescent="0.35">
      <c r="B7060" t="s">
        <v>10997</v>
      </c>
      <c r="C7060" s="15">
        <v>0</v>
      </c>
    </row>
    <row r="7061" spans="2:3" x14ac:dyDescent="0.35">
      <c r="B7061" t="s">
        <v>12139</v>
      </c>
      <c r="C7061" s="15">
        <v>0</v>
      </c>
    </row>
    <row r="7062" spans="2:3" x14ac:dyDescent="0.35">
      <c r="B7062" t="s">
        <v>10998</v>
      </c>
      <c r="C7062" s="15">
        <v>0</v>
      </c>
    </row>
    <row r="7063" spans="2:3" x14ac:dyDescent="0.35">
      <c r="B7063" t="s">
        <v>12141</v>
      </c>
      <c r="C7063" s="15">
        <v>0</v>
      </c>
    </row>
    <row r="7064" spans="2:3" x14ac:dyDescent="0.35">
      <c r="B7064" t="s">
        <v>10999</v>
      </c>
      <c r="C7064" s="15">
        <v>0</v>
      </c>
    </row>
    <row r="7065" spans="2:3" x14ac:dyDescent="0.35">
      <c r="B7065" t="s">
        <v>12143</v>
      </c>
      <c r="C7065" s="15">
        <v>0</v>
      </c>
    </row>
    <row r="7066" spans="2:3" x14ac:dyDescent="0.35">
      <c r="B7066" t="s">
        <v>11000</v>
      </c>
      <c r="C7066" s="15">
        <v>0</v>
      </c>
    </row>
    <row r="7067" spans="2:3" x14ac:dyDescent="0.35">
      <c r="B7067" t="s">
        <v>12145</v>
      </c>
      <c r="C7067" s="15">
        <v>0</v>
      </c>
    </row>
    <row r="7068" spans="2:3" x14ac:dyDescent="0.35">
      <c r="B7068" t="s">
        <v>11001</v>
      </c>
      <c r="C7068" s="15">
        <v>0</v>
      </c>
    </row>
    <row r="7069" spans="2:3" x14ac:dyDescent="0.35">
      <c r="B7069" t="s">
        <v>12147</v>
      </c>
      <c r="C7069" s="15">
        <v>0</v>
      </c>
    </row>
    <row r="7070" spans="2:3" x14ac:dyDescent="0.35">
      <c r="B7070" t="s">
        <v>11002</v>
      </c>
      <c r="C7070" s="15">
        <v>0</v>
      </c>
    </row>
    <row r="7071" spans="2:3" x14ac:dyDescent="0.35">
      <c r="B7071" t="s">
        <v>12149</v>
      </c>
      <c r="C7071" s="15">
        <v>0</v>
      </c>
    </row>
    <row r="7072" spans="2:3" x14ac:dyDescent="0.35">
      <c r="B7072" t="s">
        <v>11003</v>
      </c>
      <c r="C7072" s="15">
        <v>0</v>
      </c>
    </row>
    <row r="7073" spans="2:3" x14ac:dyDescent="0.35">
      <c r="B7073" t="s">
        <v>12151</v>
      </c>
      <c r="C7073" s="15">
        <v>0</v>
      </c>
    </row>
    <row r="7074" spans="2:3" x14ac:dyDescent="0.35">
      <c r="B7074" t="s">
        <v>11004</v>
      </c>
      <c r="C7074" s="15">
        <v>0</v>
      </c>
    </row>
    <row r="7075" spans="2:3" x14ac:dyDescent="0.35">
      <c r="B7075" t="s">
        <v>12153</v>
      </c>
      <c r="C7075" s="15">
        <v>0</v>
      </c>
    </row>
    <row r="7076" spans="2:3" x14ac:dyDescent="0.35">
      <c r="B7076" t="s">
        <v>11005</v>
      </c>
      <c r="C7076" s="15">
        <v>0</v>
      </c>
    </row>
    <row r="7077" spans="2:3" x14ac:dyDescent="0.35">
      <c r="B7077" t="s">
        <v>12155</v>
      </c>
      <c r="C7077" s="15">
        <v>0</v>
      </c>
    </row>
    <row r="7078" spans="2:3" x14ac:dyDescent="0.35">
      <c r="B7078" t="s">
        <v>11006</v>
      </c>
      <c r="C7078" s="15">
        <v>0</v>
      </c>
    </row>
    <row r="7079" spans="2:3" x14ac:dyDescent="0.35">
      <c r="B7079" t="s">
        <v>12157</v>
      </c>
      <c r="C7079" s="15">
        <v>0</v>
      </c>
    </row>
    <row r="7080" spans="2:3" x14ac:dyDescent="0.35">
      <c r="B7080" t="s">
        <v>11007</v>
      </c>
      <c r="C7080" s="15">
        <v>0</v>
      </c>
    </row>
    <row r="7081" spans="2:3" x14ac:dyDescent="0.35">
      <c r="B7081" t="s">
        <v>12159</v>
      </c>
      <c r="C7081" s="15">
        <v>0</v>
      </c>
    </row>
    <row r="7082" spans="2:3" x14ac:dyDescent="0.35">
      <c r="B7082" t="s">
        <v>11008</v>
      </c>
      <c r="C7082" s="15">
        <v>0</v>
      </c>
    </row>
    <row r="7083" spans="2:3" x14ac:dyDescent="0.35">
      <c r="B7083" t="s">
        <v>12161</v>
      </c>
      <c r="C7083" s="15">
        <v>0</v>
      </c>
    </row>
    <row r="7084" spans="2:3" x14ac:dyDescent="0.35">
      <c r="B7084" t="s">
        <v>11009</v>
      </c>
      <c r="C7084" s="15">
        <v>0</v>
      </c>
    </row>
    <row r="7085" spans="2:3" x14ac:dyDescent="0.35">
      <c r="B7085" t="s">
        <v>12163</v>
      </c>
      <c r="C7085" s="15">
        <v>0</v>
      </c>
    </row>
    <row r="7086" spans="2:3" x14ac:dyDescent="0.35">
      <c r="B7086" t="s">
        <v>11010</v>
      </c>
      <c r="C7086" s="15">
        <v>0</v>
      </c>
    </row>
    <row r="7087" spans="2:3" x14ac:dyDescent="0.35">
      <c r="B7087" t="s">
        <v>12165</v>
      </c>
      <c r="C7087" s="15">
        <v>0</v>
      </c>
    </row>
    <row r="7088" spans="2:3" x14ac:dyDescent="0.35">
      <c r="B7088" t="s">
        <v>11011</v>
      </c>
      <c r="C7088" s="15">
        <v>0</v>
      </c>
    </row>
    <row r="7089" spans="2:3" x14ac:dyDescent="0.35">
      <c r="B7089" t="s">
        <v>12167</v>
      </c>
      <c r="C7089" s="15">
        <v>0</v>
      </c>
    </row>
    <row r="7090" spans="2:3" x14ac:dyDescent="0.35">
      <c r="B7090" t="s">
        <v>11012</v>
      </c>
      <c r="C7090" s="15">
        <v>0</v>
      </c>
    </row>
    <row r="7091" spans="2:3" x14ac:dyDescent="0.35">
      <c r="B7091" t="s">
        <v>12169</v>
      </c>
      <c r="C7091" s="15">
        <v>0</v>
      </c>
    </row>
    <row r="7092" spans="2:3" x14ac:dyDescent="0.35">
      <c r="B7092" t="s">
        <v>11013</v>
      </c>
      <c r="C7092" s="15">
        <v>0</v>
      </c>
    </row>
    <row r="7093" spans="2:3" x14ac:dyDescent="0.35">
      <c r="B7093" t="s">
        <v>12171</v>
      </c>
      <c r="C7093" s="15">
        <v>0</v>
      </c>
    </row>
    <row r="7094" spans="2:3" x14ac:dyDescent="0.35">
      <c r="B7094" t="s">
        <v>11014</v>
      </c>
      <c r="C7094" s="15">
        <v>0</v>
      </c>
    </row>
    <row r="7095" spans="2:3" x14ac:dyDescent="0.35">
      <c r="B7095" t="s">
        <v>12173</v>
      </c>
      <c r="C7095" s="15">
        <v>0</v>
      </c>
    </row>
    <row r="7096" spans="2:3" x14ac:dyDescent="0.35">
      <c r="B7096" t="s">
        <v>11015</v>
      </c>
      <c r="C7096" s="15">
        <v>0</v>
      </c>
    </row>
    <row r="7097" spans="2:3" x14ac:dyDescent="0.35">
      <c r="B7097" t="s">
        <v>12175</v>
      </c>
      <c r="C7097" s="15">
        <v>0</v>
      </c>
    </row>
    <row r="7098" spans="2:3" x14ac:dyDescent="0.35">
      <c r="B7098" t="s">
        <v>11016</v>
      </c>
      <c r="C7098" s="15">
        <v>0</v>
      </c>
    </row>
    <row r="7099" spans="2:3" x14ac:dyDescent="0.35">
      <c r="B7099" t="s">
        <v>12177</v>
      </c>
      <c r="C7099" s="15">
        <v>0</v>
      </c>
    </row>
    <row r="7100" spans="2:3" x14ac:dyDescent="0.35">
      <c r="B7100" t="s">
        <v>11017</v>
      </c>
      <c r="C7100" s="15">
        <v>0</v>
      </c>
    </row>
    <row r="7101" spans="2:3" x14ac:dyDescent="0.35">
      <c r="B7101" t="s">
        <v>12179</v>
      </c>
      <c r="C7101" s="15">
        <v>0</v>
      </c>
    </row>
    <row r="7102" spans="2:3" x14ac:dyDescent="0.35">
      <c r="B7102" t="s">
        <v>11018</v>
      </c>
      <c r="C7102" s="15">
        <v>0</v>
      </c>
    </row>
    <row r="7103" spans="2:3" x14ac:dyDescent="0.35">
      <c r="B7103" t="s">
        <v>12181</v>
      </c>
      <c r="C7103" s="15">
        <v>0</v>
      </c>
    </row>
    <row r="7104" spans="2:3" x14ac:dyDescent="0.35">
      <c r="B7104" t="s">
        <v>11019</v>
      </c>
      <c r="C7104" s="15">
        <v>0</v>
      </c>
    </row>
    <row r="7105" spans="2:3" x14ac:dyDescent="0.35">
      <c r="B7105" t="s">
        <v>12183</v>
      </c>
      <c r="C7105" s="15">
        <v>0</v>
      </c>
    </row>
    <row r="7106" spans="2:3" x14ac:dyDescent="0.35">
      <c r="B7106" t="s">
        <v>11020</v>
      </c>
      <c r="C7106" s="15">
        <v>0</v>
      </c>
    </row>
    <row r="7107" spans="2:3" x14ac:dyDescent="0.35">
      <c r="B7107" t="s">
        <v>12185</v>
      </c>
      <c r="C7107" s="15">
        <v>0</v>
      </c>
    </row>
    <row r="7108" spans="2:3" x14ac:dyDescent="0.35">
      <c r="B7108" t="s">
        <v>11021</v>
      </c>
      <c r="C7108" s="15">
        <v>0</v>
      </c>
    </row>
    <row r="7109" spans="2:3" x14ac:dyDescent="0.35">
      <c r="B7109" t="s">
        <v>12187</v>
      </c>
      <c r="C7109" s="15">
        <v>0</v>
      </c>
    </row>
    <row r="7110" spans="2:3" x14ac:dyDescent="0.35">
      <c r="B7110" t="s">
        <v>11022</v>
      </c>
      <c r="C7110" s="15">
        <v>0</v>
      </c>
    </row>
    <row r="7111" spans="2:3" x14ac:dyDescent="0.35">
      <c r="B7111" t="s">
        <v>12189</v>
      </c>
      <c r="C7111" s="15">
        <v>0</v>
      </c>
    </row>
    <row r="7112" spans="2:3" x14ac:dyDescent="0.35">
      <c r="B7112" t="s">
        <v>11023</v>
      </c>
      <c r="C7112" s="15">
        <v>0</v>
      </c>
    </row>
    <row r="7113" spans="2:3" x14ac:dyDescent="0.35">
      <c r="B7113" t="s">
        <v>12191</v>
      </c>
      <c r="C7113" s="15">
        <v>0</v>
      </c>
    </row>
    <row r="7114" spans="2:3" x14ac:dyDescent="0.35">
      <c r="B7114" t="s">
        <v>11024</v>
      </c>
      <c r="C7114" s="15">
        <v>0</v>
      </c>
    </row>
    <row r="7115" spans="2:3" x14ac:dyDescent="0.35">
      <c r="B7115" t="s">
        <v>12193</v>
      </c>
      <c r="C7115" s="15">
        <v>0</v>
      </c>
    </row>
    <row r="7116" spans="2:3" x14ac:dyDescent="0.35">
      <c r="B7116" t="s">
        <v>11025</v>
      </c>
      <c r="C7116" s="15">
        <v>0</v>
      </c>
    </row>
    <row r="7117" spans="2:3" x14ac:dyDescent="0.35">
      <c r="B7117" t="s">
        <v>12195</v>
      </c>
      <c r="C7117" s="15">
        <v>0</v>
      </c>
    </row>
    <row r="7118" spans="2:3" x14ac:dyDescent="0.35">
      <c r="B7118" t="s">
        <v>11026</v>
      </c>
      <c r="C7118" s="15">
        <v>0</v>
      </c>
    </row>
    <row r="7119" spans="2:3" x14ac:dyDescent="0.35">
      <c r="B7119" t="s">
        <v>12197</v>
      </c>
      <c r="C7119" s="15">
        <v>0</v>
      </c>
    </row>
    <row r="7120" spans="2:3" x14ac:dyDescent="0.35">
      <c r="B7120" t="s">
        <v>11027</v>
      </c>
      <c r="C7120" s="15">
        <v>0</v>
      </c>
    </row>
    <row r="7121" spans="2:3" x14ac:dyDescent="0.35">
      <c r="B7121" t="s">
        <v>12199</v>
      </c>
      <c r="C7121" s="15">
        <v>0</v>
      </c>
    </row>
    <row r="7122" spans="2:3" x14ac:dyDescent="0.35">
      <c r="B7122" t="s">
        <v>11028</v>
      </c>
      <c r="C7122" s="15">
        <v>0</v>
      </c>
    </row>
    <row r="7123" spans="2:3" x14ac:dyDescent="0.35">
      <c r="B7123" t="s">
        <v>12201</v>
      </c>
      <c r="C7123" s="15">
        <v>0</v>
      </c>
    </row>
    <row r="7124" spans="2:3" x14ac:dyDescent="0.35">
      <c r="B7124" t="s">
        <v>11029</v>
      </c>
      <c r="C7124" s="15">
        <v>0</v>
      </c>
    </row>
    <row r="7125" spans="2:3" x14ac:dyDescent="0.35">
      <c r="B7125" t="s">
        <v>12203</v>
      </c>
      <c r="C7125" s="15">
        <v>0</v>
      </c>
    </row>
    <row r="7126" spans="2:3" x14ac:dyDescent="0.35">
      <c r="B7126" t="s">
        <v>11030</v>
      </c>
      <c r="C7126" s="15">
        <v>0</v>
      </c>
    </row>
    <row r="7127" spans="2:3" x14ac:dyDescent="0.35">
      <c r="B7127" t="s">
        <v>12205</v>
      </c>
      <c r="C7127" s="15">
        <v>0</v>
      </c>
    </row>
    <row r="7128" spans="2:3" x14ac:dyDescent="0.35">
      <c r="B7128" t="s">
        <v>11031</v>
      </c>
      <c r="C7128" s="15">
        <v>0</v>
      </c>
    </row>
    <row r="7129" spans="2:3" x14ac:dyDescent="0.35">
      <c r="B7129" t="s">
        <v>12207</v>
      </c>
      <c r="C7129" s="15">
        <v>0</v>
      </c>
    </row>
    <row r="7130" spans="2:3" x14ac:dyDescent="0.35">
      <c r="B7130" t="s">
        <v>11032</v>
      </c>
      <c r="C7130" s="15">
        <v>0</v>
      </c>
    </row>
    <row r="7131" spans="2:3" x14ac:dyDescent="0.35">
      <c r="B7131" t="s">
        <v>12209</v>
      </c>
      <c r="C7131" s="15">
        <v>0</v>
      </c>
    </row>
    <row r="7132" spans="2:3" x14ac:dyDescent="0.35">
      <c r="B7132" t="s">
        <v>11033</v>
      </c>
      <c r="C7132" s="15">
        <v>0</v>
      </c>
    </row>
    <row r="7133" spans="2:3" x14ac:dyDescent="0.35">
      <c r="B7133" t="s">
        <v>12211</v>
      </c>
      <c r="C7133" s="15">
        <v>0</v>
      </c>
    </row>
    <row r="7134" spans="2:3" x14ac:dyDescent="0.35">
      <c r="B7134" t="s">
        <v>11034</v>
      </c>
      <c r="C7134" s="15">
        <v>0</v>
      </c>
    </row>
    <row r="7135" spans="2:3" x14ac:dyDescent="0.35">
      <c r="B7135" t="s">
        <v>12213</v>
      </c>
      <c r="C7135" s="15">
        <v>0</v>
      </c>
    </row>
    <row r="7136" spans="2:3" x14ac:dyDescent="0.35">
      <c r="B7136" t="s">
        <v>11035</v>
      </c>
      <c r="C7136" s="15">
        <v>0</v>
      </c>
    </row>
    <row r="7137" spans="2:3" x14ac:dyDescent="0.35">
      <c r="B7137" t="s">
        <v>12215</v>
      </c>
      <c r="C7137" s="15">
        <v>0</v>
      </c>
    </row>
    <row r="7138" spans="2:3" x14ac:dyDescent="0.35">
      <c r="B7138" t="s">
        <v>11036</v>
      </c>
      <c r="C7138" s="15">
        <v>0</v>
      </c>
    </row>
    <row r="7139" spans="2:3" x14ac:dyDescent="0.35">
      <c r="B7139" t="s">
        <v>12217</v>
      </c>
      <c r="C7139" s="15">
        <v>0</v>
      </c>
    </row>
    <row r="7140" spans="2:3" x14ac:dyDescent="0.35">
      <c r="B7140" t="s">
        <v>11037</v>
      </c>
      <c r="C7140" s="15">
        <v>0</v>
      </c>
    </row>
    <row r="7141" spans="2:3" x14ac:dyDescent="0.35">
      <c r="B7141" t="s">
        <v>12219</v>
      </c>
      <c r="C7141" s="15">
        <v>0</v>
      </c>
    </row>
    <row r="7142" spans="2:3" x14ac:dyDescent="0.35">
      <c r="B7142" t="s">
        <v>11038</v>
      </c>
      <c r="C7142" s="15">
        <v>0</v>
      </c>
    </row>
    <row r="7143" spans="2:3" x14ac:dyDescent="0.35">
      <c r="B7143" t="s">
        <v>12221</v>
      </c>
      <c r="C7143" s="15">
        <v>0</v>
      </c>
    </row>
    <row r="7144" spans="2:3" x14ac:dyDescent="0.35">
      <c r="B7144" t="s">
        <v>11039</v>
      </c>
      <c r="C7144" s="15">
        <v>0</v>
      </c>
    </row>
    <row r="7145" spans="2:3" x14ac:dyDescent="0.35">
      <c r="B7145" t="s">
        <v>12223</v>
      </c>
      <c r="C7145" s="15">
        <v>0</v>
      </c>
    </row>
    <row r="7146" spans="2:3" x14ac:dyDescent="0.35">
      <c r="B7146" t="s">
        <v>11040</v>
      </c>
      <c r="C7146" s="15">
        <v>0</v>
      </c>
    </row>
    <row r="7147" spans="2:3" x14ac:dyDescent="0.35">
      <c r="B7147" t="s">
        <v>12225</v>
      </c>
      <c r="C7147" s="15">
        <v>0</v>
      </c>
    </row>
    <row r="7148" spans="2:3" x14ac:dyDescent="0.35">
      <c r="B7148" t="s">
        <v>11041</v>
      </c>
      <c r="C7148" s="15">
        <v>0</v>
      </c>
    </row>
    <row r="7149" spans="2:3" x14ac:dyDescent="0.35">
      <c r="B7149" t="s">
        <v>12227</v>
      </c>
      <c r="C7149" s="15">
        <v>0</v>
      </c>
    </row>
    <row r="7150" spans="2:3" x14ac:dyDescent="0.35">
      <c r="B7150" t="s">
        <v>11042</v>
      </c>
      <c r="C7150" s="15">
        <v>0</v>
      </c>
    </row>
    <row r="7151" spans="2:3" x14ac:dyDescent="0.35">
      <c r="B7151" t="s">
        <v>12229</v>
      </c>
      <c r="C7151" s="15">
        <v>0</v>
      </c>
    </row>
    <row r="7152" spans="2:3" x14ac:dyDescent="0.35">
      <c r="B7152" t="s">
        <v>11043</v>
      </c>
      <c r="C7152" s="15">
        <v>0</v>
      </c>
    </row>
    <row r="7153" spans="2:3" x14ac:dyDescent="0.35">
      <c r="B7153" t="s">
        <v>12231</v>
      </c>
      <c r="C7153" s="15">
        <v>0</v>
      </c>
    </row>
    <row r="7154" spans="2:3" x14ac:dyDescent="0.35">
      <c r="B7154" t="s">
        <v>11044</v>
      </c>
      <c r="C7154" s="15">
        <v>0</v>
      </c>
    </row>
    <row r="7155" spans="2:3" x14ac:dyDescent="0.35">
      <c r="B7155" t="s">
        <v>12233</v>
      </c>
      <c r="C7155" s="15">
        <v>0</v>
      </c>
    </row>
    <row r="7156" spans="2:3" x14ac:dyDescent="0.35">
      <c r="B7156" t="s">
        <v>11045</v>
      </c>
      <c r="C7156" s="15">
        <v>0</v>
      </c>
    </row>
    <row r="7157" spans="2:3" x14ac:dyDescent="0.35">
      <c r="B7157" t="s">
        <v>12235</v>
      </c>
      <c r="C7157" s="15">
        <v>0</v>
      </c>
    </row>
    <row r="7158" spans="2:3" x14ac:dyDescent="0.35">
      <c r="B7158" t="s">
        <v>11046</v>
      </c>
      <c r="C7158" s="15">
        <v>0</v>
      </c>
    </row>
    <row r="7159" spans="2:3" x14ac:dyDescent="0.35">
      <c r="B7159" t="s">
        <v>12237</v>
      </c>
      <c r="C7159" s="15">
        <v>0</v>
      </c>
    </row>
    <row r="7160" spans="2:3" x14ac:dyDescent="0.35">
      <c r="B7160" t="s">
        <v>11047</v>
      </c>
      <c r="C7160" s="15">
        <v>0</v>
      </c>
    </row>
    <row r="7161" spans="2:3" x14ac:dyDescent="0.35">
      <c r="B7161" t="s">
        <v>12239</v>
      </c>
      <c r="C7161" s="15">
        <v>0</v>
      </c>
    </row>
    <row r="7162" spans="2:3" x14ac:dyDescent="0.35">
      <c r="B7162" t="s">
        <v>11048</v>
      </c>
      <c r="C7162" s="15">
        <v>0</v>
      </c>
    </row>
    <row r="7163" spans="2:3" x14ac:dyDescent="0.35">
      <c r="B7163" t="s">
        <v>12241</v>
      </c>
      <c r="C7163" s="15">
        <v>0</v>
      </c>
    </row>
    <row r="7164" spans="2:3" x14ac:dyDescent="0.35">
      <c r="B7164" t="s">
        <v>11049</v>
      </c>
      <c r="C7164" s="15">
        <v>0</v>
      </c>
    </row>
    <row r="7165" spans="2:3" x14ac:dyDescent="0.35">
      <c r="B7165" t="s">
        <v>12243</v>
      </c>
      <c r="C7165" s="15">
        <v>0</v>
      </c>
    </row>
    <row r="7166" spans="2:3" x14ac:dyDescent="0.35">
      <c r="B7166" t="s">
        <v>9816</v>
      </c>
      <c r="C7166" s="15">
        <v>0</v>
      </c>
    </row>
    <row r="7167" spans="2:3" x14ac:dyDescent="0.35">
      <c r="B7167" t="s">
        <v>12245</v>
      </c>
      <c r="C7167" s="15">
        <v>0</v>
      </c>
    </row>
    <row r="7168" spans="2:3" x14ac:dyDescent="0.35">
      <c r="B7168" t="s">
        <v>11051</v>
      </c>
      <c r="C7168" s="15">
        <v>0</v>
      </c>
    </row>
    <row r="7169" spans="2:3" x14ac:dyDescent="0.35">
      <c r="B7169" t="s">
        <v>12247</v>
      </c>
      <c r="C7169" s="15">
        <v>0</v>
      </c>
    </row>
    <row r="7170" spans="2:3" x14ac:dyDescent="0.35">
      <c r="B7170" t="s">
        <v>11052</v>
      </c>
      <c r="C7170" s="15">
        <v>0</v>
      </c>
    </row>
    <row r="7171" spans="2:3" x14ac:dyDescent="0.35">
      <c r="B7171" t="s">
        <v>12249</v>
      </c>
      <c r="C7171" s="15">
        <v>0</v>
      </c>
    </row>
    <row r="7172" spans="2:3" x14ac:dyDescent="0.35">
      <c r="B7172" t="s">
        <v>11053</v>
      </c>
      <c r="C7172" s="15">
        <v>0</v>
      </c>
    </row>
    <row r="7173" spans="2:3" x14ac:dyDescent="0.35">
      <c r="B7173" t="s">
        <v>12251</v>
      </c>
      <c r="C7173" s="15">
        <v>0</v>
      </c>
    </row>
    <row r="7174" spans="2:3" x14ac:dyDescent="0.35">
      <c r="B7174" t="s">
        <v>11054</v>
      </c>
      <c r="C7174" s="15">
        <v>0</v>
      </c>
    </row>
    <row r="7175" spans="2:3" x14ac:dyDescent="0.35">
      <c r="B7175" t="s">
        <v>12253</v>
      </c>
      <c r="C7175" s="15">
        <v>0</v>
      </c>
    </row>
    <row r="7176" spans="2:3" x14ac:dyDescent="0.35">
      <c r="B7176" t="s">
        <v>11055</v>
      </c>
      <c r="C7176" s="15">
        <v>0</v>
      </c>
    </row>
    <row r="7177" spans="2:3" x14ac:dyDescent="0.35">
      <c r="B7177" t="s">
        <v>12255</v>
      </c>
      <c r="C7177" s="15">
        <v>0</v>
      </c>
    </row>
    <row r="7178" spans="2:3" x14ac:dyDescent="0.35">
      <c r="B7178" t="s">
        <v>11056</v>
      </c>
      <c r="C7178" s="15">
        <v>0</v>
      </c>
    </row>
    <row r="7179" spans="2:3" x14ac:dyDescent="0.35">
      <c r="B7179" t="s">
        <v>12257</v>
      </c>
      <c r="C7179" s="15">
        <v>0</v>
      </c>
    </row>
    <row r="7180" spans="2:3" x14ac:dyDescent="0.35">
      <c r="B7180" t="s">
        <v>11057</v>
      </c>
      <c r="C7180" s="15">
        <v>0</v>
      </c>
    </row>
    <row r="7181" spans="2:3" x14ac:dyDescent="0.35">
      <c r="B7181" t="s">
        <v>12259</v>
      </c>
      <c r="C7181" s="15">
        <v>0</v>
      </c>
    </row>
    <row r="7182" spans="2:3" x14ac:dyDescent="0.35">
      <c r="B7182" t="s">
        <v>11058</v>
      </c>
      <c r="C7182" s="15">
        <v>0</v>
      </c>
    </row>
    <row r="7183" spans="2:3" x14ac:dyDescent="0.35">
      <c r="B7183" t="s">
        <v>12261</v>
      </c>
      <c r="C7183" s="15">
        <v>0</v>
      </c>
    </row>
    <row r="7184" spans="2:3" x14ac:dyDescent="0.35">
      <c r="B7184" t="s">
        <v>11059</v>
      </c>
      <c r="C7184" s="15">
        <v>0</v>
      </c>
    </row>
    <row r="7185" spans="2:3" x14ac:dyDescent="0.35">
      <c r="B7185" t="s">
        <v>12263</v>
      </c>
      <c r="C7185" s="15">
        <v>0</v>
      </c>
    </row>
    <row r="7186" spans="2:3" x14ac:dyDescent="0.35">
      <c r="B7186" t="s">
        <v>11060</v>
      </c>
      <c r="C7186" s="15">
        <v>0</v>
      </c>
    </row>
    <row r="7187" spans="2:3" x14ac:dyDescent="0.35">
      <c r="B7187" t="s">
        <v>12265</v>
      </c>
      <c r="C7187" s="15">
        <v>0</v>
      </c>
    </row>
    <row r="7188" spans="2:3" x14ac:dyDescent="0.35">
      <c r="B7188" t="s">
        <v>11061</v>
      </c>
      <c r="C7188" s="15">
        <v>0</v>
      </c>
    </row>
    <row r="7189" spans="2:3" x14ac:dyDescent="0.35">
      <c r="B7189" t="s">
        <v>12267</v>
      </c>
      <c r="C7189" s="15">
        <v>0</v>
      </c>
    </row>
    <row r="7190" spans="2:3" x14ac:dyDescent="0.35">
      <c r="B7190" t="s">
        <v>9849</v>
      </c>
      <c r="C7190" s="15">
        <v>0</v>
      </c>
    </row>
    <row r="7191" spans="2:3" x14ac:dyDescent="0.35">
      <c r="B7191" t="s">
        <v>12269</v>
      </c>
      <c r="C7191" s="15">
        <v>0</v>
      </c>
    </row>
    <row r="7192" spans="2:3" x14ac:dyDescent="0.35">
      <c r="B7192" t="s">
        <v>11063</v>
      </c>
      <c r="C7192" s="15">
        <v>0</v>
      </c>
    </row>
    <row r="7193" spans="2:3" x14ac:dyDescent="0.35">
      <c r="B7193" t="s">
        <v>12271</v>
      </c>
      <c r="C7193" s="15">
        <v>0</v>
      </c>
    </row>
    <row r="7194" spans="2:3" x14ac:dyDescent="0.35">
      <c r="B7194" t="s">
        <v>11064</v>
      </c>
      <c r="C7194" s="15">
        <v>0</v>
      </c>
    </row>
    <row r="7195" spans="2:3" x14ac:dyDescent="0.35">
      <c r="B7195" t="s">
        <v>12273</v>
      </c>
      <c r="C7195" s="15">
        <v>0</v>
      </c>
    </row>
    <row r="7196" spans="2:3" x14ac:dyDescent="0.35">
      <c r="B7196" t="s">
        <v>11065</v>
      </c>
      <c r="C7196" s="15">
        <v>0</v>
      </c>
    </row>
    <row r="7197" spans="2:3" x14ac:dyDescent="0.35">
      <c r="B7197" t="s">
        <v>12275</v>
      </c>
      <c r="C7197" s="15">
        <v>0</v>
      </c>
    </row>
    <row r="7198" spans="2:3" x14ac:dyDescent="0.35">
      <c r="B7198" t="s">
        <v>11066</v>
      </c>
      <c r="C7198" s="15">
        <v>0</v>
      </c>
    </row>
    <row r="7199" spans="2:3" x14ac:dyDescent="0.35">
      <c r="B7199" t="s">
        <v>12277</v>
      </c>
      <c r="C7199" s="15">
        <v>0</v>
      </c>
    </row>
    <row r="7200" spans="2:3" x14ac:dyDescent="0.35">
      <c r="B7200" t="s">
        <v>11067</v>
      </c>
      <c r="C7200" s="15">
        <v>0</v>
      </c>
    </row>
    <row r="7201" spans="2:3" x14ac:dyDescent="0.35">
      <c r="B7201" t="s">
        <v>12279</v>
      </c>
      <c r="C7201" s="15">
        <v>0</v>
      </c>
    </row>
    <row r="7202" spans="2:3" x14ac:dyDescent="0.35">
      <c r="B7202" t="s">
        <v>11068</v>
      </c>
      <c r="C7202" s="15">
        <v>0</v>
      </c>
    </row>
    <row r="7203" spans="2:3" x14ac:dyDescent="0.35">
      <c r="B7203" t="s">
        <v>12281</v>
      </c>
      <c r="C7203" s="15">
        <v>0</v>
      </c>
    </row>
    <row r="7204" spans="2:3" x14ac:dyDescent="0.35">
      <c r="B7204" t="s">
        <v>11069</v>
      </c>
      <c r="C7204" s="15">
        <v>0</v>
      </c>
    </row>
    <row r="7205" spans="2:3" x14ac:dyDescent="0.35">
      <c r="B7205" t="s">
        <v>12283</v>
      </c>
      <c r="C7205" s="15">
        <v>0</v>
      </c>
    </row>
    <row r="7206" spans="2:3" x14ac:dyDescent="0.35">
      <c r="B7206" t="s">
        <v>11070</v>
      </c>
      <c r="C7206" s="15">
        <v>0</v>
      </c>
    </row>
    <row r="7207" spans="2:3" x14ac:dyDescent="0.35">
      <c r="B7207" t="s">
        <v>12285</v>
      </c>
      <c r="C7207" s="15">
        <v>0</v>
      </c>
    </row>
    <row r="7208" spans="2:3" x14ac:dyDescent="0.35">
      <c r="B7208" t="s">
        <v>11071</v>
      </c>
      <c r="C7208" s="15">
        <v>0</v>
      </c>
    </row>
    <row r="7209" spans="2:3" x14ac:dyDescent="0.35">
      <c r="B7209" t="s">
        <v>12287</v>
      </c>
      <c r="C7209" s="15">
        <v>0</v>
      </c>
    </row>
    <row r="7210" spans="2:3" x14ac:dyDescent="0.35">
      <c r="B7210" t="s">
        <v>11072</v>
      </c>
      <c r="C7210" s="15">
        <v>0</v>
      </c>
    </row>
    <row r="7211" spans="2:3" x14ac:dyDescent="0.35">
      <c r="B7211" t="s">
        <v>12289</v>
      </c>
      <c r="C7211" s="15">
        <v>0</v>
      </c>
    </row>
    <row r="7212" spans="2:3" x14ac:dyDescent="0.35">
      <c r="B7212" t="s">
        <v>11073</v>
      </c>
      <c r="C7212" s="15">
        <v>0</v>
      </c>
    </row>
    <row r="7213" spans="2:3" x14ac:dyDescent="0.35">
      <c r="B7213" t="s">
        <v>12291</v>
      </c>
      <c r="C7213" s="15">
        <v>0</v>
      </c>
    </row>
    <row r="7214" spans="2:3" x14ac:dyDescent="0.35">
      <c r="B7214" t="s">
        <v>11074</v>
      </c>
      <c r="C7214" s="15">
        <v>0</v>
      </c>
    </row>
    <row r="7215" spans="2:3" x14ac:dyDescent="0.35">
      <c r="B7215" t="s">
        <v>12293</v>
      </c>
      <c r="C7215" s="15">
        <v>0</v>
      </c>
    </row>
    <row r="7216" spans="2:3" x14ac:dyDescent="0.35">
      <c r="B7216" t="s">
        <v>11075</v>
      </c>
      <c r="C7216" s="15">
        <v>0</v>
      </c>
    </row>
    <row r="7217" spans="2:3" x14ac:dyDescent="0.35">
      <c r="B7217" t="s">
        <v>12295</v>
      </c>
      <c r="C7217" s="15">
        <v>0</v>
      </c>
    </row>
    <row r="7218" spans="2:3" x14ac:dyDescent="0.35">
      <c r="B7218" t="s">
        <v>11076</v>
      </c>
      <c r="C7218" s="15">
        <v>0</v>
      </c>
    </row>
    <row r="7219" spans="2:3" x14ac:dyDescent="0.35">
      <c r="B7219" t="s">
        <v>12297</v>
      </c>
      <c r="C7219" s="15">
        <v>0</v>
      </c>
    </row>
    <row r="7220" spans="2:3" x14ac:dyDescent="0.35">
      <c r="B7220" t="s">
        <v>11077</v>
      </c>
      <c r="C7220" s="15">
        <v>0</v>
      </c>
    </row>
    <row r="7221" spans="2:3" x14ac:dyDescent="0.35">
      <c r="B7221" t="s">
        <v>12299</v>
      </c>
      <c r="C7221" s="15">
        <v>0</v>
      </c>
    </row>
    <row r="7222" spans="2:3" x14ac:dyDescent="0.35">
      <c r="B7222" t="s">
        <v>11078</v>
      </c>
      <c r="C7222" s="15">
        <v>0</v>
      </c>
    </row>
    <row r="7223" spans="2:3" x14ac:dyDescent="0.35">
      <c r="B7223" t="s">
        <v>12301</v>
      </c>
      <c r="C7223" s="15">
        <v>0</v>
      </c>
    </row>
    <row r="7224" spans="2:3" x14ac:dyDescent="0.35">
      <c r="B7224" t="s">
        <v>11079</v>
      </c>
      <c r="C7224" s="15">
        <v>0</v>
      </c>
    </row>
    <row r="7225" spans="2:3" x14ac:dyDescent="0.35">
      <c r="B7225" t="s">
        <v>12303</v>
      </c>
      <c r="C7225" s="15">
        <v>0</v>
      </c>
    </row>
    <row r="7226" spans="2:3" x14ac:dyDescent="0.35">
      <c r="B7226" t="s">
        <v>11080</v>
      </c>
      <c r="C7226" s="15">
        <v>0</v>
      </c>
    </row>
    <row r="7227" spans="2:3" x14ac:dyDescent="0.35">
      <c r="B7227" t="s">
        <v>12305</v>
      </c>
      <c r="C7227" s="15">
        <v>0</v>
      </c>
    </row>
    <row r="7228" spans="2:3" x14ac:dyDescent="0.35">
      <c r="B7228" t="s">
        <v>11081</v>
      </c>
      <c r="C7228" s="15">
        <v>0</v>
      </c>
    </row>
    <row r="7229" spans="2:3" x14ac:dyDescent="0.35">
      <c r="B7229" t="s">
        <v>12307</v>
      </c>
      <c r="C7229" s="15">
        <v>0</v>
      </c>
    </row>
    <row r="7230" spans="2:3" x14ac:dyDescent="0.35">
      <c r="B7230" t="s">
        <v>11082</v>
      </c>
      <c r="C7230" s="15">
        <v>0</v>
      </c>
    </row>
    <row r="7231" spans="2:3" x14ac:dyDescent="0.35">
      <c r="B7231" t="s">
        <v>12309</v>
      </c>
      <c r="C7231" s="15">
        <v>0</v>
      </c>
    </row>
    <row r="7232" spans="2:3" x14ac:dyDescent="0.35">
      <c r="B7232" t="s">
        <v>11083</v>
      </c>
      <c r="C7232" s="15">
        <v>0</v>
      </c>
    </row>
    <row r="7233" spans="2:3" x14ac:dyDescent="0.35">
      <c r="B7233" t="s">
        <v>12311</v>
      </c>
      <c r="C7233" s="15">
        <v>0</v>
      </c>
    </row>
    <row r="7234" spans="2:3" x14ac:dyDescent="0.35">
      <c r="B7234" t="s">
        <v>11084</v>
      </c>
      <c r="C7234" s="15">
        <v>0</v>
      </c>
    </row>
    <row r="7235" spans="2:3" x14ac:dyDescent="0.35">
      <c r="B7235" t="s">
        <v>12313</v>
      </c>
      <c r="C7235" s="15">
        <v>0</v>
      </c>
    </row>
    <row r="7236" spans="2:3" x14ac:dyDescent="0.35">
      <c r="B7236" t="s">
        <v>11085</v>
      </c>
      <c r="C7236" s="15">
        <v>0</v>
      </c>
    </row>
    <row r="7237" spans="2:3" x14ac:dyDescent="0.35">
      <c r="B7237" t="s">
        <v>12315</v>
      </c>
      <c r="C7237" s="15">
        <v>0</v>
      </c>
    </row>
    <row r="7238" spans="2:3" x14ac:dyDescent="0.35">
      <c r="B7238" t="s">
        <v>11086</v>
      </c>
      <c r="C7238" s="15">
        <v>0</v>
      </c>
    </row>
    <row r="7239" spans="2:3" x14ac:dyDescent="0.35">
      <c r="B7239" t="s">
        <v>12317</v>
      </c>
      <c r="C7239" s="15">
        <v>0</v>
      </c>
    </row>
    <row r="7240" spans="2:3" x14ac:dyDescent="0.35">
      <c r="B7240" t="s">
        <v>11087</v>
      </c>
      <c r="C7240" s="15">
        <v>0</v>
      </c>
    </row>
    <row r="7241" spans="2:3" x14ac:dyDescent="0.35">
      <c r="B7241" t="s">
        <v>12319</v>
      </c>
      <c r="C7241" s="15">
        <v>0</v>
      </c>
    </row>
    <row r="7242" spans="2:3" x14ac:dyDescent="0.35">
      <c r="B7242" t="s">
        <v>11088</v>
      </c>
      <c r="C7242" s="15">
        <v>0</v>
      </c>
    </row>
    <row r="7243" spans="2:3" x14ac:dyDescent="0.35">
      <c r="B7243" t="s">
        <v>12321</v>
      </c>
      <c r="C7243" s="15">
        <v>0</v>
      </c>
    </row>
    <row r="7244" spans="2:3" x14ac:dyDescent="0.35">
      <c r="B7244" t="s">
        <v>11089</v>
      </c>
      <c r="C7244" s="15">
        <v>0</v>
      </c>
    </row>
    <row r="7245" spans="2:3" x14ac:dyDescent="0.35">
      <c r="B7245" t="s">
        <v>12323</v>
      </c>
      <c r="C7245" s="15">
        <v>0</v>
      </c>
    </row>
    <row r="7246" spans="2:3" x14ac:dyDescent="0.35">
      <c r="B7246" t="s">
        <v>9817</v>
      </c>
      <c r="C7246" s="15">
        <v>0</v>
      </c>
    </row>
    <row r="7247" spans="2:3" x14ac:dyDescent="0.35">
      <c r="B7247" t="s">
        <v>12325</v>
      </c>
      <c r="C7247" s="15">
        <v>0</v>
      </c>
    </row>
    <row r="7248" spans="2:3" x14ac:dyDescent="0.35">
      <c r="B7248" t="s">
        <v>11091</v>
      </c>
      <c r="C7248" s="15">
        <v>0</v>
      </c>
    </row>
    <row r="7249" spans="2:3" x14ac:dyDescent="0.35">
      <c r="B7249" t="s">
        <v>12327</v>
      </c>
      <c r="C7249" s="15">
        <v>0</v>
      </c>
    </row>
    <row r="7250" spans="2:3" x14ac:dyDescent="0.35">
      <c r="B7250" t="s">
        <v>11092</v>
      </c>
      <c r="C7250" s="15">
        <v>0</v>
      </c>
    </row>
    <row r="7251" spans="2:3" x14ac:dyDescent="0.35">
      <c r="B7251" t="s">
        <v>12329</v>
      </c>
      <c r="C7251" s="15">
        <v>0</v>
      </c>
    </row>
    <row r="7252" spans="2:3" x14ac:dyDescent="0.35">
      <c r="B7252" t="s">
        <v>11093</v>
      </c>
      <c r="C7252" s="15">
        <v>0</v>
      </c>
    </row>
    <row r="7253" spans="2:3" x14ac:dyDescent="0.35">
      <c r="B7253" t="s">
        <v>12331</v>
      </c>
      <c r="C7253" s="15">
        <v>0</v>
      </c>
    </row>
    <row r="7254" spans="2:3" x14ac:dyDescent="0.35">
      <c r="B7254" t="s">
        <v>11094</v>
      </c>
      <c r="C7254" s="15">
        <v>0</v>
      </c>
    </row>
    <row r="7255" spans="2:3" x14ac:dyDescent="0.35">
      <c r="B7255" t="s">
        <v>12333</v>
      </c>
      <c r="C7255" s="15">
        <v>0</v>
      </c>
    </row>
    <row r="7256" spans="2:3" x14ac:dyDescent="0.35">
      <c r="B7256" t="s">
        <v>11095</v>
      </c>
      <c r="C7256" s="15">
        <v>0</v>
      </c>
    </row>
    <row r="7257" spans="2:3" x14ac:dyDescent="0.35">
      <c r="B7257" t="s">
        <v>12335</v>
      </c>
      <c r="C7257" s="15">
        <v>0</v>
      </c>
    </row>
    <row r="7258" spans="2:3" x14ac:dyDescent="0.35">
      <c r="B7258" t="s">
        <v>11096</v>
      </c>
      <c r="C7258" s="15">
        <v>0</v>
      </c>
    </row>
    <row r="7259" spans="2:3" x14ac:dyDescent="0.35">
      <c r="B7259" t="s">
        <v>12337</v>
      </c>
      <c r="C7259" s="15">
        <v>0</v>
      </c>
    </row>
    <row r="7260" spans="2:3" x14ac:dyDescent="0.35">
      <c r="B7260" t="s">
        <v>11097</v>
      </c>
      <c r="C7260" s="15">
        <v>0</v>
      </c>
    </row>
    <row r="7261" spans="2:3" x14ac:dyDescent="0.35">
      <c r="B7261" t="s">
        <v>12339</v>
      </c>
      <c r="C7261" s="15">
        <v>0</v>
      </c>
    </row>
    <row r="7262" spans="2:3" x14ac:dyDescent="0.35">
      <c r="B7262" t="s">
        <v>11098</v>
      </c>
      <c r="C7262" s="15">
        <v>0</v>
      </c>
    </row>
    <row r="7263" spans="2:3" x14ac:dyDescent="0.35">
      <c r="B7263" t="s">
        <v>12341</v>
      </c>
      <c r="C7263" s="15">
        <v>0</v>
      </c>
    </row>
    <row r="7264" spans="2:3" x14ac:dyDescent="0.35">
      <c r="B7264" t="s">
        <v>11099</v>
      </c>
      <c r="C7264" s="15">
        <v>0</v>
      </c>
    </row>
    <row r="7265" spans="2:3" x14ac:dyDescent="0.35">
      <c r="B7265" t="s">
        <v>12343</v>
      </c>
      <c r="C7265" s="15">
        <v>0</v>
      </c>
    </row>
    <row r="7266" spans="2:3" x14ac:dyDescent="0.35">
      <c r="B7266" t="s">
        <v>11100</v>
      </c>
      <c r="C7266" s="15">
        <v>0</v>
      </c>
    </row>
    <row r="7267" spans="2:3" x14ac:dyDescent="0.35">
      <c r="B7267" t="s">
        <v>12345</v>
      </c>
      <c r="C7267" s="15">
        <v>0</v>
      </c>
    </row>
    <row r="7268" spans="2:3" x14ac:dyDescent="0.35">
      <c r="B7268" t="s">
        <v>11101</v>
      </c>
      <c r="C7268" s="15">
        <v>0</v>
      </c>
    </row>
    <row r="7269" spans="2:3" x14ac:dyDescent="0.35">
      <c r="B7269" t="s">
        <v>12347</v>
      </c>
      <c r="C7269" s="15">
        <v>0</v>
      </c>
    </row>
    <row r="7270" spans="2:3" x14ac:dyDescent="0.35">
      <c r="B7270" t="s">
        <v>11102</v>
      </c>
      <c r="C7270" s="15">
        <v>0</v>
      </c>
    </row>
    <row r="7271" spans="2:3" x14ac:dyDescent="0.35">
      <c r="B7271" t="s">
        <v>12349</v>
      </c>
      <c r="C7271" s="15">
        <v>0</v>
      </c>
    </row>
    <row r="7272" spans="2:3" x14ac:dyDescent="0.35">
      <c r="B7272" t="s">
        <v>11103</v>
      </c>
      <c r="C7272" s="15">
        <v>0</v>
      </c>
    </row>
    <row r="7273" spans="2:3" x14ac:dyDescent="0.35">
      <c r="B7273" t="s">
        <v>12351</v>
      </c>
      <c r="C7273" s="15">
        <v>0</v>
      </c>
    </row>
    <row r="7274" spans="2:3" x14ac:dyDescent="0.35">
      <c r="B7274" t="s">
        <v>11104</v>
      </c>
      <c r="C7274" s="15">
        <v>0</v>
      </c>
    </row>
    <row r="7275" spans="2:3" x14ac:dyDescent="0.35">
      <c r="B7275" t="s">
        <v>12353</v>
      </c>
      <c r="C7275" s="15">
        <v>0</v>
      </c>
    </row>
    <row r="7276" spans="2:3" x14ac:dyDescent="0.35">
      <c r="B7276" t="s">
        <v>11105</v>
      </c>
      <c r="C7276" s="15">
        <v>0</v>
      </c>
    </row>
    <row r="7277" spans="2:3" x14ac:dyDescent="0.35">
      <c r="B7277" t="s">
        <v>12355</v>
      </c>
      <c r="C7277" s="15">
        <v>0</v>
      </c>
    </row>
    <row r="7278" spans="2:3" x14ac:dyDescent="0.35">
      <c r="B7278" t="s">
        <v>11106</v>
      </c>
      <c r="C7278" s="15">
        <v>0</v>
      </c>
    </row>
    <row r="7279" spans="2:3" x14ac:dyDescent="0.35">
      <c r="B7279" t="s">
        <v>12357</v>
      </c>
      <c r="C7279" s="15">
        <v>0</v>
      </c>
    </row>
    <row r="7280" spans="2:3" x14ac:dyDescent="0.35">
      <c r="B7280" t="s">
        <v>11107</v>
      </c>
      <c r="C7280" s="15">
        <v>0</v>
      </c>
    </row>
    <row r="7281" spans="2:3" x14ac:dyDescent="0.35">
      <c r="B7281" t="s">
        <v>12359</v>
      </c>
      <c r="C7281" s="15">
        <v>0</v>
      </c>
    </row>
    <row r="7282" spans="2:3" x14ac:dyDescent="0.35">
      <c r="B7282" t="s">
        <v>11108</v>
      </c>
      <c r="C7282" s="15">
        <v>0</v>
      </c>
    </row>
    <row r="7283" spans="2:3" x14ac:dyDescent="0.35">
      <c r="B7283" t="s">
        <v>12361</v>
      </c>
      <c r="C7283" s="15">
        <v>0</v>
      </c>
    </row>
    <row r="7284" spans="2:3" x14ac:dyDescent="0.35">
      <c r="B7284" t="s">
        <v>11109</v>
      </c>
      <c r="C7284" s="15">
        <v>0</v>
      </c>
    </row>
    <row r="7285" spans="2:3" x14ac:dyDescent="0.35">
      <c r="B7285" t="s">
        <v>12363</v>
      </c>
      <c r="C7285" s="15">
        <v>0</v>
      </c>
    </row>
    <row r="7286" spans="2:3" x14ac:dyDescent="0.35">
      <c r="B7286" t="s">
        <v>11110</v>
      </c>
      <c r="C7286" s="15">
        <v>0</v>
      </c>
    </row>
    <row r="7287" spans="2:3" x14ac:dyDescent="0.35">
      <c r="B7287" t="s">
        <v>12365</v>
      </c>
      <c r="C7287" s="15">
        <v>0</v>
      </c>
    </row>
    <row r="7288" spans="2:3" x14ac:dyDescent="0.35">
      <c r="B7288" t="s">
        <v>11111</v>
      </c>
      <c r="C7288" s="15">
        <v>0</v>
      </c>
    </row>
    <row r="7289" spans="2:3" x14ac:dyDescent="0.35">
      <c r="B7289" t="s">
        <v>12367</v>
      </c>
      <c r="C7289" s="15">
        <v>0</v>
      </c>
    </row>
    <row r="7290" spans="2:3" x14ac:dyDescent="0.35">
      <c r="B7290" t="s">
        <v>11112</v>
      </c>
      <c r="C7290" s="15">
        <v>0</v>
      </c>
    </row>
    <row r="7291" spans="2:3" x14ac:dyDescent="0.35">
      <c r="B7291" t="s">
        <v>12369</v>
      </c>
      <c r="C7291" s="15">
        <v>0</v>
      </c>
    </row>
    <row r="7292" spans="2:3" x14ac:dyDescent="0.35">
      <c r="B7292" t="s">
        <v>11113</v>
      </c>
      <c r="C7292" s="15">
        <v>0</v>
      </c>
    </row>
    <row r="7293" spans="2:3" x14ac:dyDescent="0.35">
      <c r="B7293" t="s">
        <v>12371</v>
      </c>
      <c r="C7293" s="15">
        <v>0</v>
      </c>
    </row>
    <row r="7294" spans="2:3" x14ac:dyDescent="0.35">
      <c r="B7294" t="s">
        <v>11114</v>
      </c>
      <c r="C7294" s="15">
        <v>0</v>
      </c>
    </row>
    <row r="7295" spans="2:3" x14ac:dyDescent="0.35">
      <c r="B7295" t="s">
        <v>12373</v>
      </c>
      <c r="C7295" s="15">
        <v>0</v>
      </c>
    </row>
    <row r="7296" spans="2:3" x14ac:dyDescent="0.35">
      <c r="B7296" t="s">
        <v>11115</v>
      </c>
      <c r="C7296" s="15">
        <v>0</v>
      </c>
    </row>
    <row r="7297" spans="2:3" x14ac:dyDescent="0.35">
      <c r="B7297" t="s">
        <v>12375</v>
      </c>
      <c r="C7297" s="15">
        <v>0</v>
      </c>
    </row>
    <row r="7298" spans="2:3" x14ac:dyDescent="0.35">
      <c r="B7298" t="s">
        <v>11116</v>
      </c>
      <c r="C7298" s="15">
        <v>0</v>
      </c>
    </row>
    <row r="7299" spans="2:3" x14ac:dyDescent="0.35">
      <c r="B7299" t="s">
        <v>12377</v>
      </c>
      <c r="C7299" s="15">
        <v>0</v>
      </c>
    </row>
    <row r="7300" spans="2:3" x14ac:dyDescent="0.35">
      <c r="B7300" t="s">
        <v>11117</v>
      </c>
      <c r="C7300" s="15">
        <v>0</v>
      </c>
    </row>
    <row r="7301" spans="2:3" x14ac:dyDescent="0.35">
      <c r="B7301" t="s">
        <v>12379</v>
      </c>
      <c r="C7301" s="15">
        <v>0</v>
      </c>
    </row>
    <row r="7302" spans="2:3" x14ac:dyDescent="0.35">
      <c r="B7302" t="s">
        <v>11118</v>
      </c>
      <c r="C7302" s="15">
        <v>0</v>
      </c>
    </row>
    <row r="7303" spans="2:3" x14ac:dyDescent="0.35">
      <c r="B7303" t="s">
        <v>12381</v>
      </c>
      <c r="C7303" s="15">
        <v>0</v>
      </c>
    </row>
    <row r="7304" spans="2:3" x14ac:dyDescent="0.35">
      <c r="B7304" t="s">
        <v>11119</v>
      </c>
      <c r="C7304" s="15">
        <v>0</v>
      </c>
    </row>
    <row r="7305" spans="2:3" x14ac:dyDescent="0.35">
      <c r="B7305" t="s">
        <v>12383</v>
      </c>
      <c r="C7305" s="15">
        <v>0</v>
      </c>
    </row>
    <row r="7306" spans="2:3" x14ac:dyDescent="0.35">
      <c r="B7306" t="s">
        <v>11120</v>
      </c>
      <c r="C7306" s="15">
        <v>0</v>
      </c>
    </row>
    <row r="7307" spans="2:3" x14ac:dyDescent="0.35">
      <c r="B7307" t="s">
        <v>12385</v>
      </c>
      <c r="C7307" s="15">
        <v>0</v>
      </c>
    </row>
    <row r="7308" spans="2:3" x14ac:dyDescent="0.35">
      <c r="B7308" t="s">
        <v>11121</v>
      </c>
      <c r="C7308" s="15">
        <v>0</v>
      </c>
    </row>
    <row r="7309" spans="2:3" x14ac:dyDescent="0.35">
      <c r="B7309" t="s">
        <v>12387</v>
      </c>
      <c r="C7309" s="15">
        <v>0</v>
      </c>
    </row>
    <row r="7310" spans="2:3" x14ac:dyDescent="0.35">
      <c r="B7310" t="s">
        <v>11122</v>
      </c>
      <c r="C7310" s="15">
        <v>0</v>
      </c>
    </row>
    <row r="7311" spans="2:3" x14ac:dyDescent="0.35">
      <c r="B7311" t="s">
        <v>12389</v>
      </c>
      <c r="C7311" s="15">
        <v>0</v>
      </c>
    </row>
    <row r="7312" spans="2:3" x14ac:dyDescent="0.35">
      <c r="B7312" t="s">
        <v>11123</v>
      </c>
      <c r="C7312" s="15">
        <v>0</v>
      </c>
    </row>
    <row r="7313" spans="2:3" x14ac:dyDescent="0.35">
      <c r="B7313" t="s">
        <v>12391</v>
      </c>
      <c r="C7313" s="15">
        <v>0</v>
      </c>
    </row>
    <row r="7314" spans="2:3" x14ac:dyDescent="0.35">
      <c r="B7314" t="s">
        <v>11124</v>
      </c>
      <c r="C7314" s="15">
        <v>0</v>
      </c>
    </row>
    <row r="7315" spans="2:3" x14ac:dyDescent="0.35">
      <c r="B7315" t="s">
        <v>12393</v>
      </c>
      <c r="C7315" s="15">
        <v>0</v>
      </c>
    </row>
    <row r="7316" spans="2:3" x14ac:dyDescent="0.35">
      <c r="B7316" t="s">
        <v>11125</v>
      </c>
      <c r="C7316" s="15">
        <v>0</v>
      </c>
    </row>
    <row r="7317" spans="2:3" x14ac:dyDescent="0.35">
      <c r="B7317" t="s">
        <v>12395</v>
      </c>
      <c r="C7317" s="15">
        <v>0</v>
      </c>
    </row>
    <row r="7318" spans="2:3" x14ac:dyDescent="0.35">
      <c r="B7318" t="s">
        <v>11126</v>
      </c>
      <c r="C7318" s="15">
        <v>0</v>
      </c>
    </row>
    <row r="7319" spans="2:3" x14ac:dyDescent="0.35">
      <c r="B7319" t="s">
        <v>12397</v>
      </c>
      <c r="C7319" s="15">
        <v>0</v>
      </c>
    </row>
    <row r="7320" spans="2:3" x14ac:dyDescent="0.35">
      <c r="B7320" t="s">
        <v>11127</v>
      </c>
      <c r="C7320" s="15">
        <v>0</v>
      </c>
    </row>
    <row r="7321" spans="2:3" x14ac:dyDescent="0.35">
      <c r="B7321" t="s">
        <v>12399</v>
      </c>
      <c r="C7321" s="15">
        <v>0</v>
      </c>
    </row>
    <row r="7322" spans="2:3" x14ac:dyDescent="0.35">
      <c r="B7322" t="s">
        <v>11128</v>
      </c>
      <c r="C7322" s="15">
        <v>0</v>
      </c>
    </row>
    <row r="7323" spans="2:3" x14ac:dyDescent="0.35">
      <c r="B7323" t="s">
        <v>9846</v>
      </c>
      <c r="C7323" s="15">
        <v>0</v>
      </c>
    </row>
    <row r="7324" spans="2:3" x14ac:dyDescent="0.35">
      <c r="B7324" t="s">
        <v>11129</v>
      </c>
      <c r="C7324" s="15">
        <v>0</v>
      </c>
    </row>
    <row r="7325" spans="2:3" x14ac:dyDescent="0.35">
      <c r="B7325" t="s">
        <v>12403</v>
      </c>
      <c r="C7325" s="15">
        <v>0</v>
      </c>
    </row>
    <row r="7326" spans="2:3" x14ac:dyDescent="0.35">
      <c r="B7326" t="s">
        <v>11130</v>
      </c>
      <c r="C7326" s="15">
        <v>0</v>
      </c>
    </row>
    <row r="7327" spans="2:3" x14ac:dyDescent="0.35">
      <c r="B7327" t="s">
        <v>12405</v>
      </c>
      <c r="C7327" s="15">
        <v>0</v>
      </c>
    </row>
    <row r="7328" spans="2:3" x14ac:dyDescent="0.35">
      <c r="B7328" t="s">
        <v>11131</v>
      </c>
      <c r="C7328" s="15">
        <v>0</v>
      </c>
    </row>
    <row r="7329" spans="2:3" x14ac:dyDescent="0.35">
      <c r="B7329" t="s">
        <v>12407</v>
      </c>
      <c r="C7329" s="15">
        <v>0</v>
      </c>
    </row>
    <row r="7330" spans="2:3" x14ac:dyDescent="0.35">
      <c r="B7330" t="s">
        <v>11132</v>
      </c>
      <c r="C7330" s="15">
        <v>0</v>
      </c>
    </row>
    <row r="7331" spans="2:3" x14ac:dyDescent="0.35">
      <c r="B7331" t="s">
        <v>12409</v>
      </c>
      <c r="C7331" s="15">
        <v>0</v>
      </c>
    </row>
    <row r="7332" spans="2:3" x14ac:dyDescent="0.35">
      <c r="B7332" t="s">
        <v>11133</v>
      </c>
      <c r="C7332" s="15">
        <v>0</v>
      </c>
    </row>
    <row r="7333" spans="2:3" x14ac:dyDescent="0.35">
      <c r="B7333" t="s">
        <v>12411</v>
      </c>
      <c r="C7333" s="15">
        <v>0</v>
      </c>
    </row>
    <row r="7334" spans="2:3" x14ac:dyDescent="0.35">
      <c r="B7334" t="s">
        <v>11134</v>
      </c>
      <c r="C7334" s="15">
        <v>0</v>
      </c>
    </row>
    <row r="7335" spans="2:3" x14ac:dyDescent="0.35">
      <c r="B7335" t="s">
        <v>12413</v>
      </c>
      <c r="C7335" s="15">
        <v>0</v>
      </c>
    </row>
    <row r="7336" spans="2:3" x14ac:dyDescent="0.35">
      <c r="B7336" t="s">
        <v>11135</v>
      </c>
      <c r="C7336" s="15">
        <v>0</v>
      </c>
    </row>
    <row r="7337" spans="2:3" x14ac:dyDescent="0.35">
      <c r="B7337" t="s">
        <v>12415</v>
      </c>
      <c r="C7337" s="15">
        <v>0</v>
      </c>
    </row>
    <row r="7338" spans="2:3" x14ac:dyDescent="0.35">
      <c r="B7338" t="s">
        <v>11136</v>
      </c>
      <c r="C7338" s="15">
        <v>0</v>
      </c>
    </row>
    <row r="7339" spans="2:3" x14ac:dyDescent="0.35">
      <c r="B7339" t="s">
        <v>12417</v>
      </c>
      <c r="C7339" s="15">
        <v>0</v>
      </c>
    </row>
    <row r="7340" spans="2:3" x14ac:dyDescent="0.35">
      <c r="B7340" t="s">
        <v>11137</v>
      </c>
      <c r="C7340" s="15">
        <v>0</v>
      </c>
    </row>
    <row r="7341" spans="2:3" x14ac:dyDescent="0.35">
      <c r="B7341" t="s">
        <v>12419</v>
      </c>
      <c r="C7341" s="15">
        <v>0</v>
      </c>
    </row>
    <row r="7342" spans="2:3" x14ac:dyDescent="0.35">
      <c r="B7342" t="s">
        <v>11138</v>
      </c>
      <c r="C7342" s="15">
        <v>0</v>
      </c>
    </row>
    <row r="7343" spans="2:3" x14ac:dyDescent="0.35">
      <c r="B7343" t="s">
        <v>12421</v>
      </c>
      <c r="C7343" s="15">
        <v>0</v>
      </c>
    </row>
    <row r="7344" spans="2:3" x14ac:dyDescent="0.35">
      <c r="B7344" t="s">
        <v>11139</v>
      </c>
      <c r="C7344" s="15">
        <v>0</v>
      </c>
    </row>
    <row r="7345" spans="2:3" x14ac:dyDescent="0.35">
      <c r="B7345" t="s">
        <v>12423</v>
      </c>
      <c r="C7345" s="15">
        <v>0</v>
      </c>
    </row>
    <row r="7346" spans="2:3" x14ac:dyDescent="0.35">
      <c r="B7346" t="s">
        <v>11140</v>
      </c>
      <c r="C7346" s="15">
        <v>0</v>
      </c>
    </row>
    <row r="7347" spans="2:3" x14ac:dyDescent="0.35">
      <c r="B7347" t="s">
        <v>12425</v>
      </c>
      <c r="C7347" s="15">
        <v>0</v>
      </c>
    </row>
    <row r="7348" spans="2:3" x14ac:dyDescent="0.35">
      <c r="B7348" t="s">
        <v>11141</v>
      </c>
      <c r="C7348" s="15">
        <v>0</v>
      </c>
    </row>
    <row r="7349" spans="2:3" x14ac:dyDescent="0.35">
      <c r="B7349" t="s">
        <v>12427</v>
      </c>
      <c r="C7349" s="15">
        <v>0</v>
      </c>
    </row>
    <row r="7350" spans="2:3" x14ac:dyDescent="0.35">
      <c r="B7350" t="s">
        <v>11142</v>
      </c>
      <c r="C7350" s="15">
        <v>0</v>
      </c>
    </row>
    <row r="7351" spans="2:3" x14ac:dyDescent="0.35">
      <c r="B7351" t="s">
        <v>12429</v>
      </c>
      <c r="C7351" s="15">
        <v>0</v>
      </c>
    </row>
    <row r="7352" spans="2:3" x14ac:dyDescent="0.35">
      <c r="B7352" t="s">
        <v>11143</v>
      </c>
      <c r="C7352" s="15">
        <v>0</v>
      </c>
    </row>
    <row r="7353" spans="2:3" x14ac:dyDescent="0.35">
      <c r="B7353" t="s">
        <v>12431</v>
      </c>
      <c r="C7353" s="15">
        <v>0</v>
      </c>
    </row>
    <row r="7354" spans="2:3" x14ac:dyDescent="0.35">
      <c r="B7354" t="s">
        <v>11144</v>
      </c>
      <c r="C7354" s="15">
        <v>0</v>
      </c>
    </row>
    <row r="7355" spans="2:3" x14ac:dyDescent="0.35">
      <c r="B7355" t="s">
        <v>12433</v>
      </c>
      <c r="C7355" s="15">
        <v>0</v>
      </c>
    </row>
    <row r="7356" spans="2:3" x14ac:dyDescent="0.35">
      <c r="B7356" t="s">
        <v>11145</v>
      </c>
      <c r="C7356" s="15">
        <v>0</v>
      </c>
    </row>
    <row r="7357" spans="2:3" x14ac:dyDescent="0.35">
      <c r="B7357" t="s">
        <v>12435</v>
      </c>
      <c r="C7357" s="15">
        <v>0</v>
      </c>
    </row>
    <row r="7358" spans="2:3" x14ac:dyDescent="0.35">
      <c r="B7358" t="s">
        <v>11146</v>
      </c>
      <c r="C7358" s="15">
        <v>0</v>
      </c>
    </row>
    <row r="7359" spans="2:3" x14ac:dyDescent="0.35">
      <c r="B7359" t="s">
        <v>12437</v>
      </c>
      <c r="C7359" s="15">
        <v>0</v>
      </c>
    </row>
    <row r="7360" spans="2:3" x14ac:dyDescent="0.35">
      <c r="B7360" t="s">
        <v>11147</v>
      </c>
      <c r="C7360" s="15">
        <v>0</v>
      </c>
    </row>
    <row r="7361" spans="2:3" x14ac:dyDescent="0.35">
      <c r="B7361" t="s">
        <v>12439</v>
      </c>
      <c r="C7361" s="15">
        <v>0</v>
      </c>
    </row>
    <row r="7362" spans="2:3" x14ac:dyDescent="0.35">
      <c r="B7362" t="s">
        <v>11148</v>
      </c>
      <c r="C7362" s="15">
        <v>0</v>
      </c>
    </row>
    <row r="7363" spans="2:3" x14ac:dyDescent="0.35">
      <c r="B7363" t="s">
        <v>12441</v>
      </c>
      <c r="C7363" s="15">
        <v>0</v>
      </c>
    </row>
    <row r="7364" spans="2:3" x14ac:dyDescent="0.35">
      <c r="B7364" t="s">
        <v>11149</v>
      </c>
      <c r="C7364" s="15">
        <v>0</v>
      </c>
    </row>
    <row r="7365" spans="2:3" x14ac:dyDescent="0.35">
      <c r="B7365" t="s">
        <v>12443</v>
      </c>
      <c r="C7365" s="15">
        <v>0</v>
      </c>
    </row>
    <row r="7366" spans="2:3" x14ac:dyDescent="0.35">
      <c r="B7366" t="s">
        <v>11150</v>
      </c>
      <c r="C7366" s="15">
        <v>0</v>
      </c>
    </row>
    <row r="7367" spans="2:3" x14ac:dyDescent="0.35">
      <c r="B7367" t="s">
        <v>12445</v>
      </c>
      <c r="C7367" s="15">
        <v>0</v>
      </c>
    </row>
    <row r="7368" spans="2:3" x14ac:dyDescent="0.35">
      <c r="B7368" t="s">
        <v>11151</v>
      </c>
      <c r="C7368" s="15">
        <v>0</v>
      </c>
    </row>
    <row r="7369" spans="2:3" x14ac:dyDescent="0.35">
      <c r="B7369" t="s">
        <v>12447</v>
      </c>
      <c r="C7369" s="15">
        <v>0</v>
      </c>
    </row>
    <row r="7370" spans="2:3" x14ac:dyDescent="0.35">
      <c r="B7370" t="s">
        <v>11152</v>
      </c>
      <c r="C7370" s="15">
        <v>0</v>
      </c>
    </row>
    <row r="7371" spans="2:3" x14ac:dyDescent="0.35">
      <c r="B7371" t="s">
        <v>12449</v>
      </c>
      <c r="C7371" s="15">
        <v>0</v>
      </c>
    </row>
    <row r="7372" spans="2:3" x14ac:dyDescent="0.35">
      <c r="B7372" t="s">
        <v>11153</v>
      </c>
      <c r="C7372" s="15">
        <v>0</v>
      </c>
    </row>
    <row r="7373" spans="2:3" x14ac:dyDescent="0.35">
      <c r="B7373" t="s">
        <v>12451</v>
      </c>
      <c r="C7373" s="15">
        <v>0</v>
      </c>
    </row>
    <row r="7374" spans="2:3" x14ac:dyDescent="0.35">
      <c r="B7374" t="s">
        <v>11154</v>
      </c>
      <c r="C7374" s="15">
        <v>0</v>
      </c>
    </row>
    <row r="7375" spans="2:3" x14ac:dyDescent="0.35">
      <c r="B7375" t="s">
        <v>12453</v>
      </c>
      <c r="C7375" s="15">
        <v>0</v>
      </c>
    </row>
    <row r="7376" spans="2:3" x14ac:dyDescent="0.35">
      <c r="B7376" t="s">
        <v>11155</v>
      </c>
      <c r="C7376" s="15">
        <v>0</v>
      </c>
    </row>
    <row r="7377" spans="2:3" x14ac:dyDescent="0.35">
      <c r="B7377" t="s">
        <v>12455</v>
      </c>
      <c r="C7377" s="15">
        <v>0</v>
      </c>
    </row>
    <row r="7378" spans="2:3" x14ac:dyDescent="0.35">
      <c r="B7378" t="s">
        <v>11156</v>
      </c>
      <c r="C7378" s="15">
        <v>0</v>
      </c>
    </row>
    <row r="7379" spans="2:3" x14ac:dyDescent="0.35">
      <c r="B7379" t="s">
        <v>12457</v>
      </c>
      <c r="C7379" s="15">
        <v>0</v>
      </c>
    </row>
    <row r="7380" spans="2:3" x14ac:dyDescent="0.35">
      <c r="B7380" t="s">
        <v>11157</v>
      </c>
      <c r="C7380" s="15">
        <v>0</v>
      </c>
    </row>
    <row r="7381" spans="2:3" x14ac:dyDescent="0.35">
      <c r="B7381" t="s">
        <v>12459</v>
      </c>
      <c r="C7381" s="15">
        <v>0</v>
      </c>
    </row>
    <row r="7382" spans="2:3" x14ac:dyDescent="0.35">
      <c r="B7382" t="s">
        <v>11158</v>
      </c>
      <c r="C7382" s="15">
        <v>0</v>
      </c>
    </row>
    <row r="7383" spans="2:3" x14ac:dyDescent="0.35">
      <c r="B7383" t="s">
        <v>12461</v>
      </c>
      <c r="C7383" s="15">
        <v>0</v>
      </c>
    </row>
    <row r="7384" spans="2:3" x14ac:dyDescent="0.35">
      <c r="B7384" t="s">
        <v>11159</v>
      </c>
      <c r="C7384" s="15">
        <v>0</v>
      </c>
    </row>
    <row r="7385" spans="2:3" x14ac:dyDescent="0.35">
      <c r="B7385" t="s">
        <v>9857</v>
      </c>
      <c r="C7385" s="15">
        <v>0</v>
      </c>
    </row>
    <row r="7386" spans="2:3" x14ac:dyDescent="0.35">
      <c r="B7386" t="s">
        <v>11160</v>
      </c>
      <c r="C7386" s="15">
        <v>0</v>
      </c>
    </row>
    <row r="7387" spans="2:3" x14ac:dyDescent="0.35">
      <c r="B7387" t="s">
        <v>12465</v>
      </c>
      <c r="C7387" s="15">
        <v>0</v>
      </c>
    </row>
    <row r="7388" spans="2:3" x14ac:dyDescent="0.35">
      <c r="B7388" t="s">
        <v>11161</v>
      </c>
      <c r="C7388" s="15">
        <v>0</v>
      </c>
    </row>
    <row r="7389" spans="2:3" x14ac:dyDescent="0.35">
      <c r="B7389" t="s">
        <v>12467</v>
      </c>
      <c r="C7389" s="15">
        <v>0</v>
      </c>
    </row>
    <row r="7390" spans="2:3" x14ac:dyDescent="0.35">
      <c r="B7390" t="s">
        <v>11162</v>
      </c>
      <c r="C7390" s="15">
        <v>0</v>
      </c>
    </row>
    <row r="7391" spans="2:3" x14ac:dyDescent="0.35">
      <c r="B7391" t="s">
        <v>12469</v>
      </c>
      <c r="C7391" s="15">
        <v>0</v>
      </c>
    </row>
    <row r="7392" spans="2:3" x14ac:dyDescent="0.35">
      <c r="B7392" t="s">
        <v>11163</v>
      </c>
      <c r="C7392" s="15">
        <v>0</v>
      </c>
    </row>
    <row r="7393" spans="2:3" x14ac:dyDescent="0.35">
      <c r="B7393" t="s">
        <v>12471</v>
      </c>
      <c r="C7393" s="15">
        <v>0</v>
      </c>
    </row>
    <row r="7394" spans="2:3" x14ac:dyDescent="0.35">
      <c r="B7394" t="s">
        <v>11164</v>
      </c>
      <c r="C7394" s="15">
        <v>0</v>
      </c>
    </row>
    <row r="7395" spans="2:3" x14ac:dyDescent="0.35">
      <c r="B7395" t="s">
        <v>12473</v>
      </c>
      <c r="C7395" s="15">
        <v>0</v>
      </c>
    </row>
    <row r="7396" spans="2:3" x14ac:dyDescent="0.35">
      <c r="B7396" t="s">
        <v>11165</v>
      </c>
      <c r="C7396" s="15">
        <v>0</v>
      </c>
    </row>
    <row r="7397" spans="2:3" x14ac:dyDescent="0.35">
      <c r="B7397" t="s">
        <v>12475</v>
      </c>
      <c r="C7397" s="15">
        <v>0</v>
      </c>
    </row>
    <row r="7398" spans="2:3" x14ac:dyDescent="0.35">
      <c r="B7398" t="s">
        <v>11166</v>
      </c>
      <c r="C7398" s="15">
        <v>0</v>
      </c>
    </row>
    <row r="7399" spans="2:3" x14ac:dyDescent="0.35">
      <c r="B7399" t="s">
        <v>12477</v>
      </c>
      <c r="C7399" s="15">
        <v>0</v>
      </c>
    </row>
    <row r="7400" spans="2:3" x14ac:dyDescent="0.35">
      <c r="B7400" t="s">
        <v>11167</v>
      </c>
      <c r="C7400" s="15">
        <v>0</v>
      </c>
    </row>
    <row r="7401" spans="2:3" x14ac:dyDescent="0.35">
      <c r="B7401" t="s">
        <v>12479</v>
      </c>
      <c r="C7401" s="15">
        <v>0</v>
      </c>
    </row>
    <row r="7402" spans="2:3" x14ac:dyDescent="0.35">
      <c r="B7402" t="s">
        <v>11168</v>
      </c>
      <c r="C7402" s="15">
        <v>0</v>
      </c>
    </row>
    <row r="7403" spans="2:3" x14ac:dyDescent="0.35">
      <c r="B7403" t="s">
        <v>12481</v>
      </c>
      <c r="C7403" s="15">
        <v>0</v>
      </c>
    </row>
    <row r="7404" spans="2:3" x14ac:dyDescent="0.35">
      <c r="B7404" t="s">
        <v>11169</v>
      </c>
      <c r="C7404" s="15">
        <v>0</v>
      </c>
    </row>
    <row r="7405" spans="2:3" x14ac:dyDescent="0.35">
      <c r="B7405" t="s">
        <v>12483</v>
      </c>
      <c r="C7405" s="15">
        <v>0</v>
      </c>
    </row>
    <row r="7406" spans="2:3" x14ac:dyDescent="0.35">
      <c r="B7406" t="s">
        <v>11170</v>
      </c>
      <c r="C7406" s="15">
        <v>0</v>
      </c>
    </row>
    <row r="7407" spans="2:3" x14ac:dyDescent="0.35">
      <c r="B7407" t="s">
        <v>12485</v>
      </c>
      <c r="C7407" s="15">
        <v>0</v>
      </c>
    </row>
    <row r="7408" spans="2:3" x14ac:dyDescent="0.35">
      <c r="B7408" t="s">
        <v>11171</v>
      </c>
      <c r="C7408" s="15">
        <v>0</v>
      </c>
    </row>
    <row r="7409" spans="2:3" x14ac:dyDescent="0.35">
      <c r="B7409" t="s">
        <v>12487</v>
      </c>
      <c r="C7409" s="15">
        <v>0</v>
      </c>
    </row>
    <row r="7410" spans="2:3" x14ac:dyDescent="0.35">
      <c r="B7410" t="s">
        <v>11172</v>
      </c>
      <c r="C7410" s="15">
        <v>0</v>
      </c>
    </row>
    <row r="7411" spans="2:3" x14ac:dyDescent="0.35">
      <c r="B7411" t="s">
        <v>12489</v>
      </c>
      <c r="C7411" s="15">
        <v>0</v>
      </c>
    </row>
    <row r="7412" spans="2:3" x14ac:dyDescent="0.35">
      <c r="B7412" t="s">
        <v>11173</v>
      </c>
      <c r="C7412" s="15">
        <v>0</v>
      </c>
    </row>
    <row r="7413" spans="2:3" x14ac:dyDescent="0.35">
      <c r="B7413" t="s">
        <v>12491</v>
      </c>
      <c r="C7413" s="15">
        <v>0</v>
      </c>
    </row>
    <row r="7414" spans="2:3" x14ac:dyDescent="0.35">
      <c r="B7414" t="s">
        <v>11174</v>
      </c>
      <c r="C7414" s="15">
        <v>0</v>
      </c>
    </row>
    <row r="7415" spans="2:3" x14ac:dyDescent="0.35">
      <c r="B7415" t="s">
        <v>9824</v>
      </c>
      <c r="C7415" s="15">
        <v>0</v>
      </c>
    </row>
    <row r="7416" spans="2:3" x14ac:dyDescent="0.35">
      <c r="B7416" t="s">
        <v>11175</v>
      </c>
      <c r="C7416" s="15">
        <v>0</v>
      </c>
    </row>
    <row r="7417" spans="2:3" x14ac:dyDescent="0.35">
      <c r="B7417" t="s">
        <v>12495</v>
      </c>
      <c r="C7417" s="15">
        <v>0</v>
      </c>
    </row>
    <row r="7418" spans="2:3" x14ac:dyDescent="0.35">
      <c r="B7418" t="s">
        <v>11176</v>
      </c>
      <c r="C7418" s="15">
        <v>0</v>
      </c>
    </row>
    <row r="7419" spans="2:3" x14ac:dyDescent="0.35">
      <c r="B7419" t="s">
        <v>12497</v>
      </c>
      <c r="C7419" s="15">
        <v>0</v>
      </c>
    </row>
    <row r="7420" spans="2:3" x14ac:dyDescent="0.35">
      <c r="B7420" t="s">
        <v>11177</v>
      </c>
      <c r="C7420" s="15">
        <v>0</v>
      </c>
    </row>
    <row r="7421" spans="2:3" x14ac:dyDescent="0.35">
      <c r="B7421" t="s">
        <v>12499</v>
      </c>
      <c r="C7421" s="15">
        <v>0</v>
      </c>
    </row>
    <row r="7422" spans="2:3" x14ac:dyDescent="0.35">
      <c r="B7422" t="s">
        <v>11178</v>
      </c>
      <c r="C7422" s="15">
        <v>0</v>
      </c>
    </row>
    <row r="7423" spans="2:3" x14ac:dyDescent="0.35">
      <c r="B7423" t="s">
        <v>9858</v>
      </c>
      <c r="C7423" s="15">
        <v>0</v>
      </c>
    </row>
    <row r="7424" spans="2:3" x14ac:dyDescent="0.35">
      <c r="B7424" t="s">
        <v>11179</v>
      </c>
      <c r="C7424" s="15">
        <v>0</v>
      </c>
    </row>
    <row r="7425" spans="2:3" x14ac:dyDescent="0.35">
      <c r="B7425" t="s">
        <v>12503</v>
      </c>
      <c r="C7425" s="15">
        <v>0</v>
      </c>
    </row>
    <row r="7426" spans="2:3" x14ac:dyDescent="0.35">
      <c r="B7426" t="s">
        <v>11180</v>
      </c>
      <c r="C7426" s="15">
        <v>0</v>
      </c>
    </row>
    <row r="7427" spans="2:3" x14ac:dyDescent="0.35">
      <c r="B7427" t="s">
        <v>12505</v>
      </c>
      <c r="C7427" s="15">
        <v>0</v>
      </c>
    </row>
    <row r="7428" spans="2:3" x14ac:dyDescent="0.35">
      <c r="B7428" t="s">
        <v>11181</v>
      </c>
      <c r="C7428" s="15">
        <v>0</v>
      </c>
    </row>
    <row r="7429" spans="2:3" x14ac:dyDescent="0.35">
      <c r="B7429" t="s">
        <v>12507</v>
      </c>
      <c r="C7429" s="15">
        <v>0</v>
      </c>
    </row>
    <row r="7430" spans="2:3" x14ac:dyDescent="0.35">
      <c r="B7430" t="s">
        <v>11182</v>
      </c>
      <c r="C7430" s="15">
        <v>0</v>
      </c>
    </row>
    <row r="7431" spans="2:3" x14ac:dyDescent="0.35">
      <c r="B7431" t="s">
        <v>12509</v>
      </c>
      <c r="C7431" s="15">
        <v>0</v>
      </c>
    </row>
    <row r="7432" spans="2:3" x14ac:dyDescent="0.35">
      <c r="B7432" t="s">
        <v>11183</v>
      </c>
      <c r="C7432" s="15">
        <v>0</v>
      </c>
    </row>
    <row r="7433" spans="2:3" x14ac:dyDescent="0.35">
      <c r="B7433" t="s">
        <v>12511</v>
      </c>
      <c r="C7433" s="15">
        <v>0</v>
      </c>
    </row>
    <row r="7434" spans="2:3" x14ac:dyDescent="0.35">
      <c r="B7434" t="s">
        <v>11184</v>
      </c>
      <c r="C7434" s="15">
        <v>0</v>
      </c>
    </row>
    <row r="7435" spans="2:3" x14ac:dyDescent="0.35">
      <c r="B7435" t="s">
        <v>12513</v>
      </c>
      <c r="C7435" s="15">
        <v>0</v>
      </c>
    </row>
    <row r="7436" spans="2:3" x14ac:dyDescent="0.35">
      <c r="B7436" t="s">
        <v>11185</v>
      </c>
      <c r="C7436" s="15">
        <v>0</v>
      </c>
    </row>
    <row r="7437" spans="2:3" x14ac:dyDescent="0.35">
      <c r="B7437" t="s">
        <v>12515</v>
      </c>
      <c r="C7437" s="15">
        <v>0</v>
      </c>
    </row>
    <row r="7438" spans="2:3" x14ac:dyDescent="0.35">
      <c r="B7438" t="s">
        <v>11186</v>
      </c>
      <c r="C7438" s="15">
        <v>0</v>
      </c>
    </row>
    <row r="7439" spans="2:3" x14ac:dyDescent="0.35">
      <c r="B7439" t="s">
        <v>12517</v>
      </c>
      <c r="C7439" s="15">
        <v>0</v>
      </c>
    </row>
    <row r="7440" spans="2:3" x14ac:dyDescent="0.35">
      <c r="B7440" t="s">
        <v>11187</v>
      </c>
      <c r="C7440" s="15">
        <v>0</v>
      </c>
    </row>
    <row r="7441" spans="2:3" x14ac:dyDescent="0.35">
      <c r="B7441" t="s">
        <v>12519</v>
      </c>
      <c r="C7441" s="15">
        <v>0</v>
      </c>
    </row>
    <row r="7442" spans="2:3" x14ac:dyDescent="0.35">
      <c r="B7442" t="s">
        <v>11188</v>
      </c>
      <c r="C7442" s="15">
        <v>0</v>
      </c>
    </row>
    <row r="7443" spans="2:3" x14ac:dyDescent="0.35">
      <c r="B7443" t="s">
        <v>12521</v>
      </c>
      <c r="C7443" s="15">
        <v>0</v>
      </c>
    </row>
    <row r="7444" spans="2:3" x14ac:dyDescent="0.35">
      <c r="B7444" t="s">
        <v>11189</v>
      </c>
      <c r="C7444" s="15">
        <v>0</v>
      </c>
    </row>
    <row r="7445" spans="2:3" x14ac:dyDescent="0.35">
      <c r="B7445" t="s">
        <v>12523</v>
      </c>
      <c r="C7445" s="15">
        <v>0</v>
      </c>
    </row>
    <row r="7446" spans="2:3" x14ac:dyDescent="0.35">
      <c r="B7446" t="s">
        <v>11190</v>
      </c>
      <c r="C7446" s="15">
        <v>0</v>
      </c>
    </row>
    <row r="7447" spans="2:3" x14ac:dyDescent="0.35">
      <c r="B7447" t="s">
        <v>12525</v>
      </c>
      <c r="C7447" s="15">
        <v>0</v>
      </c>
    </row>
    <row r="7448" spans="2:3" x14ac:dyDescent="0.35">
      <c r="B7448" t="s">
        <v>11191</v>
      </c>
      <c r="C7448" s="15">
        <v>0</v>
      </c>
    </row>
    <row r="7449" spans="2:3" x14ac:dyDescent="0.35">
      <c r="B7449" t="s">
        <v>12527</v>
      </c>
      <c r="C7449" s="15">
        <v>0</v>
      </c>
    </row>
    <row r="7450" spans="2:3" x14ac:dyDescent="0.35">
      <c r="B7450" t="s">
        <v>11192</v>
      </c>
      <c r="C7450" s="15">
        <v>0</v>
      </c>
    </row>
    <row r="7451" spans="2:3" x14ac:dyDescent="0.35">
      <c r="B7451" t="s">
        <v>12529</v>
      </c>
      <c r="C7451" s="15">
        <v>0</v>
      </c>
    </row>
    <row r="7452" spans="2:3" x14ac:dyDescent="0.35">
      <c r="B7452" t="s">
        <v>11193</v>
      </c>
      <c r="C7452" s="15">
        <v>0</v>
      </c>
    </row>
    <row r="7453" spans="2:3" x14ac:dyDescent="0.35">
      <c r="B7453" t="s">
        <v>12531</v>
      </c>
      <c r="C7453" s="15">
        <v>0</v>
      </c>
    </row>
    <row r="7454" spans="2:3" x14ac:dyDescent="0.35">
      <c r="B7454" t="s">
        <v>11194</v>
      </c>
      <c r="C7454" s="15">
        <v>0</v>
      </c>
    </row>
    <row r="7455" spans="2:3" x14ac:dyDescent="0.35">
      <c r="B7455" t="s">
        <v>12533</v>
      </c>
      <c r="C7455" s="15">
        <v>0</v>
      </c>
    </row>
    <row r="7456" spans="2:3" x14ac:dyDescent="0.35">
      <c r="B7456" t="s">
        <v>11195</v>
      </c>
      <c r="C7456" s="15">
        <v>0</v>
      </c>
    </row>
    <row r="7457" spans="2:3" x14ac:dyDescent="0.35">
      <c r="B7457" t="s">
        <v>12535</v>
      </c>
      <c r="C7457" s="15">
        <v>0</v>
      </c>
    </row>
    <row r="7458" spans="2:3" x14ac:dyDescent="0.35">
      <c r="B7458" t="s">
        <v>11196</v>
      </c>
      <c r="C7458" s="15">
        <v>0</v>
      </c>
    </row>
    <row r="7459" spans="2:3" x14ac:dyDescent="0.35">
      <c r="B7459" t="s">
        <v>12537</v>
      </c>
      <c r="C7459" s="15">
        <v>0</v>
      </c>
    </row>
    <row r="7460" spans="2:3" x14ac:dyDescent="0.35">
      <c r="B7460" t="s">
        <v>11197</v>
      </c>
      <c r="C7460" s="15">
        <v>0</v>
      </c>
    </row>
    <row r="7461" spans="2:3" x14ac:dyDescent="0.35">
      <c r="B7461" t="s">
        <v>12539</v>
      </c>
      <c r="C7461" s="15">
        <v>0</v>
      </c>
    </row>
    <row r="7462" spans="2:3" x14ac:dyDescent="0.35">
      <c r="B7462" t="s">
        <v>11198</v>
      </c>
      <c r="C7462" s="15">
        <v>0</v>
      </c>
    </row>
    <row r="7463" spans="2:3" x14ac:dyDescent="0.35">
      <c r="B7463" t="s">
        <v>12541</v>
      </c>
      <c r="C7463" s="15">
        <v>0</v>
      </c>
    </row>
    <row r="7464" spans="2:3" x14ac:dyDescent="0.35">
      <c r="B7464" t="s">
        <v>11199</v>
      </c>
      <c r="C7464" s="15">
        <v>0</v>
      </c>
    </row>
    <row r="7465" spans="2:3" x14ac:dyDescent="0.35">
      <c r="B7465" t="s">
        <v>12543</v>
      </c>
      <c r="C7465" s="15">
        <v>0</v>
      </c>
    </row>
    <row r="7466" spans="2:3" x14ac:dyDescent="0.35">
      <c r="B7466" t="s">
        <v>12550</v>
      </c>
      <c r="C7466" s="15">
        <v>0</v>
      </c>
    </row>
    <row r="7467" spans="2:3" x14ac:dyDescent="0.35">
      <c r="B7467" t="s">
        <v>12545</v>
      </c>
      <c r="C7467" s="15">
        <v>0</v>
      </c>
    </row>
    <row r="7468" spans="2:3" x14ac:dyDescent="0.35">
      <c r="B7468" t="s">
        <v>12552</v>
      </c>
      <c r="C7468" s="15">
        <v>0</v>
      </c>
    </row>
    <row r="7469" spans="2:3" x14ac:dyDescent="0.35">
      <c r="B7469" t="s">
        <v>12547</v>
      </c>
      <c r="C7469" s="15">
        <v>0</v>
      </c>
    </row>
    <row r="7470" spans="2:3" x14ac:dyDescent="0.35">
      <c r="B7470" t="s">
        <v>12554</v>
      </c>
      <c r="C7470" s="15">
        <v>0</v>
      </c>
    </row>
    <row r="7471" spans="2:3" x14ac:dyDescent="0.35">
      <c r="B7471" t="s">
        <v>12549</v>
      </c>
      <c r="C7471" s="15">
        <v>0</v>
      </c>
    </row>
    <row r="7472" spans="2:3" x14ac:dyDescent="0.35">
      <c r="B7472" t="s">
        <v>12556</v>
      </c>
      <c r="C7472" s="15">
        <v>0</v>
      </c>
    </row>
    <row r="7473" spans="2:3" x14ac:dyDescent="0.35">
      <c r="B7473" t="s">
        <v>12558</v>
      </c>
      <c r="C7473" s="15">
        <v>0</v>
      </c>
    </row>
    <row r="7474" spans="2:3" x14ac:dyDescent="0.35">
      <c r="B7474" t="s">
        <v>11200</v>
      </c>
      <c r="C7474" s="15">
        <v>0</v>
      </c>
    </row>
    <row r="7475" spans="2:3" x14ac:dyDescent="0.35">
      <c r="B7475" t="s">
        <v>12553</v>
      </c>
      <c r="C7475" s="15">
        <v>0</v>
      </c>
    </row>
    <row r="7476" spans="2:3" x14ac:dyDescent="0.35">
      <c r="B7476" t="s">
        <v>9818</v>
      </c>
      <c r="C7476" s="15">
        <v>0</v>
      </c>
    </row>
    <row r="7477" spans="2:3" x14ac:dyDescent="0.35">
      <c r="B7477" t="s">
        <v>12555</v>
      </c>
      <c r="C7477" s="15">
        <v>0</v>
      </c>
    </row>
    <row r="7478" spans="2:3" x14ac:dyDescent="0.35">
      <c r="B7478" t="s">
        <v>11202</v>
      </c>
      <c r="C7478" s="15">
        <v>0</v>
      </c>
    </row>
    <row r="7479" spans="2:3" x14ac:dyDescent="0.35">
      <c r="B7479" t="s">
        <v>12557</v>
      </c>
      <c r="C7479" s="15">
        <v>0</v>
      </c>
    </row>
    <row r="7480" spans="2:3" x14ac:dyDescent="0.35">
      <c r="B7480" t="s">
        <v>11203</v>
      </c>
      <c r="C7480" s="15">
        <v>0</v>
      </c>
    </row>
    <row r="7481" spans="2:3" x14ac:dyDescent="0.35">
      <c r="B7481" t="s">
        <v>12559</v>
      </c>
      <c r="C7481" s="15">
        <v>0</v>
      </c>
    </row>
    <row r="7482" spans="2:3" x14ac:dyDescent="0.35">
      <c r="B7482" t="s">
        <v>11204</v>
      </c>
      <c r="C7482" s="15">
        <v>0</v>
      </c>
    </row>
    <row r="7483" spans="2:3" x14ac:dyDescent="0.35">
      <c r="B7483" t="s">
        <v>12561</v>
      </c>
      <c r="C7483" s="15">
        <v>0</v>
      </c>
    </row>
    <row r="7484" spans="2:3" x14ac:dyDescent="0.35">
      <c r="B7484" t="s">
        <v>11205</v>
      </c>
      <c r="C7484" s="15">
        <v>0</v>
      </c>
    </row>
    <row r="7485" spans="2:3" x14ac:dyDescent="0.35">
      <c r="B7485" t="s">
        <v>12563</v>
      </c>
      <c r="C7485" s="15">
        <v>0</v>
      </c>
    </row>
    <row r="7486" spans="2:3" x14ac:dyDescent="0.35">
      <c r="B7486" t="s">
        <v>11206</v>
      </c>
      <c r="C7486" s="15">
        <v>0</v>
      </c>
    </row>
    <row r="7487" spans="2:3" x14ac:dyDescent="0.35">
      <c r="B7487" t="s">
        <v>12565</v>
      </c>
      <c r="C7487" s="15">
        <v>0</v>
      </c>
    </row>
    <row r="7488" spans="2:3" x14ac:dyDescent="0.35">
      <c r="B7488" t="s">
        <v>11207</v>
      </c>
      <c r="C7488" s="15">
        <v>0</v>
      </c>
    </row>
    <row r="7489" spans="2:3" x14ac:dyDescent="0.35">
      <c r="B7489" t="s">
        <v>12567</v>
      </c>
      <c r="C7489" s="15">
        <v>0</v>
      </c>
    </row>
    <row r="7490" spans="2:3" x14ac:dyDescent="0.35">
      <c r="B7490" t="s">
        <v>11208</v>
      </c>
      <c r="C7490" s="15">
        <v>0</v>
      </c>
    </row>
    <row r="7491" spans="2:3" x14ac:dyDescent="0.35">
      <c r="B7491" t="s">
        <v>12569</v>
      </c>
      <c r="C7491" s="15">
        <v>0</v>
      </c>
    </row>
    <row r="7492" spans="2:3" x14ac:dyDescent="0.35">
      <c r="B7492" t="s">
        <v>11209</v>
      </c>
      <c r="C7492" s="15">
        <v>0</v>
      </c>
    </row>
    <row r="7493" spans="2:3" x14ac:dyDescent="0.35">
      <c r="B7493" t="s">
        <v>12571</v>
      </c>
      <c r="C7493" s="15">
        <v>0</v>
      </c>
    </row>
    <row r="7494" spans="2:3" x14ac:dyDescent="0.35">
      <c r="B7494" t="s">
        <v>11210</v>
      </c>
      <c r="C7494" s="15">
        <v>0</v>
      </c>
    </row>
    <row r="7495" spans="2:3" x14ac:dyDescent="0.35">
      <c r="B7495" t="s">
        <v>12573</v>
      </c>
      <c r="C7495" s="15">
        <v>0</v>
      </c>
    </row>
    <row r="7496" spans="2:3" x14ac:dyDescent="0.35">
      <c r="B7496" t="s">
        <v>11211</v>
      </c>
      <c r="C7496" s="15">
        <v>0</v>
      </c>
    </row>
    <row r="7497" spans="2:3" x14ac:dyDescent="0.35">
      <c r="B7497" t="s">
        <v>12575</v>
      </c>
      <c r="C7497" s="15">
        <v>0</v>
      </c>
    </row>
    <row r="7498" spans="2:3" x14ac:dyDescent="0.35">
      <c r="B7498" t="s">
        <v>11212</v>
      </c>
      <c r="C7498" s="15">
        <v>0</v>
      </c>
    </row>
    <row r="7499" spans="2:3" x14ac:dyDescent="0.35">
      <c r="B7499" t="s">
        <v>12577</v>
      </c>
      <c r="C7499" s="15">
        <v>0</v>
      </c>
    </row>
    <row r="7500" spans="2:3" x14ac:dyDescent="0.35">
      <c r="B7500" t="s">
        <v>11213</v>
      </c>
      <c r="C7500" s="15">
        <v>0</v>
      </c>
    </row>
    <row r="7501" spans="2:3" x14ac:dyDescent="0.35">
      <c r="B7501" t="s">
        <v>12579</v>
      </c>
      <c r="C7501" s="15">
        <v>0</v>
      </c>
    </row>
    <row r="7502" spans="2:3" x14ac:dyDescent="0.35">
      <c r="B7502" t="s">
        <v>11214</v>
      </c>
      <c r="C7502" s="15">
        <v>0</v>
      </c>
    </row>
    <row r="7503" spans="2:3" x14ac:dyDescent="0.35">
      <c r="B7503" t="s">
        <v>12581</v>
      </c>
      <c r="C7503" s="15">
        <v>0</v>
      </c>
    </row>
    <row r="7504" spans="2:3" x14ac:dyDescent="0.35">
      <c r="B7504" t="s">
        <v>11215</v>
      </c>
      <c r="C7504" s="15">
        <v>0</v>
      </c>
    </row>
    <row r="7505" spans="2:3" x14ac:dyDescent="0.35">
      <c r="B7505" t="s">
        <v>12583</v>
      </c>
      <c r="C7505" s="15">
        <v>0</v>
      </c>
    </row>
    <row r="7506" spans="2:3" x14ac:dyDescent="0.35">
      <c r="B7506" t="s">
        <v>11216</v>
      </c>
      <c r="C7506" s="15">
        <v>0</v>
      </c>
    </row>
    <row r="7507" spans="2:3" x14ac:dyDescent="0.35">
      <c r="B7507" t="s">
        <v>12585</v>
      </c>
      <c r="C7507" s="15">
        <v>0</v>
      </c>
    </row>
    <row r="7508" spans="2:3" x14ac:dyDescent="0.35">
      <c r="B7508" t="s">
        <v>11217</v>
      </c>
      <c r="C7508" s="15">
        <v>0</v>
      </c>
    </row>
    <row r="7509" spans="2:3" x14ac:dyDescent="0.35">
      <c r="B7509" t="s">
        <v>12587</v>
      </c>
      <c r="C7509" s="15">
        <v>0</v>
      </c>
    </row>
    <row r="7510" spans="2:3" x14ac:dyDescent="0.35">
      <c r="B7510" t="s">
        <v>11218</v>
      </c>
      <c r="C7510" s="15">
        <v>0</v>
      </c>
    </row>
    <row r="7511" spans="2:3" x14ac:dyDescent="0.35">
      <c r="B7511" t="s">
        <v>12589</v>
      </c>
      <c r="C7511" s="15">
        <v>0</v>
      </c>
    </row>
    <row r="7512" spans="2:3" x14ac:dyDescent="0.35">
      <c r="B7512" t="s">
        <v>11219</v>
      </c>
      <c r="C7512" s="15">
        <v>0</v>
      </c>
    </row>
    <row r="7513" spans="2:3" x14ac:dyDescent="0.35">
      <c r="B7513" t="s">
        <v>12591</v>
      </c>
      <c r="C7513" s="15">
        <v>0</v>
      </c>
    </row>
    <row r="7514" spans="2:3" x14ac:dyDescent="0.35">
      <c r="B7514" t="s">
        <v>11220</v>
      </c>
      <c r="C7514" s="15">
        <v>0</v>
      </c>
    </row>
    <row r="7515" spans="2:3" x14ac:dyDescent="0.35">
      <c r="B7515" t="s">
        <v>12593</v>
      </c>
      <c r="C7515" s="15">
        <v>0</v>
      </c>
    </row>
    <row r="7516" spans="2:3" x14ac:dyDescent="0.35">
      <c r="B7516" t="s">
        <v>11221</v>
      </c>
      <c r="C7516" s="15">
        <v>0</v>
      </c>
    </row>
    <row r="7517" spans="2:3" x14ac:dyDescent="0.35">
      <c r="B7517" t="s">
        <v>12595</v>
      </c>
      <c r="C7517" s="15">
        <v>0</v>
      </c>
    </row>
    <row r="7518" spans="2:3" x14ac:dyDescent="0.35">
      <c r="B7518" t="s">
        <v>11222</v>
      </c>
      <c r="C7518" s="15">
        <v>0</v>
      </c>
    </row>
    <row r="7519" spans="2:3" x14ac:dyDescent="0.35">
      <c r="B7519" t="s">
        <v>12597</v>
      </c>
      <c r="C7519" s="15">
        <v>0</v>
      </c>
    </row>
    <row r="7520" spans="2:3" x14ac:dyDescent="0.35">
      <c r="B7520" t="s">
        <v>11223</v>
      </c>
      <c r="C7520" s="15">
        <v>0</v>
      </c>
    </row>
    <row r="7521" spans="2:3" x14ac:dyDescent="0.35">
      <c r="B7521" t="s">
        <v>12599</v>
      </c>
      <c r="C7521" s="15">
        <v>0</v>
      </c>
    </row>
    <row r="7522" spans="2:3" x14ac:dyDescent="0.35">
      <c r="B7522" t="s">
        <v>11224</v>
      </c>
      <c r="C7522" s="15">
        <v>0</v>
      </c>
    </row>
    <row r="7523" spans="2:3" x14ac:dyDescent="0.35">
      <c r="B7523" t="s">
        <v>12601</v>
      </c>
      <c r="C7523" s="15">
        <v>0</v>
      </c>
    </row>
    <row r="7524" spans="2:3" x14ac:dyDescent="0.35">
      <c r="B7524" t="s">
        <v>9819</v>
      </c>
      <c r="C7524" s="15">
        <v>0</v>
      </c>
    </row>
    <row r="7525" spans="2:3" x14ac:dyDescent="0.35">
      <c r="B7525" t="s">
        <v>12603</v>
      </c>
      <c r="C7525" s="15">
        <v>0</v>
      </c>
    </row>
    <row r="7526" spans="2:3" x14ac:dyDescent="0.35">
      <c r="B7526" t="s">
        <v>11226</v>
      </c>
      <c r="C7526" s="15">
        <v>0</v>
      </c>
    </row>
    <row r="7527" spans="2:3" x14ac:dyDescent="0.35">
      <c r="B7527" t="s">
        <v>12605</v>
      </c>
      <c r="C7527" s="15">
        <v>0</v>
      </c>
    </row>
    <row r="7528" spans="2:3" x14ac:dyDescent="0.35">
      <c r="B7528" t="s">
        <v>11227</v>
      </c>
      <c r="C7528" s="15">
        <v>0</v>
      </c>
    </row>
    <row r="7529" spans="2:3" x14ac:dyDescent="0.35">
      <c r="B7529" t="s">
        <v>12607</v>
      </c>
      <c r="C7529" s="15">
        <v>0</v>
      </c>
    </row>
    <row r="7530" spans="2:3" x14ac:dyDescent="0.35">
      <c r="B7530" t="s">
        <v>11228</v>
      </c>
      <c r="C7530" s="15">
        <v>0</v>
      </c>
    </row>
    <row r="7531" spans="2:3" x14ac:dyDescent="0.35">
      <c r="B7531" t="s">
        <v>12609</v>
      </c>
      <c r="C7531" s="15">
        <v>0</v>
      </c>
    </row>
    <row r="7532" spans="2:3" x14ac:dyDescent="0.35">
      <c r="B7532" t="s">
        <v>11229</v>
      </c>
      <c r="C7532" s="15">
        <v>0</v>
      </c>
    </row>
    <row r="7533" spans="2:3" x14ac:dyDescent="0.35">
      <c r="B7533" t="s">
        <v>12611</v>
      </c>
      <c r="C7533" s="15">
        <v>0</v>
      </c>
    </row>
    <row r="7534" spans="2:3" x14ac:dyDescent="0.35">
      <c r="B7534" t="s">
        <v>11230</v>
      </c>
      <c r="C7534" s="15">
        <v>0</v>
      </c>
    </row>
    <row r="7535" spans="2:3" x14ac:dyDescent="0.35">
      <c r="B7535" t="s">
        <v>12613</v>
      </c>
      <c r="C7535" s="15">
        <v>0</v>
      </c>
    </row>
    <row r="7536" spans="2:3" x14ac:dyDescent="0.35">
      <c r="B7536" t="s">
        <v>11231</v>
      </c>
      <c r="C7536" s="15">
        <v>0</v>
      </c>
    </row>
    <row r="7537" spans="2:3" x14ac:dyDescent="0.35">
      <c r="B7537" t="s">
        <v>12615</v>
      </c>
      <c r="C7537" s="15">
        <v>0</v>
      </c>
    </row>
    <row r="7538" spans="2:3" x14ac:dyDescent="0.35">
      <c r="B7538" t="s">
        <v>11232</v>
      </c>
      <c r="C7538" s="15">
        <v>0</v>
      </c>
    </row>
    <row r="7539" spans="2:3" x14ac:dyDescent="0.35">
      <c r="B7539" t="s">
        <v>12617</v>
      </c>
      <c r="C7539" s="15">
        <v>0</v>
      </c>
    </row>
    <row r="7540" spans="2:3" x14ac:dyDescent="0.35">
      <c r="B7540" t="s">
        <v>11233</v>
      </c>
      <c r="C7540" s="15">
        <v>0</v>
      </c>
    </row>
    <row r="7541" spans="2:3" x14ac:dyDescent="0.35">
      <c r="B7541" t="s">
        <v>12619</v>
      </c>
      <c r="C7541" s="15">
        <v>0</v>
      </c>
    </row>
    <row r="7542" spans="2:3" x14ac:dyDescent="0.35">
      <c r="B7542" t="s">
        <v>11234</v>
      </c>
      <c r="C7542" s="15">
        <v>0</v>
      </c>
    </row>
    <row r="7543" spans="2:3" x14ac:dyDescent="0.35">
      <c r="B7543" t="s">
        <v>12621</v>
      </c>
      <c r="C7543" s="15">
        <v>0</v>
      </c>
    </row>
    <row r="7544" spans="2:3" x14ac:dyDescent="0.35">
      <c r="B7544" t="s">
        <v>11235</v>
      </c>
      <c r="C7544" s="15">
        <v>0</v>
      </c>
    </row>
    <row r="7545" spans="2:3" x14ac:dyDescent="0.35">
      <c r="B7545" t="s">
        <v>12623</v>
      </c>
      <c r="C7545" s="15">
        <v>0</v>
      </c>
    </row>
    <row r="7546" spans="2:3" x14ac:dyDescent="0.35">
      <c r="B7546" t="s">
        <v>11236</v>
      </c>
      <c r="C7546" s="15">
        <v>0</v>
      </c>
    </row>
    <row r="7547" spans="2:3" x14ac:dyDescent="0.35">
      <c r="B7547" t="s">
        <v>12625</v>
      </c>
      <c r="C7547" s="15">
        <v>0</v>
      </c>
    </row>
    <row r="7548" spans="2:3" x14ac:dyDescent="0.35">
      <c r="B7548" t="s">
        <v>11237</v>
      </c>
      <c r="C7548" s="15">
        <v>0</v>
      </c>
    </row>
    <row r="7549" spans="2:3" x14ac:dyDescent="0.35">
      <c r="B7549" t="s">
        <v>12627</v>
      </c>
      <c r="C7549" s="15">
        <v>0</v>
      </c>
    </row>
    <row r="7550" spans="2:3" x14ac:dyDescent="0.35">
      <c r="B7550" t="s">
        <v>11238</v>
      </c>
      <c r="C7550" s="15">
        <v>0</v>
      </c>
    </row>
    <row r="7551" spans="2:3" x14ac:dyDescent="0.35">
      <c r="B7551" t="s">
        <v>12629</v>
      </c>
      <c r="C7551" s="15">
        <v>0</v>
      </c>
    </row>
    <row r="7552" spans="2:3" x14ac:dyDescent="0.35">
      <c r="B7552" t="s">
        <v>11239</v>
      </c>
      <c r="C7552" s="15">
        <v>0</v>
      </c>
    </row>
    <row r="7553" spans="2:3" x14ac:dyDescent="0.35">
      <c r="B7553" t="s">
        <v>12631</v>
      </c>
      <c r="C7553" s="15">
        <v>0</v>
      </c>
    </row>
    <row r="7554" spans="2:3" x14ac:dyDescent="0.35">
      <c r="B7554" t="s">
        <v>11240</v>
      </c>
      <c r="C7554" s="15">
        <v>0</v>
      </c>
    </row>
    <row r="7555" spans="2:3" x14ac:dyDescent="0.35">
      <c r="B7555" t="s">
        <v>12633</v>
      </c>
      <c r="C7555" s="15">
        <v>0</v>
      </c>
    </row>
    <row r="7556" spans="2:3" x14ac:dyDescent="0.35">
      <c r="B7556" t="s">
        <v>11241</v>
      </c>
      <c r="C7556" s="15">
        <v>0</v>
      </c>
    </row>
    <row r="7557" spans="2:3" x14ac:dyDescent="0.35">
      <c r="B7557" t="s">
        <v>12635</v>
      </c>
      <c r="C7557" s="15">
        <v>0</v>
      </c>
    </row>
    <row r="7558" spans="2:3" x14ac:dyDescent="0.35">
      <c r="B7558" t="s">
        <v>11242</v>
      </c>
      <c r="C7558" s="15">
        <v>0</v>
      </c>
    </row>
    <row r="7559" spans="2:3" x14ac:dyDescent="0.35">
      <c r="B7559" t="s">
        <v>12637</v>
      </c>
      <c r="C7559" s="15">
        <v>0</v>
      </c>
    </row>
    <row r="7560" spans="2:3" x14ac:dyDescent="0.35">
      <c r="B7560" t="s">
        <v>11243</v>
      </c>
      <c r="C7560" s="15">
        <v>0</v>
      </c>
    </row>
    <row r="7561" spans="2:3" x14ac:dyDescent="0.35">
      <c r="B7561" t="s">
        <v>12639</v>
      </c>
      <c r="C7561" s="15">
        <v>0</v>
      </c>
    </row>
    <row r="7562" spans="2:3" x14ac:dyDescent="0.35">
      <c r="B7562" t="s">
        <v>11244</v>
      </c>
      <c r="C7562" s="15">
        <v>0</v>
      </c>
    </row>
    <row r="7563" spans="2:3" x14ac:dyDescent="0.35">
      <c r="B7563" t="s">
        <v>12641</v>
      </c>
      <c r="C7563" s="15">
        <v>0</v>
      </c>
    </row>
    <row r="7564" spans="2:3" x14ac:dyDescent="0.35">
      <c r="B7564" t="s">
        <v>11245</v>
      </c>
      <c r="C7564" s="15">
        <v>0</v>
      </c>
    </row>
    <row r="7565" spans="2:3" x14ac:dyDescent="0.35">
      <c r="B7565" t="s">
        <v>12643</v>
      </c>
      <c r="C7565" s="15">
        <v>0</v>
      </c>
    </row>
    <row r="7566" spans="2:3" x14ac:dyDescent="0.35">
      <c r="B7566" t="s">
        <v>11246</v>
      </c>
      <c r="C7566" s="15">
        <v>0</v>
      </c>
    </row>
    <row r="7567" spans="2:3" x14ac:dyDescent="0.35">
      <c r="B7567" t="s">
        <v>12645</v>
      </c>
      <c r="C7567" s="15">
        <v>0</v>
      </c>
    </row>
    <row r="7568" spans="2:3" x14ac:dyDescent="0.35">
      <c r="B7568" t="s">
        <v>11247</v>
      </c>
      <c r="C7568" s="15">
        <v>0</v>
      </c>
    </row>
    <row r="7569" spans="2:3" x14ac:dyDescent="0.35">
      <c r="B7569" t="s">
        <v>12647</v>
      </c>
      <c r="C7569" s="15">
        <v>0</v>
      </c>
    </row>
    <row r="7570" spans="2:3" x14ac:dyDescent="0.35">
      <c r="B7570" t="s">
        <v>11248</v>
      </c>
      <c r="C7570" s="15">
        <v>0</v>
      </c>
    </row>
    <row r="7571" spans="2:3" x14ac:dyDescent="0.35">
      <c r="B7571" t="s">
        <v>12649</v>
      </c>
      <c r="C7571" s="15">
        <v>0</v>
      </c>
    </row>
    <row r="7572" spans="2:3" x14ac:dyDescent="0.35">
      <c r="B7572" t="s">
        <v>11249</v>
      </c>
      <c r="C7572" s="15">
        <v>0</v>
      </c>
    </row>
    <row r="7573" spans="2:3" x14ac:dyDescent="0.35">
      <c r="B7573" t="s">
        <v>12651</v>
      </c>
      <c r="C7573" s="15">
        <v>0</v>
      </c>
    </row>
    <row r="7574" spans="2:3" x14ac:dyDescent="0.35">
      <c r="B7574" t="s">
        <v>11250</v>
      </c>
      <c r="C7574" s="15">
        <v>0</v>
      </c>
    </row>
    <row r="7575" spans="2:3" x14ac:dyDescent="0.35">
      <c r="B7575" t="s">
        <v>12653</v>
      </c>
      <c r="C7575" s="15">
        <v>0</v>
      </c>
    </row>
    <row r="7576" spans="2:3" x14ac:dyDescent="0.35">
      <c r="B7576" t="s">
        <v>11251</v>
      </c>
      <c r="C7576" s="15">
        <v>0</v>
      </c>
    </row>
    <row r="7577" spans="2:3" x14ac:dyDescent="0.35">
      <c r="B7577" t="s">
        <v>12655</v>
      </c>
      <c r="C7577" s="15">
        <v>0</v>
      </c>
    </row>
    <row r="7578" spans="2:3" x14ac:dyDescent="0.35">
      <c r="B7578" t="s">
        <v>11252</v>
      </c>
      <c r="C7578" s="15">
        <v>0</v>
      </c>
    </row>
    <row r="7579" spans="2:3" x14ac:dyDescent="0.35">
      <c r="B7579" t="s">
        <v>12657</v>
      </c>
      <c r="C7579" s="15">
        <v>0</v>
      </c>
    </row>
    <row r="7580" spans="2:3" x14ac:dyDescent="0.35">
      <c r="B7580" t="s">
        <v>11253</v>
      </c>
      <c r="C7580" s="15">
        <v>0</v>
      </c>
    </row>
    <row r="7581" spans="2:3" x14ac:dyDescent="0.35">
      <c r="B7581" t="s">
        <v>12659</v>
      </c>
      <c r="C7581" s="15">
        <v>0</v>
      </c>
    </row>
    <row r="7582" spans="2:3" x14ac:dyDescent="0.35">
      <c r="B7582" t="s">
        <v>11254</v>
      </c>
      <c r="C7582" s="15">
        <v>0</v>
      </c>
    </row>
    <row r="7583" spans="2:3" x14ac:dyDescent="0.35">
      <c r="B7583" t="s">
        <v>12661</v>
      </c>
      <c r="C7583" s="15">
        <v>0</v>
      </c>
    </row>
    <row r="7584" spans="2:3" x14ac:dyDescent="0.35">
      <c r="B7584" t="s">
        <v>11255</v>
      </c>
      <c r="C7584" s="15">
        <v>0</v>
      </c>
    </row>
    <row r="7585" spans="2:3" x14ac:dyDescent="0.35">
      <c r="B7585" t="s">
        <v>12663</v>
      </c>
      <c r="C7585" s="15">
        <v>0</v>
      </c>
    </row>
    <row r="7586" spans="2:3" x14ac:dyDescent="0.35">
      <c r="B7586" t="s">
        <v>11256</v>
      </c>
      <c r="C7586" s="15">
        <v>0</v>
      </c>
    </row>
    <row r="7587" spans="2:3" x14ac:dyDescent="0.35">
      <c r="B7587" t="s">
        <v>12665</v>
      </c>
      <c r="C7587" s="15">
        <v>0</v>
      </c>
    </row>
    <row r="7588" spans="2:3" x14ac:dyDescent="0.35">
      <c r="B7588" t="s">
        <v>11257</v>
      </c>
      <c r="C7588" s="15">
        <v>0</v>
      </c>
    </row>
    <row r="7589" spans="2:3" x14ac:dyDescent="0.35">
      <c r="B7589" t="s">
        <v>12667</v>
      </c>
      <c r="C7589" s="15">
        <v>0</v>
      </c>
    </row>
    <row r="7590" spans="2:3" x14ac:dyDescent="0.35">
      <c r="B7590" t="s">
        <v>11258</v>
      </c>
      <c r="C7590" s="15">
        <v>0</v>
      </c>
    </row>
    <row r="7591" spans="2:3" x14ac:dyDescent="0.35">
      <c r="B7591" t="s">
        <v>12669</v>
      </c>
      <c r="C7591" s="15">
        <v>0</v>
      </c>
    </row>
    <row r="7592" spans="2:3" x14ac:dyDescent="0.35">
      <c r="B7592" t="s">
        <v>11259</v>
      </c>
      <c r="C7592" s="15">
        <v>0</v>
      </c>
    </row>
    <row r="7593" spans="2:3" x14ac:dyDescent="0.35">
      <c r="B7593" t="s">
        <v>12671</v>
      </c>
      <c r="C7593" s="15">
        <v>0</v>
      </c>
    </row>
    <row r="7594" spans="2:3" x14ac:dyDescent="0.35">
      <c r="B7594" t="s">
        <v>11260</v>
      </c>
      <c r="C7594" s="15">
        <v>0</v>
      </c>
    </row>
    <row r="7595" spans="2:3" x14ac:dyDescent="0.35">
      <c r="B7595" t="s">
        <v>12673</v>
      </c>
      <c r="C7595" s="15">
        <v>0</v>
      </c>
    </row>
    <row r="7596" spans="2:3" x14ac:dyDescent="0.35">
      <c r="B7596" t="s">
        <v>11261</v>
      </c>
      <c r="C7596" s="15">
        <v>0</v>
      </c>
    </row>
    <row r="7597" spans="2:3" x14ac:dyDescent="0.35">
      <c r="B7597" t="s">
        <v>12675</v>
      </c>
      <c r="C7597" s="15">
        <v>0</v>
      </c>
    </row>
    <row r="7598" spans="2:3" x14ac:dyDescent="0.35">
      <c r="B7598" t="s">
        <v>11262</v>
      </c>
      <c r="C7598" s="15">
        <v>0</v>
      </c>
    </row>
    <row r="7599" spans="2:3" x14ac:dyDescent="0.35">
      <c r="B7599" t="s">
        <v>12677</v>
      </c>
      <c r="C7599" s="15">
        <v>0</v>
      </c>
    </row>
    <row r="7600" spans="2:3" x14ac:dyDescent="0.35">
      <c r="B7600" t="s">
        <v>11263</v>
      </c>
      <c r="C7600" s="15">
        <v>0</v>
      </c>
    </row>
    <row r="7601" spans="2:3" x14ac:dyDescent="0.35">
      <c r="B7601" t="s">
        <v>12679</v>
      </c>
      <c r="C7601" s="15">
        <v>0</v>
      </c>
    </row>
    <row r="7602" spans="2:3" x14ac:dyDescent="0.35">
      <c r="B7602" t="s">
        <v>11264</v>
      </c>
      <c r="C7602" s="15">
        <v>0</v>
      </c>
    </row>
    <row r="7603" spans="2:3" x14ac:dyDescent="0.35">
      <c r="B7603" t="s">
        <v>12681</v>
      </c>
      <c r="C7603" s="15">
        <v>0</v>
      </c>
    </row>
    <row r="7604" spans="2:3" x14ac:dyDescent="0.35">
      <c r="B7604" t="s">
        <v>11265</v>
      </c>
      <c r="C7604" s="15">
        <v>0</v>
      </c>
    </row>
    <row r="7605" spans="2:3" x14ac:dyDescent="0.35">
      <c r="B7605" t="s">
        <v>12683</v>
      </c>
      <c r="C7605" s="15">
        <v>0</v>
      </c>
    </row>
    <row r="7606" spans="2:3" x14ac:dyDescent="0.35">
      <c r="B7606" t="s">
        <v>11266</v>
      </c>
      <c r="C7606" s="15">
        <v>0</v>
      </c>
    </row>
    <row r="7607" spans="2:3" x14ac:dyDescent="0.35">
      <c r="B7607" t="s">
        <v>12685</v>
      </c>
      <c r="C7607" s="15">
        <v>0</v>
      </c>
    </row>
    <row r="7608" spans="2:3" x14ac:dyDescent="0.35">
      <c r="B7608" t="s">
        <v>11267</v>
      </c>
      <c r="C7608" s="15">
        <v>0</v>
      </c>
    </row>
    <row r="7609" spans="2:3" x14ac:dyDescent="0.35">
      <c r="B7609" t="s">
        <v>12687</v>
      </c>
      <c r="C7609" s="15">
        <v>0</v>
      </c>
    </row>
    <row r="7610" spans="2:3" x14ac:dyDescent="0.35">
      <c r="B7610" t="s">
        <v>11268</v>
      </c>
      <c r="C7610" s="15">
        <v>0</v>
      </c>
    </row>
    <row r="7611" spans="2:3" x14ac:dyDescent="0.35">
      <c r="B7611" t="s">
        <v>12689</v>
      </c>
      <c r="C7611" s="15">
        <v>0</v>
      </c>
    </row>
    <row r="7612" spans="2:3" x14ac:dyDescent="0.35">
      <c r="B7612" t="s">
        <v>11269</v>
      </c>
      <c r="C7612" s="15">
        <v>0</v>
      </c>
    </row>
    <row r="7613" spans="2:3" x14ac:dyDescent="0.35">
      <c r="B7613" t="s">
        <v>12691</v>
      </c>
      <c r="C7613" s="15">
        <v>0</v>
      </c>
    </row>
    <row r="7614" spans="2:3" x14ac:dyDescent="0.35">
      <c r="B7614" t="s">
        <v>11270</v>
      </c>
      <c r="C7614" s="15">
        <v>0</v>
      </c>
    </row>
    <row r="7615" spans="2:3" x14ac:dyDescent="0.35">
      <c r="B7615" t="s">
        <v>12693</v>
      </c>
      <c r="C7615" s="15">
        <v>0</v>
      </c>
    </row>
    <row r="7616" spans="2:3" x14ac:dyDescent="0.35">
      <c r="B7616" t="s">
        <v>11271</v>
      </c>
      <c r="C7616" s="15">
        <v>0</v>
      </c>
    </row>
    <row r="7617" spans="2:3" x14ac:dyDescent="0.35">
      <c r="B7617" t="s">
        <v>12695</v>
      </c>
      <c r="C7617" s="15">
        <v>0</v>
      </c>
    </row>
    <row r="7618" spans="2:3" x14ac:dyDescent="0.35">
      <c r="B7618" t="s">
        <v>11272</v>
      </c>
      <c r="C7618" s="15">
        <v>0</v>
      </c>
    </row>
    <row r="7619" spans="2:3" x14ac:dyDescent="0.35">
      <c r="B7619" t="s">
        <v>12697</v>
      </c>
      <c r="C7619" s="15">
        <v>0</v>
      </c>
    </row>
    <row r="7620" spans="2:3" x14ac:dyDescent="0.35">
      <c r="B7620" t="s">
        <v>11273</v>
      </c>
      <c r="C7620" s="15">
        <v>0</v>
      </c>
    </row>
    <row r="7621" spans="2:3" x14ac:dyDescent="0.35">
      <c r="B7621" t="s">
        <v>12699</v>
      </c>
      <c r="C7621" s="15">
        <v>0</v>
      </c>
    </row>
    <row r="7622" spans="2:3" x14ac:dyDescent="0.35">
      <c r="B7622" t="s">
        <v>11274</v>
      </c>
      <c r="C7622" s="15">
        <v>0</v>
      </c>
    </row>
    <row r="7623" spans="2:3" x14ac:dyDescent="0.35">
      <c r="B7623" t="s">
        <v>12701</v>
      </c>
      <c r="C7623" s="15">
        <v>0</v>
      </c>
    </row>
    <row r="7624" spans="2:3" x14ac:dyDescent="0.35">
      <c r="B7624" t="s">
        <v>11275</v>
      </c>
      <c r="C7624" s="15">
        <v>0</v>
      </c>
    </row>
    <row r="7625" spans="2:3" x14ac:dyDescent="0.35">
      <c r="B7625" t="s">
        <v>12703</v>
      </c>
      <c r="C7625" s="15">
        <v>0</v>
      </c>
    </row>
    <row r="7626" spans="2:3" x14ac:dyDescent="0.35">
      <c r="B7626" t="s">
        <v>11276</v>
      </c>
      <c r="C7626" s="15">
        <v>0</v>
      </c>
    </row>
    <row r="7627" spans="2:3" x14ac:dyDescent="0.35">
      <c r="B7627" t="s">
        <v>12705</v>
      </c>
      <c r="C7627" s="15">
        <v>0</v>
      </c>
    </row>
    <row r="7628" spans="2:3" x14ac:dyDescent="0.35">
      <c r="B7628" t="s">
        <v>11277</v>
      </c>
      <c r="C7628" s="15">
        <v>0</v>
      </c>
    </row>
    <row r="7629" spans="2:3" x14ac:dyDescent="0.35">
      <c r="B7629" t="s">
        <v>12707</v>
      </c>
      <c r="C7629" s="15">
        <v>0</v>
      </c>
    </row>
    <row r="7630" spans="2:3" x14ac:dyDescent="0.35">
      <c r="B7630" t="s">
        <v>11278</v>
      </c>
      <c r="C7630" s="15">
        <v>0</v>
      </c>
    </row>
    <row r="7631" spans="2:3" x14ac:dyDescent="0.35">
      <c r="B7631" t="s">
        <v>12709</v>
      </c>
      <c r="C7631" s="15">
        <v>0</v>
      </c>
    </row>
    <row r="7632" spans="2:3" x14ac:dyDescent="0.35">
      <c r="B7632" t="s">
        <v>11279</v>
      </c>
      <c r="C7632" s="15">
        <v>0</v>
      </c>
    </row>
    <row r="7633" spans="2:3" x14ac:dyDescent="0.35">
      <c r="B7633" t="s">
        <v>12711</v>
      </c>
      <c r="C7633" s="15">
        <v>0</v>
      </c>
    </row>
    <row r="7634" spans="2:3" x14ac:dyDescent="0.35">
      <c r="B7634" t="s">
        <v>11280</v>
      </c>
      <c r="C7634" s="15">
        <v>0</v>
      </c>
    </row>
    <row r="7635" spans="2:3" x14ac:dyDescent="0.35">
      <c r="B7635" t="s">
        <v>12713</v>
      </c>
      <c r="C7635" s="15">
        <v>0</v>
      </c>
    </row>
    <row r="7636" spans="2:3" x14ac:dyDescent="0.35">
      <c r="B7636" t="s">
        <v>11281</v>
      </c>
      <c r="C7636" s="15">
        <v>0</v>
      </c>
    </row>
    <row r="7637" spans="2:3" x14ac:dyDescent="0.35">
      <c r="B7637" t="s">
        <v>12715</v>
      </c>
      <c r="C7637" s="15">
        <v>0</v>
      </c>
    </row>
    <row r="7638" spans="2:3" x14ac:dyDescent="0.35">
      <c r="B7638" t="s">
        <v>11282</v>
      </c>
      <c r="C7638" s="15">
        <v>0</v>
      </c>
    </row>
    <row r="7639" spans="2:3" x14ac:dyDescent="0.35">
      <c r="B7639" t="s">
        <v>12717</v>
      </c>
      <c r="C7639" s="15">
        <v>0</v>
      </c>
    </row>
    <row r="7640" spans="2:3" x14ac:dyDescent="0.35">
      <c r="B7640" t="s">
        <v>11283</v>
      </c>
      <c r="C7640" s="15">
        <v>0</v>
      </c>
    </row>
    <row r="7641" spans="2:3" x14ac:dyDescent="0.35">
      <c r="B7641" t="s">
        <v>12719</v>
      </c>
      <c r="C7641" s="15">
        <v>0</v>
      </c>
    </row>
    <row r="7642" spans="2:3" x14ac:dyDescent="0.35">
      <c r="B7642" t="s">
        <v>11284</v>
      </c>
      <c r="C7642" s="15">
        <v>0</v>
      </c>
    </row>
    <row r="7643" spans="2:3" x14ac:dyDescent="0.35">
      <c r="B7643" t="s">
        <v>12721</v>
      </c>
      <c r="C7643" s="15">
        <v>0</v>
      </c>
    </row>
    <row r="7644" spans="2:3" x14ac:dyDescent="0.35">
      <c r="B7644" t="s">
        <v>11285</v>
      </c>
      <c r="C7644" s="15">
        <v>0</v>
      </c>
    </row>
    <row r="7645" spans="2:3" x14ac:dyDescent="0.35">
      <c r="B7645" t="s">
        <v>12723</v>
      </c>
      <c r="C7645" s="15">
        <v>0</v>
      </c>
    </row>
    <row r="7646" spans="2:3" x14ac:dyDescent="0.35">
      <c r="B7646" t="s">
        <v>11286</v>
      </c>
      <c r="C7646" s="15">
        <v>0</v>
      </c>
    </row>
    <row r="7647" spans="2:3" x14ac:dyDescent="0.35">
      <c r="B7647" t="s">
        <v>12725</v>
      </c>
      <c r="C7647" s="15">
        <v>0</v>
      </c>
    </row>
    <row r="7648" spans="2:3" x14ac:dyDescent="0.35">
      <c r="B7648" t="s">
        <v>11287</v>
      </c>
      <c r="C7648" s="15">
        <v>0</v>
      </c>
    </row>
    <row r="7649" spans="2:3" x14ac:dyDescent="0.35">
      <c r="B7649" t="s">
        <v>12727</v>
      </c>
      <c r="C7649" s="15">
        <v>0</v>
      </c>
    </row>
    <row r="7650" spans="2:3" x14ac:dyDescent="0.35">
      <c r="B7650" t="s">
        <v>11288</v>
      </c>
      <c r="C7650" s="15">
        <v>0</v>
      </c>
    </row>
    <row r="7651" spans="2:3" x14ac:dyDescent="0.35">
      <c r="B7651" t="s">
        <v>12729</v>
      </c>
      <c r="C7651" s="15">
        <v>0</v>
      </c>
    </row>
    <row r="7652" spans="2:3" x14ac:dyDescent="0.35">
      <c r="B7652" t="s">
        <v>11289</v>
      </c>
      <c r="C7652" s="15">
        <v>0</v>
      </c>
    </row>
    <row r="7653" spans="2:3" x14ac:dyDescent="0.35">
      <c r="B7653" t="s">
        <v>12731</v>
      </c>
      <c r="C7653" s="15">
        <v>0</v>
      </c>
    </row>
    <row r="7654" spans="2:3" x14ac:dyDescent="0.35">
      <c r="B7654" t="s">
        <v>11290</v>
      </c>
      <c r="C7654" s="15">
        <v>0</v>
      </c>
    </row>
    <row r="7655" spans="2:3" x14ac:dyDescent="0.35">
      <c r="B7655" t="s">
        <v>12733</v>
      </c>
      <c r="C7655" s="15">
        <v>0</v>
      </c>
    </row>
    <row r="7656" spans="2:3" x14ac:dyDescent="0.35">
      <c r="B7656" t="s">
        <v>11291</v>
      </c>
      <c r="C7656" s="15">
        <v>0</v>
      </c>
    </row>
    <row r="7657" spans="2:3" x14ac:dyDescent="0.35">
      <c r="B7657" t="s">
        <v>12735</v>
      </c>
      <c r="C7657" s="15">
        <v>0</v>
      </c>
    </row>
    <row r="7658" spans="2:3" x14ac:dyDescent="0.35">
      <c r="B7658" t="s">
        <v>11292</v>
      </c>
      <c r="C7658" s="15">
        <v>0</v>
      </c>
    </row>
    <row r="7659" spans="2:3" x14ac:dyDescent="0.35">
      <c r="B7659" t="s">
        <v>12737</v>
      </c>
      <c r="C7659" s="15">
        <v>0</v>
      </c>
    </row>
    <row r="7660" spans="2:3" x14ac:dyDescent="0.35">
      <c r="B7660" t="s">
        <v>11293</v>
      </c>
      <c r="C7660" s="15">
        <v>0</v>
      </c>
    </row>
    <row r="7661" spans="2:3" x14ac:dyDescent="0.35">
      <c r="B7661" t="s">
        <v>12739</v>
      </c>
      <c r="C7661" s="15">
        <v>0</v>
      </c>
    </row>
    <row r="7662" spans="2:3" x14ac:dyDescent="0.35">
      <c r="B7662" t="s">
        <v>11294</v>
      </c>
      <c r="C7662" s="15">
        <v>0</v>
      </c>
    </row>
    <row r="7663" spans="2:3" x14ac:dyDescent="0.35">
      <c r="B7663" t="s">
        <v>12741</v>
      </c>
      <c r="C7663" s="15">
        <v>0</v>
      </c>
    </row>
    <row r="7664" spans="2:3" x14ac:dyDescent="0.35">
      <c r="B7664" t="s">
        <v>11295</v>
      </c>
      <c r="C7664" s="15">
        <v>0</v>
      </c>
    </row>
    <row r="7665" spans="2:3" x14ac:dyDescent="0.35">
      <c r="B7665" t="s">
        <v>12743</v>
      </c>
      <c r="C7665" s="15">
        <v>0</v>
      </c>
    </row>
    <row r="7666" spans="2:3" x14ac:dyDescent="0.35">
      <c r="B7666" t="s">
        <v>11296</v>
      </c>
      <c r="C7666" s="15">
        <v>0</v>
      </c>
    </row>
    <row r="7667" spans="2:3" x14ac:dyDescent="0.35">
      <c r="B7667" t="s">
        <v>12745</v>
      </c>
      <c r="C7667" s="15">
        <v>0</v>
      </c>
    </row>
    <row r="7668" spans="2:3" x14ac:dyDescent="0.35">
      <c r="B7668" t="s">
        <v>11297</v>
      </c>
      <c r="C7668" s="15">
        <v>0</v>
      </c>
    </row>
    <row r="7669" spans="2:3" x14ac:dyDescent="0.35">
      <c r="B7669" t="s">
        <v>12747</v>
      </c>
      <c r="C7669" s="15">
        <v>0</v>
      </c>
    </row>
    <row r="7670" spans="2:3" x14ac:dyDescent="0.35">
      <c r="B7670" t="s">
        <v>11298</v>
      </c>
      <c r="C7670" s="15">
        <v>0</v>
      </c>
    </row>
    <row r="7671" spans="2:3" x14ac:dyDescent="0.35">
      <c r="B7671" t="s">
        <v>12749</v>
      </c>
      <c r="C7671" s="15">
        <v>0</v>
      </c>
    </row>
    <row r="7672" spans="2:3" x14ac:dyDescent="0.35">
      <c r="B7672" t="s">
        <v>11299</v>
      </c>
      <c r="C7672" s="15">
        <v>0</v>
      </c>
    </row>
    <row r="7673" spans="2:3" x14ac:dyDescent="0.35">
      <c r="B7673" t="s">
        <v>12751</v>
      </c>
      <c r="C7673" s="15">
        <v>0</v>
      </c>
    </row>
    <row r="7674" spans="2:3" x14ac:dyDescent="0.35">
      <c r="B7674" t="s">
        <v>11300</v>
      </c>
      <c r="C7674" s="15">
        <v>0</v>
      </c>
    </row>
    <row r="7675" spans="2:3" x14ac:dyDescent="0.35">
      <c r="B7675" t="s">
        <v>12753</v>
      </c>
      <c r="C7675" s="15">
        <v>0</v>
      </c>
    </row>
    <row r="7676" spans="2:3" x14ac:dyDescent="0.35">
      <c r="B7676" t="s">
        <v>11301</v>
      </c>
      <c r="C7676" s="15">
        <v>0</v>
      </c>
    </row>
    <row r="7677" spans="2:3" x14ac:dyDescent="0.35">
      <c r="B7677" t="s">
        <v>12755</v>
      </c>
      <c r="C7677" s="15">
        <v>0</v>
      </c>
    </row>
    <row r="7678" spans="2:3" x14ac:dyDescent="0.35">
      <c r="B7678" t="s">
        <v>12758</v>
      </c>
      <c r="C7678" s="15">
        <v>0</v>
      </c>
    </row>
    <row r="7679" spans="2:3" x14ac:dyDescent="0.35">
      <c r="B7679" t="s">
        <v>12757</v>
      </c>
      <c r="C7679" s="15">
        <v>0</v>
      </c>
    </row>
    <row r="7680" spans="2:3" x14ac:dyDescent="0.35">
      <c r="B7680" t="s">
        <v>12760</v>
      </c>
      <c r="C7680" s="15">
        <v>0</v>
      </c>
    </row>
    <row r="7681" spans="2:3" x14ac:dyDescent="0.35">
      <c r="B7681" t="s">
        <v>12762</v>
      </c>
      <c r="C7681" s="15">
        <v>0</v>
      </c>
    </row>
    <row r="7682" spans="2:3" x14ac:dyDescent="0.35">
      <c r="B7682" t="s">
        <v>11302</v>
      </c>
      <c r="C7682" s="15">
        <v>0</v>
      </c>
    </row>
    <row r="7683" spans="2:3" x14ac:dyDescent="0.35">
      <c r="B7683" t="s">
        <v>12761</v>
      </c>
      <c r="C7683" s="15">
        <v>0</v>
      </c>
    </row>
    <row r="7684" spans="2:3" x14ac:dyDescent="0.35">
      <c r="B7684" t="s">
        <v>11303</v>
      </c>
      <c r="C7684" s="15">
        <v>0</v>
      </c>
    </row>
    <row r="7685" spans="2:3" x14ac:dyDescent="0.35">
      <c r="B7685" t="s">
        <v>12763</v>
      </c>
      <c r="C7685" s="15">
        <v>0</v>
      </c>
    </row>
    <row r="7686" spans="2:3" x14ac:dyDescent="0.35">
      <c r="B7686" t="s">
        <v>11304</v>
      </c>
      <c r="C7686" s="15">
        <v>0</v>
      </c>
    </row>
    <row r="7687" spans="2:3" x14ac:dyDescent="0.35">
      <c r="B7687" t="s">
        <v>12765</v>
      </c>
      <c r="C7687" s="15">
        <v>0</v>
      </c>
    </row>
    <row r="7688" spans="2:3" x14ac:dyDescent="0.35">
      <c r="B7688" t="s">
        <v>11305</v>
      </c>
      <c r="C7688" s="15">
        <v>0</v>
      </c>
    </row>
    <row r="7689" spans="2:3" x14ac:dyDescent="0.35">
      <c r="B7689" t="s">
        <v>12767</v>
      </c>
      <c r="C7689" s="15">
        <v>0</v>
      </c>
    </row>
    <row r="7690" spans="2:3" x14ac:dyDescent="0.35">
      <c r="B7690" t="s">
        <v>11306</v>
      </c>
      <c r="C7690" s="15">
        <v>0</v>
      </c>
    </row>
    <row r="7691" spans="2:3" x14ac:dyDescent="0.35">
      <c r="B7691" t="s">
        <v>12769</v>
      </c>
      <c r="C7691" s="15">
        <v>0</v>
      </c>
    </row>
    <row r="7692" spans="2:3" x14ac:dyDescent="0.35">
      <c r="B7692" t="s">
        <v>11307</v>
      </c>
      <c r="C7692" s="15">
        <v>0</v>
      </c>
    </row>
    <row r="7693" spans="2:3" x14ac:dyDescent="0.35">
      <c r="B7693" t="s">
        <v>12771</v>
      </c>
      <c r="C7693" s="15">
        <v>0</v>
      </c>
    </row>
    <row r="7694" spans="2:3" x14ac:dyDescent="0.35">
      <c r="B7694" t="s">
        <v>11308</v>
      </c>
      <c r="C7694" s="15">
        <v>0</v>
      </c>
    </row>
    <row r="7695" spans="2:3" x14ac:dyDescent="0.35">
      <c r="B7695" t="s">
        <v>12773</v>
      </c>
      <c r="C7695" s="15">
        <v>0</v>
      </c>
    </row>
    <row r="7696" spans="2:3" x14ac:dyDescent="0.35">
      <c r="B7696" t="s">
        <v>11309</v>
      </c>
      <c r="C7696" s="15">
        <v>0</v>
      </c>
    </row>
    <row r="7697" spans="2:3" x14ac:dyDescent="0.35">
      <c r="B7697" t="s">
        <v>12775</v>
      </c>
      <c r="C7697" s="15">
        <v>0</v>
      </c>
    </row>
    <row r="7698" spans="2:3" x14ac:dyDescent="0.35">
      <c r="B7698" t="s">
        <v>11310</v>
      </c>
      <c r="C7698" s="15">
        <v>0</v>
      </c>
    </row>
    <row r="7699" spans="2:3" x14ac:dyDescent="0.35">
      <c r="B7699" t="s">
        <v>12777</v>
      </c>
      <c r="C7699" s="15">
        <v>0</v>
      </c>
    </row>
    <row r="7700" spans="2:3" x14ac:dyDescent="0.35">
      <c r="B7700" t="s">
        <v>11311</v>
      </c>
      <c r="C7700" s="15">
        <v>0</v>
      </c>
    </row>
    <row r="7701" spans="2:3" x14ac:dyDescent="0.35">
      <c r="B7701" t="s">
        <v>12779</v>
      </c>
      <c r="C7701" s="15">
        <v>0</v>
      </c>
    </row>
    <row r="7702" spans="2:3" x14ac:dyDescent="0.35">
      <c r="B7702" t="s">
        <v>11312</v>
      </c>
      <c r="C7702" s="15">
        <v>0</v>
      </c>
    </row>
    <row r="7703" spans="2:3" x14ac:dyDescent="0.35">
      <c r="B7703" t="s">
        <v>12781</v>
      </c>
      <c r="C7703" s="15">
        <v>0</v>
      </c>
    </row>
    <row r="7704" spans="2:3" x14ac:dyDescent="0.35">
      <c r="B7704" t="s">
        <v>11313</v>
      </c>
      <c r="C7704" s="15">
        <v>0</v>
      </c>
    </row>
    <row r="7705" spans="2:3" x14ac:dyDescent="0.35">
      <c r="B7705" t="s">
        <v>12783</v>
      </c>
      <c r="C7705" s="15">
        <v>0</v>
      </c>
    </row>
    <row r="7706" spans="2:3" x14ac:dyDescent="0.35">
      <c r="B7706" t="s">
        <v>11314</v>
      </c>
      <c r="C7706" s="15">
        <v>0</v>
      </c>
    </row>
    <row r="7707" spans="2:3" x14ac:dyDescent="0.35">
      <c r="B7707" t="s">
        <v>12785</v>
      </c>
      <c r="C7707" s="15">
        <v>0</v>
      </c>
    </row>
    <row r="7708" spans="2:3" x14ac:dyDescent="0.35">
      <c r="B7708" t="s">
        <v>11315</v>
      </c>
      <c r="C7708" s="15">
        <v>0</v>
      </c>
    </row>
    <row r="7709" spans="2:3" x14ac:dyDescent="0.35">
      <c r="B7709" t="s">
        <v>12787</v>
      </c>
      <c r="C7709" s="15">
        <v>0</v>
      </c>
    </row>
    <row r="7710" spans="2:3" x14ac:dyDescent="0.35">
      <c r="B7710" t="s">
        <v>11316</v>
      </c>
      <c r="C7710" s="15">
        <v>0</v>
      </c>
    </row>
    <row r="7711" spans="2:3" x14ac:dyDescent="0.35">
      <c r="B7711" t="s">
        <v>12789</v>
      </c>
      <c r="C7711" s="15">
        <v>0</v>
      </c>
    </row>
    <row r="7712" spans="2:3" x14ac:dyDescent="0.35">
      <c r="B7712" t="s">
        <v>11317</v>
      </c>
      <c r="C7712" s="15">
        <v>0</v>
      </c>
    </row>
    <row r="7713" spans="2:3" x14ac:dyDescent="0.35">
      <c r="B7713" t="s">
        <v>12791</v>
      </c>
      <c r="C7713" s="15">
        <v>0</v>
      </c>
    </row>
    <row r="7714" spans="2:3" x14ac:dyDescent="0.35">
      <c r="B7714" t="s">
        <v>11318</v>
      </c>
      <c r="C7714" s="15">
        <v>0</v>
      </c>
    </row>
    <row r="7715" spans="2:3" x14ac:dyDescent="0.35">
      <c r="B7715" t="s">
        <v>12793</v>
      </c>
      <c r="C7715" s="15">
        <v>0</v>
      </c>
    </row>
    <row r="7716" spans="2:3" x14ac:dyDescent="0.35">
      <c r="B7716" t="s">
        <v>11319</v>
      </c>
      <c r="C7716" s="15">
        <v>0</v>
      </c>
    </row>
    <row r="7717" spans="2:3" x14ac:dyDescent="0.35">
      <c r="B7717" t="s">
        <v>12795</v>
      </c>
      <c r="C7717" s="15">
        <v>0</v>
      </c>
    </row>
    <row r="7718" spans="2:3" x14ac:dyDescent="0.35">
      <c r="B7718" t="s">
        <v>11320</v>
      </c>
      <c r="C7718" s="15">
        <v>0</v>
      </c>
    </row>
    <row r="7719" spans="2:3" x14ac:dyDescent="0.35">
      <c r="B7719" t="s">
        <v>12797</v>
      </c>
      <c r="C7719" s="15">
        <v>0</v>
      </c>
    </row>
    <row r="7720" spans="2:3" x14ac:dyDescent="0.35">
      <c r="B7720" t="s">
        <v>11321</v>
      </c>
      <c r="C7720" s="15">
        <v>0</v>
      </c>
    </row>
    <row r="7721" spans="2:3" x14ac:dyDescent="0.35">
      <c r="B7721" t="s">
        <v>12799</v>
      </c>
      <c r="C7721" s="15">
        <v>0</v>
      </c>
    </row>
    <row r="7722" spans="2:3" x14ac:dyDescent="0.35">
      <c r="B7722" t="s">
        <v>11322</v>
      </c>
      <c r="C7722" s="15">
        <v>0</v>
      </c>
    </row>
    <row r="7723" spans="2:3" x14ac:dyDescent="0.35">
      <c r="B7723" t="s">
        <v>12801</v>
      </c>
      <c r="C7723" s="15">
        <v>0</v>
      </c>
    </row>
    <row r="7724" spans="2:3" x14ac:dyDescent="0.35">
      <c r="B7724" t="s">
        <v>11323</v>
      </c>
      <c r="C7724" s="15">
        <v>0</v>
      </c>
    </row>
    <row r="7725" spans="2:3" x14ac:dyDescent="0.35">
      <c r="B7725" t="s">
        <v>12803</v>
      </c>
      <c r="C7725" s="15">
        <v>0</v>
      </c>
    </row>
    <row r="7726" spans="2:3" x14ac:dyDescent="0.35">
      <c r="B7726" t="s">
        <v>11324</v>
      </c>
      <c r="C7726" s="15">
        <v>0</v>
      </c>
    </row>
    <row r="7727" spans="2:3" x14ac:dyDescent="0.35">
      <c r="B7727" t="s">
        <v>12805</v>
      </c>
      <c r="C7727" s="15">
        <v>0</v>
      </c>
    </row>
    <row r="7728" spans="2:3" x14ac:dyDescent="0.35">
      <c r="B7728" t="s">
        <v>11325</v>
      </c>
      <c r="C7728" s="15">
        <v>0</v>
      </c>
    </row>
    <row r="7729" spans="2:3" x14ac:dyDescent="0.35">
      <c r="B7729" t="s">
        <v>12807</v>
      </c>
      <c r="C7729" s="15">
        <v>0</v>
      </c>
    </row>
    <row r="7730" spans="2:3" x14ac:dyDescent="0.35">
      <c r="B7730" t="s">
        <v>11326</v>
      </c>
      <c r="C7730" s="15">
        <v>0</v>
      </c>
    </row>
    <row r="7731" spans="2:3" x14ac:dyDescent="0.35">
      <c r="B7731" t="s">
        <v>12809</v>
      </c>
      <c r="C7731" s="15">
        <v>0</v>
      </c>
    </row>
    <row r="7732" spans="2:3" x14ac:dyDescent="0.35">
      <c r="B7732" t="s">
        <v>11327</v>
      </c>
      <c r="C7732" s="15">
        <v>0</v>
      </c>
    </row>
    <row r="7733" spans="2:3" x14ac:dyDescent="0.35">
      <c r="B7733" t="s">
        <v>12811</v>
      </c>
      <c r="C7733" s="15">
        <v>0</v>
      </c>
    </row>
    <row r="7734" spans="2:3" x14ac:dyDescent="0.35">
      <c r="B7734" t="s">
        <v>11328</v>
      </c>
      <c r="C7734" s="15">
        <v>0</v>
      </c>
    </row>
    <row r="7735" spans="2:3" x14ac:dyDescent="0.35">
      <c r="B7735" t="s">
        <v>12813</v>
      </c>
      <c r="C7735" s="15">
        <v>0</v>
      </c>
    </row>
    <row r="7736" spans="2:3" x14ac:dyDescent="0.35">
      <c r="B7736" t="s">
        <v>11329</v>
      </c>
      <c r="C7736" s="15">
        <v>0</v>
      </c>
    </row>
    <row r="7737" spans="2:3" x14ac:dyDescent="0.35">
      <c r="B7737" t="s">
        <v>12815</v>
      </c>
      <c r="C7737" s="15">
        <v>0</v>
      </c>
    </row>
    <row r="7738" spans="2:3" x14ac:dyDescent="0.35">
      <c r="B7738" t="s">
        <v>11330</v>
      </c>
      <c r="C7738" s="15">
        <v>0</v>
      </c>
    </row>
    <row r="7739" spans="2:3" x14ac:dyDescent="0.35">
      <c r="B7739" t="s">
        <v>12817</v>
      </c>
      <c r="C7739" s="15">
        <v>0</v>
      </c>
    </row>
    <row r="7740" spans="2:3" x14ac:dyDescent="0.35">
      <c r="B7740" t="s">
        <v>11331</v>
      </c>
      <c r="C7740" s="15">
        <v>0</v>
      </c>
    </row>
    <row r="7741" spans="2:3" x14ac:dyDescent="0.35">
      <c r="B7741" t="s">
        <v>12819</v>
      </c>
      <c r="C7741" s="15">
        <v>0</v>
      </c>
    </row>
    <row r="7742" spans="2:3" x14ac:dyDescent="0.35">
      <c r="B7742" t="s">
        <v>11332</v>
      </c>
      <c r="C7742" s="15">
        <v>0</v>
      </c>
    </row>
    <row r="7743" spans="2:3" x14ac:dyDescent="0.35">
      <c r="B7743" t="s">
        <v>12821</v>
      </c>
      <c r="C7743" s="15">
        <v>0</v>
      </c>
    </row>
    <row r="7744" spans="2:3" x14ac:dyDescent="0.35">
      <c r="B7744" t="s">
        <v>11333</v>
      </c>
      <c r="C7744" s="15">
        <v>0</v>
      </c>
    </row>
    <row r="7745" spans="2:3" x14ac:dyDescent="0.35">
      <c r="B7745" t="s">
        <v>12823</v>
      </c>
      <c r="C7745" s="15">
        <v>0</v>
      </c>
    </row>
    <row r="7746" spans="2:3" x14ac:dyDescent="0.35">
      <c r="B7746" t="s">
        <v>11334</v>
      </c>
      <c r="C7746" s="15">
        <v>0</v>
      </c>
    </row>
    <row r="7747" spans="2:3" x14ac:dyDescent="0.35">
      <c r="B7747" t="s">
        <v>12825</v>
      </c>
      <c r="C7747" s="15">
        <v>0</v>
      </c>
    </row>
    <row r="7748" spans="2:3" x14ac:dyDescent="0.35">
      <c r="B7748" t="s">
        <v>11335</v>
      </c>
      <c r="C7748" s="15">
        <v>0</v>
      </c>
    </row>
    <row r="7749" spans="2:3" x14ac:dyDescent="0.35">
      <c r="B7749" t="s">
        <v>12827</v>
      </c>
      <c r="C7749" s="15">
        <v>0</v>
      </c>
    </row>
    <row r="7750" spans="2:3" x14ac:dyDescent="0.35">
      <c r="B7750" t="s">
        <v>11336</v>
      </c>
      <c r="C7750" s="15">
        <v>0</v>
      </c>
    </row>
    <row r="7751" spans="2:3" x14ac:dyDescent="0.35">
      <c r="B7751" t="s">
        <v>12829</v>
      </c>
      <c r="C7751" s="15">
        <v>0</v>
      </c>
    </row>
    <row r="7752" spans="2:3" x14ac:dyDescent="0.35">
      <c r="B7752" t="s">
        <v>11337</v>
      </c>
      <c r="C7752" s="15">
        <v>0</v>
      </c>
    </row>
    <row r="7753" spans="2:3" x14ac:dyDescent="0.35">
      <c r="B7753" t="s">
        <v>12831</v>
      </c>
      <c r="C7753" s="15">
        <v>0</v>
      </c>
    </row>
    <row r="7754" spans="2:3" x14ac:dyDescent="0.35">
      <c r="B7754" t="s">
        <v>11338</v>
      </c>
      <c r="C7754" s="15">
        <v>0</v>
      </c>
    </row>
    <row r="7755" spans="2:3" x14ac:dyDescent="0.35">
      <c r="B7755" t="s">
        <v>12833</v>
      </c>
      <c r="C7755" s="15">
        <v>0</v>
      </c>
    </row>
    <row r="7756" spans="2:3" x14ac:dyDescent="0.35">
      <c r="B7756" t="s">
        <v>11339</v>
      </c>
      <c r="C7756" s="15">
        <v>0</v>
      </c>
    </row>
    <row r="7757" spans="2:3" x14ac:dyDescent="0.35">
      <c r="B7757" t="s">
        <v>12835</v>
      </c>
      <c r="C7757" s="15">
        <v>0</v>
      </c>
    </row>
    <row r="7758" spans="2:3" x14ac:dyDescent="0.35">
      <c r="B7758" t="s">
        <v>11340</v>
      </c>
      <c r="C7758" s="15">
        <v>0</v>
      </c>
    </row>
    <row r="7759" spans="2:3" x14ac:dyDescent="0.35">
      <c r="B7759" t="s">
        <v>12837</v>
      </c>
      <c r="C7759" s="15">
        <v>0</v>
      </c>
    </row>
    <row r="7760" spans="2:3" x14ac:dyDescent="0.35">
      <c r="B7760" t="s">
        <v>11341</v>
      </c>
      <c r="C7760" s="15">
        <v>0</v>
      </c>
    </row>
    <row r="7761" spans="2:3" x14ac:dyDescent="0.35">
      <c r="B7761" t="s">
        <v>12839</v>
      </c>
      <c r="C7761" s="15">
        <v>0</v>
      </c>
    </row>
    <row r="7762" spans="2:3" x14ac:dyDescent="0.35">
      <c r="B7762" t="s">
        <v>11342</v>
      </c>
      <c r="C7762" s="15">
        <v>0</v>
      </c>
    </row>
    <row r="7763" spans="2:3" x14ac:dyDescent="0.35">
      <c r="B7763" t="s">
        <v>12841</v>
      </c>
      <c r="C7763" s="15">
        <v>0</v>
      </c>
    </row>
    <row r="7764" spans="2:3" x14ac:dyDescent="0.35">
      <c r="B7764" t="s">
        <v>11343</v>
      </c>
      <c r="C7764" s="15">
        <v>0</v>
      </c>
    </row>
    <row r="7765" spans="2:3" x14ac:dyDescent="0.35">
      <c r="B7765" t="s">
        <v>12843</v>
      </c>
      <c r="C7765" s="15">
        <v>0</v>
      </c>
    </row>
    <row r="7766" spans="2:3" x14ac:dyDescent="0.35">
      <c r="B7766" t="s">
        <v>11344</v>
      </c>
      <c r="C7766" s="15">
        <v>0</v>
      </c>
    </row>
    <row r="7767" spans="2:3" x14ac:dyDescent="0.35">
      <c r="B7767" t="s">
        <v>12845</v>
      </c>
      <c r="C7767" s="15">
        <v>0</v>
      </c>
    </row>
    <row r="7768" spans="2:3" x14ac:dyDescent="0.35">
      <c r="B7768" t="s">
        <v>11345</v>
      </c>
      <c r="C7768" s="15">
        <v>0</v>
      </c>
    </row>
    <row r="7769" spans="2:3" x14ac:dyDescent="0.35">
      <c r="B7769" t="s">
        <v>12847</v>
      </c>
      <c r="C7769" s="15">
        <v>0</v>
      </c>
    </row>
    <row r="7770" spans="2:3" x14ac:dyDescent="0.35">
      <c r="B7770" t="s">
        <v>11346</v>
      </c>
      <c r="C7770" s="15">
        <v>0</v>
      </c>
    </row>
    <row r="7771" spans="2:3" x14ac:dyDescent="0.35">
      <c r="B7771" t="s">
        <v>12849</v>
      </c>
      <c r="C7771" s="15">
        <v>0</v>
      </c>
    </row>
    <row r="7772" spans="2:3" x14ac:dyDescent="0.35">
      <c r="B7772" t="s">
        <v>11347</v>
      </c>
      <c r="C7772" s="15">
        <v>0</v>
      </c>
    </row>
    <row r="7773" spans="2:3" x14ac:dyDescent="0.35">
      <c r="B7773" t="s">
        <v>12851</v>
      </c>
      <c r="C7773" s="15">
        <v>0</v>
      </c>
    </row>
    <row r="7774" spans="2:3" x14ac:dyDescent="0.35">
      <c r="B7774" t="s">
        <v>11348</v>
      </c>
      <c r="C7774" s="15">
        <v>0</v>
      </c>
    </row>
    <row r="7775" spans="2:3" x14ac:dyDescent="0.35">
      <c r="B7775" t="s">
        <v>12853</v>
      </c>
      <c r="C7775" s="15">
        <v>0</v>
      </c>
    </row>
    <row r="7776" spans="2:3" x14ac:dyDescent="0.35">
      <c r="B7776" t="s">
        <v>11349</v>
      </c>
      <c r="C7776" s="15">
        <v>0</v>
      </c>
    </row>
    <row r="7777" spans="2:3" x14ac:dyDescent="0.35">
      <c r="B7777" t="s">
        <v>12855</v>
      </c>
      <c r="C7777" s="15">
        <v>0</v>
      </c>
    </row>
    <row r="7778" spans="2:3" x14ac:dyDescent="0.35">
      <c r="B7778" t="s">
        <v>11350</v>
      </c>
      <c r="C7778" s="15">
        <v>0</v>
      </c>
    </row>
    <row r="7779" spans="2:3" x14ac:dyDescent="0.35">
      <c r="B7779" t="s">
        <v>12857</v>
      </c>
      <c r="C7779" s="15">
        <v>0</v>
      </c>
    </row>
    <row r="7780" spans="2:3" x14ac:dyDescent="0.35">
      <c r="B7780" t="s">
        <v>11351</v>
      </c>
      <c r="C7780" s="15">
        <v>0</v>
      </c>
    </row>
    <row r="7781" spans="2:3" x14ac:dyDescent="0.35">
      <c r="B7781" t="s">
        <v>12859</v>
      </c>
      <c r="C7781" s="15">
        <v>0</v>
      </c>
    </row>
    <row r="7782" spans="2:3" x14ac:dyDescent="0.35">
      <c r="B7782" t="s">
        <v>11352</v>
      </c>
      <c r="C7782" s="15">
        <v>0</v>
      </c>
    </row>
    <row r="7783" spans="2:3" x14ac:dyDescent="0.35">
      <c r="B7783" t="s">
        <v>12861</v>
      </c>
      <c r="C7783" s="15">
        <v>0</v>
      </c>
    </row>
    <row r="7784" spans="2:3" x14ac:dyDescent="0.35">
      <c r="B7784" t="s">
        <v>11353</v>
      </c>
      <c r="C7784" s="15">
        <v>0</v>
      </c>
    </row>
    <row r="7785" spans="2:3" x14ac:dyDescent="0.35">
      <c r="B7785" t="s">
        <v>12863</v>
      </c>
      <c r="C7785" s="15">
        <v>0</v>
      </c>
    </row>
    <row r="7786" spans="2:3" x14ac:dyDescent="0.35">
      <c r="B7786" t="s">
        <v>11354</v>
      </c>
      <c r="C7786" s="15">
        <v>0</v>
      </c>
    </row>
    <row r="7787" spans="2:3" x14ac:dyDescent="0.35">
      <c r="B7787" t="s">
        <v>12865</v>
      </c>
      <c r="C7787" s="15">
        <v>0</v>
      </c>
    </row>
    <row r="7788" spans="2:3" x14ac:dyDescent="0.35">
      <c r="B7788" t="s">
        <v>11355</v>
      </c>
      <c r="C7788" s="15">
        <v>0</v>
      </c>
    </row>
    <row r="7789" spans="2:3" x14ac:dyDescent="0.35">
      <c r="B7789" t="s">
        <v>12867</v>
      </c>
      <c r="C7789" s="15">
        <v>0</v>
      </c>
    </row>
    <row r="7790" spans="2:3" x14ac:dyDescent="0.35">
      <c r="B7790" t="s">
        <v>11356</v>
      </c>
      <c r="C7790" s="15">
        <v>0</v>
      </c>
    </row>
    <row r="7791" spans="2:3" x14ac:dyDescent="0.35">
      <c r="B7791" t="s">
        <v>12869</v>
      </c>
      <c r="C7791" s="15">
        <v>0</v>
      </c>
    </row>
    <row r="7792" spans="2:3" x14ac:dyDescent="0.35">
      <c r="B7792" t="s">
        <v>11357</v>
      </c>
      <c r="C7792" s="15">
        <v>0</v>
      </c>
    </row>
    <row r="7793" spans="2:3" x14ac:dyDescent="0.35">
      <c r="B7793" t="s">
        <v>12871</v>
      </c>
      <c r="C7793" s="15">
        <v>0</v>
      </c>
    </row>
    <row r="7794" spans="2:3" x14ac:dyDescent="0.35">
      <c r="B7794" t="s">
        <v>11358</v>
      </c>
      <c r="C7794" s="15">
        <v>0</v>
      </c>
    </row>
    <row r="7795" spans="2:3" x14ac:dyDescent="0.35">
      <c r="B7795" t="s">
        <v>12873</v>
      </c>
      <c r="C7795" s="15">
        <v>0</v>
      </c>
    </row>
    <row r="7796" spans="2:3" x14ac:dyDescent="0.35">
      <c r="B7796" t="s">
        <v>11359</v>
      </c>
      <c r="C7796" s="15">
        <v>0</v>
      </c>
    </row>
    <row r="7797" spans="2:3" x14ac:dyDescent="0.35">
      <c r="B7797" t="s">
        <v>12875</v>
      </c>
      <c r="C7797" s="15">
        <v>0</v>
      </c>
    </row>
    <row r="7798" spans="2:3" x14ac:dyDescent="0.35">
      <c r="B7798" t="s">
        <v>11360</v>
      </c>
      <c r="C7798" s="15">
        <v>0</v>
      </c>
    </row>
    <row r="7799" spans="2:3" x14ac:dyDescent="0.35">
      <c r="B7799" t="s">
        <v>12877</v>
      </c>
      <c r="C7799" s="15">
        <v>0</v>
      </c>
    </row>
    <row r="7800" spans="2:3" x14ac:dyDescent="0.35">
      <c r="B7800" t="s">
        <v>11361</v>
      </c>
      <c r="C7800" s="15">
        <v>0</v>
      </c>
    </row>
    <row r="7801" spans="2:3" x14ac:dyDescent="0.35">
      <c r="B7801" t="s">
        <v>12879</v>
      </c>
      <c r="C7801" s="15">
        <v>0</v>
      </c>
    </row>
    <row r="7802" spans="2:3" x14ac:dyDescent="0.35">
      <c r="B7802" t="s">
        <v>11362</v>
      </c>
      <c r="C7802" s="15">
        <v>0</v>
      </c>
    </row>
    <row r="7803" spans="2:3" x14ac:dyDescent="0.35">
      <c r="B7803" t="s">
        <v>12881</v>
      </c>
      <c r="C7803" s="15">
        <v>0</v>
      </c>
    </row>
    <row r="7804" spans="2:3" x14ac:dyDescent="0.35">
      <c r="B7804" t="s">
        <v>11363</v>
      </c>
      <c r="C7804" s="15">
        <v>0</v>
      </c>
    </row>
    <row r="7805" spans="2:3" x14ac:dyDescent="0.35">
      <c r="B7805" t="s">
        <v>12883</v>
      </c>
      <c r="C7805" s="15">
        <v>0</v>
      </c>
    </row>
    <row r="7806" spans="2:3" x14ac:dyDescent="0.35">
      <c r="B7806" t="s">
        <v>11364</v>
      </c>
      <c r="C7806" s="15">
        <v>0</v>
      </c>
    </row>
    <row r="7807" spans="2:3" x14ac:dyDescent="0.35">
      <c r="B7807" t="s">
        <v>12885</v>
      </c>
      <c r="C7807" s="15">
        <v>0</v>
      </c>
    </row>
    <row r="7808" spans="2:3" x14ac:dyDescent="0.35">
      <c r="B7808" t="s">
        <v>11365</v>
      </c>
      <c r="C7808" s="15">
        <v>0</v>
      </c>
    </row>
    <row r="7809" spans="2:3" x14ac:dyDescent="0.35">
      <c r="B7809" t="s">
        <v>12887</v>
      </c>
      <c r="C7809" s="15">
        <v>0</v>
      </c>
    </row>
    <row r="7810" spans="2:3" x14ac:dyDescent="0.35">
      <c r="B7810" t="s">
        <v>11366</v>
      </c>
      <c r="C7810" s="15">
        <v>0</v>
      </c>
    </row>
    <row r="7811" spans="2:3" x14ac:dyDescent="0.35">
      <c r="B7811" t="s">
        <v>12889</v>
      </c>
      <c r="C7811" s="15">
        <v>0</v>
      </c>
    </row>
    <row r="7812" spans="2:3" x14ac:dyDescent="0.35">
      <c r="B7812" t="s">
        <v>11367</v>
      </c>
      <c r="C7812" s="15">
        <v>0</v>
      </c>
    </row>
    <row r="7813" spans="2:3" x14ac:dyDescent="0.35">
      <c r="B7813" t="s">
        <v>12891</v>
      </c>
      <c r="C7813" s="15">
        <v>0</v>
      </c>
    </row>
    <row r="7814" spans="2:3" x14ac:dyDescent="0.35">
      <c r="B7814" t="s">
        <v>11368</v>
      </c>
      <c r="C7814" s="15">
        <v>0</v>
      </c>
    </row>
    <row r="7815" spans="2:3" x14ac:dyDescent="0.35">
      <c r="B7815" t="s">
        <v>12893</v>
      </c>
      <c r="C7815" s="15">
        <v>0</v>
      </c>
    </row>
    <row r="7816" spans="2:3" x14ac:dyDescent="0.35">
      <c r="B7816" t="s">
        <v>11369</v>
      </c>
      <c r="C7816" s="15">
        <v>0</v>
      </c>
    </row>
    <row r="7817" spans="2:3" x14ac:dyDescent="0.35">
      <c r="B7817" t="s">
        <v>12895</v>
      </c>
      <c r="C7817" s="15">
        <v>0</v>
      </c>
    </row>
    <row r="7818" spans="2:3" x14ac:dyDescent="0.35">
      <c r="B7818" t="s">
        <v>11370</v>
      </c>
      <c r="C7818" s="15">
        <v>0</v>
      </c>
    </row>
    <row r="7819" spans="2:3" x14ac:dyDescent="0.35">
      <c r="B7819" t="s">
        <v>12897</v>
      </c>
      <c r="C7819" s="15">
        <v>0</v>
      </c>
    </row>
    <row r="7820" spans="2:3" x14ac:dyDescent="0.35">
      <c r="B7820" t="s">
        <v>11371</v>
      </c>
      <c r="C7820" s="15">
        <v>0</v>
      </c>
    </row>
    <row r="7821" spans="2:3" x14ac:dyDescent="0.35">
      <c r="B7821" t="s">
        <v>12899</v>
      </c>
      <c r="C7821" s="15">
        <v>0</v>
      </c>
    </row>
    <row r="7822" spans="2:3" x14ac:dyDescent="0.35">
      <c r="B7822" t="s">
        <v>11372</v>
      </c>
      <c r="C7822" s="15">
        <v>0</v>
      </c>
    </row>
    <row r="7823" spans="2:3" x14ac:dyDescent="0.35">
      <c r="B7823" t="s">
        <v>12901</v>
      </c>
      <c r="C7823" s="15">
        <v>0</v>
      </c>
    </row>
    <row r="7824" spans="2:3" x14ac:dyDescent="0.35">
      <c r="B7824" t="s">
        <v>11373</v>
      </c>
      <c r="C7824" s="15">
        <v>0</v>
      </c>
    </row>
    <row r="7825" spans="2:3" x14ac:dyDescent="0.35">
      <c r="B7825" t="s">
        <v>12903</v>
      </c>
      <c r="C7825" s="15">
        <v>0</v>
      </c>
    </row>
    <row r="7826" spans="2:3" x14ac:dyDescent="0.35">
      <c r="B7826" t="s">
        <v>11374</v>
      </c>
      <c r="C7826" s="15">
        <v>0</v>
      </c>
    </row>
    <row r="7827" spans="2:3" x14ac:dyDescent="0.35">
      <c r="B7827" t="s">
        <v>12905</v>
      </c>
      <c r="C7827" s="15">
        <v>0</v>
      </c>
    </row>
    <row r="7828" spans="2:3" x14ac:dyDescent="0.35">
      <c r="B7828" t="s">
        <v>11375</v>
      </c>
      <c r="C7828" s="15">
        <v>0</v>
      </c>
    </row>
    <row r="7829" spans="2:3" x14ac:dyDescent="0.35">
      <c r="B7829" t="s">
        <v>12907</v>
      </c>
      <c r="C7829" s="15">
        <v>0</v>
      </c>
    </row>
    <row r="7830" spans="2:3" x14ac:dyDescent="0.35">
      <c r="B7830" t="s">
        <v>11376</v>
      </c>
      <c r="C7830" s="15">
        <v>0</v>
      </c>
    </row>
    <row r="7831" spans="2:3" x14ac:dyDescent="0.35">
      <c r="B7831" t="s">
        <v>12909</v>
      </c>
      <c r="C7831" s="15">
        <v>0</v>
      </c>
    </row>
    <row r="7832" spans="2:3" x14ac:dyDescent="0.35">
      <c r="B7832" t="s">
        <v>11377</v>
      </c>
      <c r="C7832" s="15">
        <v>0</v>
      </c>
    </row>
    <row r="7833" spans="2:3" x14ac:dyDescent="0.35">
      <c r="B7833" t="s">
        <v>12911</v>
      </c>
      <c r="C7833" s="15">
        <v>0</v>
      </c>
    </row>
    <row r="7834" spans="2:3" x14ac:dyDescent="0.35">
      <c r="B7834" t="s">
        <v>11378</v>
      </c>
      <c r="C7834" s="15">
        <v>0</v>
      </c>
    </row>
    <row r="7835" spans="2:3" x14ac:dyDescent="0.35">
      <c r="B7835" t="s">
        <v>12913</v>
      </c>
      <c r="C7835" s="15">
        <v>0</v>
      </c>
    </row>
    <row r="7836" spans="2:3" x14ac:dyDescent="0.35">
      <c r="B7836" t="s">
        <v>11379</v>
      </c>
      <c r="C7836" s="15">
        <v>0</v>
      </c>
    </row>
    <row r="7837" spans="2:3" x14ac:dyDescent="0.35">
      <c r="B7837" t="s">
        <v>12915</v>
      </c>
      <c r="C7837" s="15">
        <v>0</v>
      </c>
    </row>
    <row r="7838" spans="2:3" x14ac:dyDescent="0.35">
      <c r="B7838" t="s">
        <v>11380</v>
      </c>
      <c r="C7838" s="15">
        <v>0</v>
      </c>
    </row>
    <row r="7839" spans="2:3" x14ac:dyDescent="0.35">
      <c r="B7839" t="s">
        <v>12917</v>
      </c>
      <c r="C7839" s="15">
        <v>0</v>
      </c>
    </row>
    <row r="7840" spans="2:3" x14ac:dyDescent="0.35">
      <c r="B7840" t="s">
        <v>11381</v>
      </c>
      <c r="C7840" s="15">
        <v>0</v>
      </c>
    </row>
    <row r="7841" spans="2:3" x14ac:dyDescent="0.35">
      <c r="B7841" t="s">
        <v>12919</v>
      </c>
      <c r="C7841" s="15">
        <v>0</v>
      </c>
    </row>
    <row r="7842" spans="2:3" x14ac:dyDescent="0.35">
      <c r="B7842" t="s">
        <v>11382</v>
      </c>
      <c r="C7842" s="15">
        <v>0</v>
      </c>
    </row>
    <row r="7843" spans="2:3" x14ac:dyDescent="0.35">
      <c r="B7843" t="s">
        <v>12921</v>
      </c>
      <c r="C7843" s="15">
        <v>0</v>
      </c>
    </row>
    <row r="7844" spans="2:3" x14ac:dyDescent="0.35">
      <c r="B7844" t="s">
        <v>11383</v>
      </c>
      <c r="C7844" s="15">
        <v>0</v>
      </c>
    </row>
    <row r="7845" spans="2:3" x14ac:dyDescent="0.35">
      <c r="B7845" t="s">
        <v>12923</v>
      </c>
      <c r="C7845" s="15">
        <v>0</v>
      </c>
    </row>
    <row r="7846" spans="2:3" x14ac:dyDescent="0.35">
      <c r="B7846" t="s">
        <v>11384</v>
      </c>
      <c r="C7846" s="15">
        <v>0</v>
      </c>
    </row>
    <row r="7847" spans="2:3" x14ac:dyDescent="0.35">
      <c r="B7847" t="s">
        <v>12925</v>
      </c>
      <c r="C7847" s="15">
        <v>0</v>
      </c>
    </row>
    <row r="7848" spans="2:3" x14ac:dyDescent="0.35">
      <c r="B7848" t="s">
        <v>11385</v>
      </c>
      <c r="C7848" s="15">
        <v>0</v>
      </c>
    </row>
    <row r="7849" spans="2:3" x14ac:dyDescent="0.35">
      <c r="B7849" t="s">
        <v>12927</v>
      </c>
      <c r="C7849" s="15">
        <v>0</v>
      </c>
    </row>
    <row r="7850" spans="2:3" x14ac:dyDescent="0.35">
      <c r="B7850" t="s">
        <v>11386</v>
      </c>
      <c r="C7850" s="15">
        <v>0</v>
      </c>
    </row>
    <row r="7851" spans="2:3" x14ac:dyDescent="0.35">
      <c r="B7851" t="s">
        <v>12929</v>
      </c>
      <c r="C7851" s="15">
        <v>0</v>
      </c>
    </row>
    <row r="7852" spans="2:3" x14ac:dyDescent="0.35">
      <c r="B7852" t="s">
        <v>11387</v>
      </c>
      <c r="C7852" s="15">
        <v>0</v>
      </c>
    </row>
    <row r="7853" spans="2:3" x14ac:dyDescent="0.35">
      <c r="B7853" t="s">
        <v>12931</v>
      </c>
      <c r="C7853" s="15">
        <v>0</v>
      </c>
    </row>
    <row r="7854" spans="2:3" x14ac:dyDescent="0.35">
      <c r="B7854" t="s">
        <v>11388</v>
      </c>
      <c r="C7854" s="15">
        <v>0</v>
      </c>
    </row>
    <row r="7855" spans="2:3" x14ac:dyDescent="0.35">
      <c r="B7855" t="s">
        <v>12933</v>
      </c>
      <c r="C7855" s="15">
        <v>0</v>
      </c>
    </row>
    <row r="7856" spans="2:3" x14ac:dyDescent="0.35">
      <c r="B7856" t="s">
        <v>11389</v>
      </c>
      <c r="C7856" s="15">
        <v>0</v>
      </c>
    </row>
    <row r="7857" spans="2:3" x14ac:dyDescent="0.35">
      <c r="B7857" t="s">
        <v>12935</v>
      </c>
      <c r="C7857" s="15">
        <v>0</v>
      </c>
    </row>
    <row r="7858" spans="2:3" x14ac:dyDescent="0.35">
      <c r="B7858" t="s">
        <v>11390</v>
      </c>
      <c r="C7858" s="15">
        <v>0</v>
      </c>
    </row>
    <row r="7859" spans="2:3" x14ac:dyDescent="0.35">
      <c r="B7859" t="s">
        <v>12937</v>
      </c>
      <c r="C7859" s="15">
        <v>0</v>
      </c>
    </row>
    <row r="7860" spans="2:3" x14ac:dyDescent="0.35">
      <c r="B7860" t="s">
        <v>11391</v>
      </c>
      <c r="C7860" s="15">
        <v>0</v>
      </c>
    </row>
    <row r="7861" spans="2:3" x14ac:dyDescent="0.35">
      <c r="B7861" t="s">
        <v>12939</v>
      </c>
      <c r="C7861" s="15">
        <v>0</v>
      </c>
    </row>
    <row r="7862" spans="2:3" x14ac:dyDescent="0.35">
      <c r="B7862" t="s">
        <v>11392</v>
      </c>
      <c r="C7862" s="15">
        <v>0</v>
      </c>
    </row>
    <row r="7863" spans="2:3" x14ac:dyDescent="0.35">
      <c r="B7863" t="s">
        <v>12941</v>
      </c>
      <c r="C7863" s="15">
        <v>0</v>
      </c>
    </row>
    <row r="7864" spans="2:3" x14ac:dyDescent="0.35">
      <c r="B7864" t="s">
        <v>11393</v>
      </c>
      <c r="C7864" s="15">
        <v>0</v>
      </c>
    </row>
    <row r="7865" spans="2:3" x14ac:dyDescent="0.35">
      <c r="B7865" t="s">
        <v>12943</v>
      </c>
      <c r="C7865" s="15">
        <v>0</v>
      </c>
    </row>
    <row r="7866" spans="2:3" x14ac:dyDescent="0.35">
      <c r="B7866" t="s">
        <v>11394</v>
      </c>
      <c r="C7866" s="15">
        <v>0</v>
      </c>
    </row>
    <row r="7867" spans="2:3" x14ac:dyDescent="0.35">
      <c r="B7867" t="s">
        <v>12945</v>
      </c>
      <c r="C7867" s="15">
        <v>0</v>
      </c>
    </row>
    <row r="7868" spans="2:3" x14ac:dyDescent="0.35">
      <c r="B7868" t="s">
        <v>11395</v>
      </c>
      <c r="C7868" s="15">
        <v>0</v>
      </c>
    </row>
    <row r="7869" spans="2:3" x14ac:dyDescent="0.35">
      <c r="B7869" t="s">
        <v>12947</v>
      </c>
      <c r="C7869" s="15">
        <v>0</v>
      </c>
    </row>
    <row r="7870" spans="2:3" x14ac:dyDescent="0.35">
      <c r="B7870" t="s">
        <v>11396</v>
      </c>
      <c r="C7870" s="15">
        <v>0</v>
      </c>
    </row>
    <row r="7871" spans="2:3" x14ac:dyDescent="0.35">
      <c r="B7871" t="s">
        <v>12949</v>
      </c>
      <c r="C7871" s="15">
        <v>0</v>
      </c>
    </row>
    <row r="7872" spans="2:3" x14ac:dyDescent="0.35">
      <c r="B7872" t="s">
        <v>11397</v>
      </c>
      <c r="C7872" s="15">
        <v>0</v>
      </c>
    </row>
    <row r="7873" spans="2:3" x14ac:dyDescent="0.35">
      <c r="B7873" t="s">
        <v>12951</v>
      </c>
      <c r="C7873" s="15">
        <v>0</v>
      </c>
    </row>
    <row r="7874" spans="2:3" x14ac:dyDescent="0.35">
      <c r="B7874" t="s">
        <v>11398</v>
      </c>
      <c r="C7874" s="15">
        <v>0</v>
      </c>
    </row>
    <row r="7875" spans="2:3" x14ac:dyDescent="0.35">
      <c r="B7875" t="s">
        <v>12953</v>
      </c>
      <c r="C7875" s="15">
        <v>0</v>
      </c>
    </row>
    <row r="7876" spans="2:3" x14ac:dyDescent="0.35">
      <c r="B7876" t="s">
        <v>11399</v>
      </c>
      <c r="C7876" s="15">
        <v>0</v>
      </c>
    </row>
    <row r="7877" spans="2:3" x14ac:dyDescent="0.35">
      <c r="B7877" t="s">
        <v>12955</v>
      </c>
      <c r="C7877" s="15">
        <v>0</v>
      </c>
    </row>
    <row r="7878" spans="2:3" x14ac:dyDescent="0.35">
      <c r="B7878" t="s">
        <v>11400</v>
      </c>
      <c r="C7878" s="15">
        <v>0</v>
      </c>
    </row>
    <row r="7879" spans="2:3" x14ac:dyDescent="0.35">
      <c r="B7879" t="s">
        <v>12957</v>
      </c>
      <c r="C7879" s="15">
        <v>0</v>
      </c>
    </row>
    <row r="7880" spans="2:3" x14ac:dyDescent="0.35">
      <c r="B7880" t="s">
        <v>11401</v>
      </c>
      <c r="C7880" s="15">
        <v>0</v>
      </c>
    </row>
    <row r="7881" spans="2:3" x14ac:dyDescent="0.35">
      <c r="B7881" t="s">
        <v>12959</v>
      </c>
      <c r="C7881" s="15">
        <v>0</v>
      </c>
    </row>
    <row r="7882" spans="2:3" x14ac:dyDescent="0.35">
      <c r="B7882" t="s">
        <v>11402</v>
      </c>
      <c r="C7882" s="15">
        <v>0</v>
      </c>
    </row>
    <row r="7883" spans="2:3" x14ac:dyDescent="0.35">
      <c r="B7883" t="s">
        <v>12961</v>
      </c>
      <c r="C7883" s="15">
        <v>0</v>
      </c>
    </row>
    <row r="7884" spans="2:3" x14ac:dyDescent="0.35">
      <c r="B7884" t="s">
        <v>11403</v>
      </c>
      <c r="C7884" s="15">
        <v>0</v>
      </c>
    </row>
    <row r="7885" spans="2:3" x14ac:dyDescent="0.35">
      <c r="B7885" t="s">
        <v>12963</v>
      </c>
      <c r="C7885" s="15">
        <v>0</v>
      </c>
    </row>
    <row r="7886" spans="2:3" x14ac:dyDescent="0.35">
      <c r="B7886" t="s">
        <v>11404</v>
      </c>
      <c r="C7886" s="15">
        <v>0</v>
      </c>
    </row>
    <row r="7887" spans="2:3" x14ac:dyDescent="0.35">
      <c r="B7887" t="s">
        <v>12965</v>
      </c>
      <c r="C7887" s="15">
        <v>0</v>
      </c>
    </row>
    <row r="7888" spans="2:3" x14ac:dyDescent="0.35">
      <c r="B7888" t="s">
        <v>11405</v>
      </c>
      <c r="C7888" s="15">
        <v>0</v>
      </c>
    </row>
    <row r="7889" spans="2:3" x14ac:dyDescent="0.35">
      <c r="B7889" t="s">
        <v>12967</v>
      </c>
      <c r="C7889" s="15">
        <v>0</v>
      </c>
    </row>
    <row r="7890" spans="2:3" x14ac:dyDescent="0.35">
      <c r="B7890" t="s">
        <v>11406</v>
      </c>
      <c r="C7890" s="15">
        <v>0</v>
      </c>
    </row>
    <row r="7891" spans="2:3" x14ac:dyDescent="0.35">
      <c r="B7891" t="s">
        <v>12969</v>
      </c>
      <c r="C7891" s="15">
        <v>0</v>
      </c>
    </row>
    <row r="7892" spans="2:3" x14ac:dyDescent="0.35">
      <c r="B7892" t="s">
        <v>11407</v>
      </c>
      <c r="C7892" s="15">
        <v>0</v>
      </c>
    </row>
    <row r="7893" spans="2:3" x14ac:dyDescent="0.35">
      <c r="B7893" t="s">
        <v>12971</v>
      </c>
      <c r="C7893" s="15">
        <v>0</v>
      </c>
    </row>
    <row r="7894" spans="2:3" x14ac:dyDescent="0.35">
      <c r="B7894" t="s">
        <v>11408</v>
      </c>
      <c r="C7894" s="15">
        <v>0</v>
      </c>
    </row>
    <row r="7895" spans="2:3" x14ac:dyDescent="0.35">
      <c r="B7895" t="s">
        <v>12973</v>
      </c>
      <c r="C7895" s="15">
        <v>0</v>
      </c>
    </row>
    <row r="7896" spans="2:3" x14ac:dyDescent="0.35">
      <c r="B7896" t="s">
        <v>11409</v>
      </c>
      <c r="C7896" s="15">
        <v>0</v>
      </c>
    </row>
    <row r="7897" spans="2:3" x14ac:dyDescent="0.35">
      <c r="B7897" t="s">
        <v>12975</v>
      </c>
      <c r="C7897" s="15">
        <v>0</v>
      </c>
    </row>
    <row r="7898" spans="2:3" x14ac:dyDescent="0.35">
      <c r="B7898" t="s">
        <v>11410</v>
      </c>
      <c r="C7898" s="15">
        <v>0</v>
      </c>
    </row>
    <row r="7899" spans="2:3" x14ac:dyDescent="0.35">
      <c r="B7899" t="s">
        <v>9828</v>
      </c>
      <c r="C7899" s="15">
        <v>0</v>
      </c>
    </row>
    <row r="7900" spans="2:3" x14ac:dyDescent="0.35">
      <c r="B7900" t="s">
        <v>11411</v>
      </c>
      <c r="C7900" s="15">
        <v>0</v>
      </c>
    </row>
    <row r="7901" spans="2:3" x14ac:dyDescent="0.35">
      <c r="B7901" t="s">
        <v>12979</v>
      </c>
      <c r="C7901" s="15">
        <v>0</v>
      </c>
    </row>
    <row r="7902" spans="2:3" x14ac:dyDescent="0.35">
      <c r="B7902" t="s">
        <v>11412</v>
      </c>
      <c r="C7902" s="15">
        <v>0</v>
      </c>
    </row>
    <row r="7903" spans="2:3" x14ac:dyDescent="0.35">
      <c r="B7903" t="s">
        <v>12981</v>
      </c>
      <c r="C7903" s="15">
        <v>0</v>
      </c>
    </row>
    <row r="7904" spans="2:3" x14ac:dyDescent="0.35">
      <c r="B7904" t="s">
        <v>11413</v>
      </c>
      <c r="C7904" s="15">
        <v>0</v>
      </c>
    </row>
    <row r="7905" spans="2:3" x14ac:dyDescent="0.35">
      <c r="B7905" t="s">
        <v>12983</v>
      </c>
      <c r="C7905" s="15">
        <v>0</v>
      </c>
    </row>
    <row r="7906" spans="2:3" x14ac:dyDescent="0.35">
      <c r="B7906" t="s">
        <v>11414</v>
      </c>
      <c r="C7906" s="15">
        <v>0</v>
      </c>
    </row>
    <row r="7907" spans="2:3" x14ac:dyDescent="0.35">
      <c r="B7907" t="s">
        <v>12985</v>
      </c>
      <c r="C7907" s="15">
        <v>0</v>
      </c>
    </row>
    <row r="7908" spans="2:3" x14ac:dyDescent="0.35">
      <c r="B7908" t="s">
        <v>11415</v>
      </c>
      <c r="C7908" s="15">
        <v>0</v>
      </c>
    </row>
    <row r="7909" spans="2:3" x14ac:dyDescent="0.35">
      <c r="B7909" t="s">
        <v>12987</v>
      </c>
      <c r="C7909" s="15">
        <v>0</v>
      </c>
    </row>
    <row r="7910" spans="2:3" x14ac:dyDescent="0.35">
      <c r="B7910" t="s">
        <v>11416</v>
      </c>
      <c r="C7910" s="15">
        <v>0</v>
      </c>
    </row>
    <row r="7911" spans="2:3" x14ac:dyDescent="0.35">
      <c r="B7911" t="s">
        <v>12989</v>
      </c>
      <c r="C7911" s="15">
        <v>0</v>
      </c>
    </row>
    <row r="7912" spans="2:3" x14ac:dyDescent="0.35">
      <c r="B7912" t="s">
        <v>11417</v>
      </c>
      <c r="C7912" s="15">
        <v>0</v>
      </c>
    </row>
    <row r="7913" spans="2:3" x14ac:dyDescent="0.35">
      <c r="B7913" t="s">
        <v>12991</v>
      </c>
      <c r="C7913" s="15">
        <v>0</v>
      </c>
    </row>
    <row r="7914" spans="2:3" x14ac:dyDescent="0.35">
      <c r="B7914" t="s">
        <v>11418</v>
      </c>
      <c r="C7914" s="15">
        <v>0</v>
      </c>
    </row>
    <row r="7915" spans="2:3" x14ac:dyDescent="0.35">
      <c r="B7915" t="s">
        <v>12993</v>
      </c>
      <c r="C7915" s="15">
        <v>0</v>
      </c>
    </row>
    <row r="7916" spans="2:3" x14ac:dyDescent="0.35">
      <c r="B7916" t="s">
        <v>11419</v>
      </c>
      <c r="C7916" s="15">
        <v>0</v>
      </c>
    </row>
    <row r="7917" spans="2:3" x14ac:dyDescent="0.35">
      <c r="B7917" t="s">
        <v>12995</v>
      </c>
      <c r="C7917" s="15">
        <v>0</v>
      </c>
    </row>
    <row r="7918" spans="2:3" x14ac:dyDescent="0.35">
      <c r="B7918" t="s">
        <v>11420</v>
      </c>
      <c r="C7918" s="15">
        <v>0</v>
      </c>
    </row>
    <row r="7919" spans="2:3" x14ac:dyDescent="0.35">
      <c r="B7919" t="s">
        <v>12997</v>
      </c>
      <c r="C7919" s="15">
        <v>0</v>
      </c>
    </row>
    <row r="7920" spans="2:3" x14ac:dyDescent="0.35">
      <c r="B7920" t="s">
        <v>11421</v>
      </c>
      <c r="C7920" s="15">
        <v>0</v>
      </c>
    </row>
    <row r="7921" spans="2:3" x14ac:dyDescent="0.35">
      <c r="B7921" t="s">
        <v>12999</v>
      </c>
      <c r="C7921" s="15">
        <v>0</v>
      </c>
    </row>
    <row r="7922" spans="2:3" x14ac:dyDescent="0.35">
      <c r="B7922" t="s">
        <v>11422</v>
      </c>
      <c r="C7922" s="15">
        <v>0</v>
      </c>
    </row>
    <row r="7923" spans="2:3" x14ac:dyDescent="0.35">
      <c r="B7923" t="s">
        <v>13001</v>
      </c>
      <c r="C7923" s="15">
        <v>0</v>
      </c>
    </row>
    <row r="7924" spans="2:3" x14ac:dyDescent="0.35">
      <c r="B7924" t="s">
        <v>11423</v>
      </c>
      <c r="C7924" s="15">
        <v>0</v>
      </c>
    </row>
    <row r="7925" spans="2:3" x14ac:dyDescent="0.35">
      <c r="B7925" t="s">
        <v>13003</v>
      </c>
      <c r="C7925" s="15">
        <v>0</v>
      </c>
    </row>
    <row r="7926" spans="2:3" x14ac:dyDescent="0.35">
      <c r="B7926" t="s">
        <v>11424</v>
      </c>
      <c r="C7926" s="15">
        <v>0</v>
      </c>
    </row>
    <row r="7927" spans="2:3" x14ac:dyDescent="0.35">
      <c r="B7927" t="s">
        <v>13005</v>
      </c>
      <c r="C7927" s="15">
        <v>0</v>
      </c>
    </row>
    <row r="7928" spans="2:3" x14ac:dyDescent="0.35">
      <c r="B7928" t="s">
        <v>11425</v>
      </c>
      <c r="C7928" s="15">
        <v>0</v>
      </c>
    </row>
    <row r="7929" spans="2:3" x14ac:dyDescent="0.35">
      <c r="B7929" t="s">
        <v>13007</v>
      </c>
      <c r="C7929" s="15">
        <v>0</v>
      </c>
    </row>
    <row r="7930" spans="2:3" x14ac:dyDescent="0.35">
      <c r="B7930" t="s">
        <v>11426</v>
      </c>
      <c r="C7930" s="15">
        <v>0</v>
      </c>
    </row>
    <row r="7931" spans="2:3" x14ac:dyDescent="0.35">
      <c r="B7931" t="s">
        <v>13009</v>
      </c>
      <c r="C7931" s="15">
        <v>0</v>
      </c>
    </row>
    <row r="7932" spans="2:3" x14ac:dyDescent="0.35">
      <c r="B7932" t="s">
        <v>11427</v>
      </c>
      <c r="C7932" s="15">
        <v>0</v>
      </c>
    </row>
    <row r="7933" spans="2:3" x14ac:dyDescent="0.35">
      <c r="B7933" t="s">
        <v>13011</v>
      </c>
      <c r="C7933" s="15">
        <v>0</v>
      </c>
    </row>
    <row r="7934" spans="2:3" x14ac:dyDescent="0.35">
      <c r="B7934" t="s">
        <v>11428</v>
      </c>
      <c r="C7934" s="15">
        <v>0</v>
      </c>
    </row>
    <row r="7935" spans="2:3" x14ac:dyDescent="0.35">
      <c r="B7935" t="s">
        <v>13013</v>
      </c>
      <c r="C7935" s="15">
        <v>0</v>
      </c>
    </row>
    <row r="7936" spans="2:3" x14ac:dyDescent="0.35">
      <c r="B7936" t="s">
        <v>11429</v>
      </c>
      <c r="C7936" s="15">
        <v>0</v>
      </c>
    </row>
    <row r="7937" spans="2:3" x14ac:dyDescent="0.35">
      <c r="B7937" t="s">
        <v>13015</v>
      </c>
      <c r="C7937" s="15">
        <v>0</v>
      </c>
    </row>
    <row r="7938" spans="2:3" x14ac:dyDescent="0.35">
      <c r="B7938" t="s">
        <v>11430</v>
      </c>
      <c r="C7938" s="15">
        <v>0</v>
      </c>
    </row>
    <row r="7939" spans="2:3" x14ac:dyDescent="0.35">
      <c r="B7939" t="s">
        <v>13017</v>
      </c>
      <c r="C7939" s="15">
        <v>0</v>
      </c>
    </row>
    <row r="7940" spans="2:3" x14ac:dyDescent="0.35">
      <c r="B7940" t="s">
        <v>11431</v>
      </c>
      <c r="C7940" s="15">
        <v>0</v>
      </c>
    </row>
    <row r="7941" spans="2:3" x14ac:dyDescent="0.35">
      <c r="B7941" t="s">
        <v>13019</v>
      </c>
      <c r="C7941" s="15">
        <v>0</v>
      </c>
    </row>
    <row r="7942" spans="2:3" x14ac:dyDescent="0.35">
      <c r="B7942" t="s">
        <v>11432</v>
      </c>
      <c r="C7942" s="15">
        <v>0</v>
      </c>
    </row>
    <row r="7943" spans="2:3" x14ac:dyDescent="0.35">
      <c r="B7943" t="s">
        <v>13021</v>
      </c>
      <c r="C7943" s="15">
        <v>0</v>
      </c>
    </row>
    <row r="7944" spans="2:3" x14ac:dyDescent="0.35">
      <c r="B7944" t="s">
        <v>11433</v>
      </c>
      <c r="C7944" s="15">
        <v>0</v>
      </c>
    </row>
    <row r="7945" spans="2:3" x14ac:dyDescent="0.35">
      <c r="B7945" t="s">
        <v>13023</v>
      </c>
      <c r="C7945" s="15">
        <v>0</v>
      </c>
    </row>
    <row r="7946" spans="2:3" x14ac:dyDescent="0.35">
      <c r="B7946" t="s">
        <v>11434</v>
      </c>
      <c r="C7946" s="15">
        <v>0</v>
      </c>
    </row>
    <row r="7947" spans="2:3" x14ac:dyDescent="0.35">
      <c r="B7947" t="s">
        <v>13025</v>
      </c>
      <c r="C7947" s="15">
        <v>0</v>
      </c>
    </row>
    <row r="7948" spans="2:3" x14ac:dyDescent="0.35">
      <c r="B7948" t="s">
        <v>11435</v>
      </c>
      <c r="C7948" s="15">
        <v>0</v>
      </c>
    </row>
    <row r="7949" spans="2:3" x14ac:dyDescent="0.35">
      <c r="B7949" t="s">
        <v>13027</v>
      </c>
      <c r="C7949" s="15">
        <v>0</v>
      </c>
    </row>
    <row r="7950" spans="2:3" x14ac:dyDescent="0.35">
      <c r="B7950" t="s">
        <v>11436</v>
      </c>
      <c r="C7950" s="15">
        <v>0</v>
      </c>
    </row>
    <row r="7951" spans="2:3" x14ac:dyDescent="0.35">
      <c r="B7951" t="s">
        <v>13029</v>
      </c>
      <c r="C7951" s="15">
        <v>0</v>
      </c>
    </row>
    <row r="7952" spans="2:3" x14ac:dyDescent="0.35">
      <c r="B7952" t="s">
        <v>11437</v>
      </c>
      <c r="C7952" s="15">
        <v>0</v>
      </c>
    </row>
    <row r="7953" spans="2:3" x14ac:dyDescent="0.35">
      <c r="B7953" t="s">
        <v>13031</v>
      </c>
      <c r="C7953" s="15">
        <v>0</v>
      </c>
    </row>
    <row r="7954" spans="2:3" x14ac:dyDescent="0.35">
      <c r="B7954" t="s">
        <v>11438</v>
      </c>
      <c r="C7954" s="15">
        <v>0</v>
      </c>
    </row>
    <row r="7955" spans="2:3" x14ac:dyDescent="0.35">
      <c r="B7955" t="s">
        <v>13033</v>
      </c>
      <c r="C7955" s="15">
        <v>0</v>
      </c>
    </row>
    <row r="7956" spans="2:3" x14ac:dyDescent="0.35">
      <c r="B7956" t="s">
        <v>11439</v>
      </c>
      <c r="C7956" s="15">
        <v>0</v>
      </c>
    </row>
    <row r="7957" spans="2:3" x14ac:dyDescent="0.35">
      <c r="B7957" t="s">
        <v>13035</v>
      </c>
      <c r="C7957" s="15">
        <v>0</v>
      </c>
    </row>
    <row r="7958" spans="2:3" x14ac:dyDescent="0.35">
      <c r="B7958" t="s">
        <v>11440</v>
      </c>
      <c r="C7958" s="15">
        <v>0</v>
      </c>
    </row>
    <row r="7959" spans="2:3" x14ac:dyDescent="0.35">
      <c r="B7959" t="s">
        <v>13037</v>
      </c>
      <c r="C7959" s="15">
        <v>0</v>
      </c>
    </row>
    <row r="7960" spans="2:3" x14ac:dyDescent="0.35">
      <c r="B7960" t="s">
        <v>11441</v>
      </c>
      <c r="C7960" s="15">
        <v>0</v>
      </c>
    </row>
    <row r="7961" spans="2:3" x14ac:dyDescent="0.35">
      <c r="B7961" t="s">
        <v>13039</v>
      </c>
      <c r="C7961" s="15">
        <v>0</v>
      </c>
    </row>
    <row r="7962" spans="2:3" x14ac:dyDescent="0.35">
      <c r="B7962" t="s">
        <v>11442</v>
      </c>
      <c r="C7962" s="15">
        <v>0</v>
      </c>
    </row>
    <row r="7963" spans="2:3" x14ac:dyDescent="0.35">
      <c r="B7963" t="s">
        <v>13041</v>
      </c>
      <c r="C7963" s="15">
        <v>0</v>
      </c>
    </row>
    <row r="7964" spans="2:3" x14ac:dyDescent="0.35">
      <c r="B7964" t="s">
        <v>11443</v>
      </c>
      <c r="C7964" s="15">
        <v>0</v>
      </c>
    </row>
    <row r="7965" spans="2:3" x14ac:dyDescent="0.35">
      <c r="B7965" t="s">
        <v>13043</v>
      </c>
      <c r="C7965" s="15">
        <v>0</v>
      </c>
    </row>
    <row r="7966" spans="2:3" x14ac:dyDescent="0.35">
      <c r="B7966" t="s">
        <v>11444</v>
      </c>
      <c r="C7966" s="15">
        <v>0</v>
      </c>
    </row>
    <row r="7967" spans="2:3" x14ac:dyDescent="0.35">
      <c r="B7967" t="s">
        <v>13045</v>
      </c>
      <c r="C7967" s="15">
        <v>0</v>
      </c>
    </row>
    <row r="7968" spans="2:3" x14ac:dyDescent="0.35">
      <c r="B7968" t="s">
        <v>11445</v>
      </c>
      <c r="C7968" s="15">
        <v>0</v>
      </c>
    </row>
    <row r="7969" spans="2:3" x14ac:dyDescent="0.35">
      <c r="B7969" t="s">
        <v>13047</v>
      </c>
      <c r="C7969" s="15">
        <v>0</v>
      </c>
    </row>
    <row r="7970" spans="2:3" x14ac:dyDescent="0.35">
      <c r="B7970" t="s">
        <v>11446</v>
      </c>
      <c r="C7970" s="15">
        <v>0</v>
      </c>
    </row>
    <row r="7971" spans="2:3" x14ac:dyDescent="0.35">
      <c r="B7971" t="s">
        <v>13049</v>
      </c>
      <c r="C7971" s="15">
        <v>0</v>
      </c>
    </row>
    <row r="7972" spans="2:3" x14ac:dyDescent="0.35">
      <c r="B7972" t="s">
        <v>11447</v>
      </c>
      <c r="C7972" s="15">
        <v>0</v>
      </c>
    </row>
    <row r="7973" spans="2:3" x14ac:dyDescent="0.35">
      <c r="B7973" t="s">
        <v>13051</v>
      </c>
      <c r="C7973" s="15">
        <v>0</v>
      </c>
    </row>
    <row r="7974" spans="2:3" x14ac:dyDescent="0.35">
      <c r="B7974" t="s">
        <v>11448</v>
      </c>
      <c r="C7974" s="15">
        <v>0</v>
      </c>
    </row>
    <row r="7975" spans="2:3" x14ac:dyDescent="0.35">
      <c r="B7975" t="s">
        <v>13053</v>
      </c>
      <c r="C7975" s="15">
        <v>0</v>
      </c>
    </row>
    <row r="7976" spans="2:3" x14ac:dyDescent="0.35">
      <c r="B7976" t="s">
        <v>11449</v>
      </c>
      <c r="C7976" s="15">
        <v>0</v>
      </c>
    </row>
    <row r="7977" spans="2:3" x14ac:dyDescent="0.35">
      <c r="B7977" t="s">
        <v>13055</v>
      </c>
      <c r="C7977" s="15">
        <v>0</v>
      </c>
    </row>
    <row r="7978" spans="2:3" x14ac:dyDescent="0.35">
      <c r="B7978" t="s">
        <v>11450</v>
      </c>
      <c r="C7978" s="15">
        <v>0</v>
      </c>
    </row>
    <row r="7979" spans="2:3" x14ac:dyDescent="0.35">
      <c r="B7979" t="s">
        <v>13057</v>
      </c>
      <c r="C7979" s="15">
        <v>0</v>
      </c>
    </row>
    <row r="7980" spans="2:3" x14ac:dyDescent="0.35">
      <c r="B7980" t="s">
        <v>11451</v>
      </c>
      <c r="C7980" s="15">
        <v>0</v>
      </c>
    </row>
    <row r="7981" spans="2:3" x14ac:dyDescent="0.35">
      <c r="B7981" t="s">
        <v>13059</v>
      </c>
      <c r="C7981" s="15">
        <v>0</v>
      </c>
    </row>
    <row r="7982" spans="2:3" x14ac:dyDescent="0.35">
      <c r="B7982" t="s">
        <v>11452</v>
      </c>
      <c r="C7982" s="15">
        <v>0</v>
      </c>
    </row>
    <row r="7983" spans="2:3" x14ac:dyDescent="0.35">
      <c r="B7983" t="s">
        <v>13061</v>
      </c>
      <c r="C7983" s="15">
        <v>0</v>
      </c>
    </row>
    <row r="7984" spans="2:3" x14ac:dyDescent="0.35">
      <c r="B7984" t="s">
        <v>11453</v>
      </c>
      <c r="C7984" s="15">
        <v>0</v>
      </c>
    </row>
    <row r="7985" spans="2:3" x14ac:dyDescent="0.35">
      <c r="B7985" t="s">
        <v>13063</v>
      </c>
      <c r="C7985" s="15">
        <v>0</v>
      </c>
    </row>
    <row r="7986" spans="2:3" x14ac:dyDescent="0.35">
      <c r="B7986" t="s">
        <v>11454</v>
      </c>
      <c r="C7986" s="15">
        <v>0</v>
      </c>
    </row>
    <row r="7987" spans="2:3" x14ac:dyDescent="0.35">
      <c r="B7987" t="s">
        <v>13065</v>
      </c>
      <c r="C7987" s="15">
        <v>0</v>
      </c>
    </row>
    <row r="7988" spans="2:3" x14ac:dyDescent="0.35">
      <c r="B7988" t="s">
        <v>11455</v>
      </c>
      <c r="C7988" s="15">
        <v>0</v>
      </c>
    </row>
    <row r="7989" spans="2:3" x14ac:dyDescent="0.35">
      <c r="B7989" t="s">
        <v>13067</v>
      </c>
      <c r="C7989" s="15">
        <v>0</v>
      </c>
    </row>
    <row r="7990" spans="2:3" x14ac:dyDescent="0.35">
      <c r="B7990" t="s">
        <v>11456</v>
      </c>
      <c r="C7990" s="15">
        <v>0</v>
      </c>
    </row>
    <row r="7991" spans="2:3" x14ac:dyDescent="0.35">
      <c r="B7991" t="s">
        <v>13069</v>
      </c>
      <c r="C7991" s="15">
        <v>0</v>
      </c>
    </row>
    <row r="7992" spans="2:3" x14ac:dyDescent="0.35">
      <c r="B7992" t="s">
        <v>11457</v>
      </c>
      <c r="C7992" s="15">
        <v>0</v>
      </c>
    </row>
    <row r="7993" spans="2:3" x14ac:dyDescent="0.35">
      <c r="B7993" t="s">
        <v>13071</v>
      </c>
      <c r="C7993" s="15">
        <v>0</v>
      </c>
    </row>
    <row r="7994" spans="2:3" x14ac:dyDescent="0.35">
      <c r="B7994" t="s">
        <v>11458</v>
      </c>
      <c r="C7994" s="15">
        <v>0</v>
      </c>
    </row>
    <row r="7995" spans="2:3" x14ac:dyDescent="0.35">
      <c r="B7995" t="s">
        <v>13073</v>
      </c>
      <c r="C7995" s="15">
        <v>0</v>
      </c>
    </row>
    <row r="7996" spans="2:3" x14ac:dyDescent="0.35">
      <c r="B7996" t="s">
        <v>11459</v>
      </c>
      <c r="C7996" s="15">
        <v>0</v>
      </c>
    </row>
    <row r="7997" spans="2:3" x14ac:dyDescent="0.35">
      <c r="B7997" t="s">
        <v>13075</v>
      </c>
      <c r="C7997" s="15">
        <v>0</v>
      </c>
    </row>
    <row r="7998" spans="2:3" x14ac:dyDescent="0.35">
      <c r="B7998" t="s">
        <v>11460</v>
      </c>
      <c r="C7998" s="15">
        <v>0</v>
      </c>
    </row>
    <row r="7999" spans="2:3" x14ac:dyDescent="0.35">
      <c r="B7999" t="s">
        <v>13077</v>
      </c>
      <c r="C7999" s="15">
        <v>0</v>
      </c>
    </row>
    <row r="8000" spans="2:3" x14ac:dyDescent="0.35">
      <c r="B8000" t="s">
        <v>11461</v>
      </c>
      <c r="C8000" s="15">
        <v>0</v>
      </c>
    </row>
    <row r="8001" spans="2:3" x14ac:dyDescent="0.35">
      <c r="B8001" t="s">
        <v>13079</v>
      </c>
      <c r="C8001" s="15">
        <v>0</v>
      </c>
    </row>
    <row r="8002" spans="2:3" x14ac:dyDescent="0.35">
      <c r="B8002" t="s">
        <v>11462</v>
      </c>
      <c r="C8002" s="15">
        <v>0</v>
      </c>
    </row>
    <row r="8003" spans="2:3" x14ac:dyDescent="0.35">
      <c r="B8003" t="s">
        <v>13081</v>
      </c>
      <c r="C8003" s="15">
        <v>0</v>
      </c>
    </row>
    <row r="8004" spans="2:3" x14ac:dyDescent="0.35">
      <c r="B8004" t="s">
        <v>11463</v>
      </c>
      <c r="C8004" s="15">
        <v>0</v>
      </c>
    </row>
    <row r="8005" spans="2:3" x14ac:dyDescent="0.35">
      <c r="B8005" t="s">
        <v>13083</v>
      </c>
      <c r="C8005" s="15">
        <v>0</v>
      </c>
    </row>
    <row r="8006" spans="2:3" x14ac:dyDescent="0.35">
      <c r="B8006" t="s">
        <v>11464</v>
      </c>
      <c r="C8006" s="15">
        <v>0</v>
      </c>
    </row>
    <row r="8007" spans="2:3" x14ac:dyDescent="0.35">
      <c r="B8007" t="s">
        <v>13085</v>
      </c>
      <c r="C8007" s="15">
        <v>0</v>
      </c>
    </row>
    <row r="8008" spans="2:3" x14ac:dyDescent="0.35">
      <c r="B8008" t="s">
        <v>11465</v>
      </c>
      <c r="C8008" s="15">
        <v>0</v>
      </c>
    </row>
    <row r="8009" spans="2:3" x14ac:dyDescent="0.35">
      <c r="B8009" t="s">
        <v>13087</v>
      </c>
      <c r="C8009" s="15">
        <v>0</v>
      </c>
    </row>
    <row r="8010" spans="2:3" x14ac:dyDescent="0.35">
      <c r="B8010" t="s">
        <v>11466</v>
      </c>
      <c r="C8010" s="15">
        <v>0</v>
      </c>
    </row>
    <row r="8011" spans="2:3" x14ac:dyDescent="0.35">
      <c r="B8011" t="s">
        <v>13089</v>
      </c>
      <c r="C8011" s="15">
        <v>0</v>
      </c>
    </row>
    <row r="8012" spans="2:3" x14ac:dyDescent="0.35">
      <c r="B8012" t="s">
        <v>11467</v>
      </c>
      <c r="C8012" s="15">
        <v>0</v>
      </c>
    </row>
    <row r="8013" spans="2:3" x14ac:dyDescent="0.35">
      <c r="B8013" t="s">
        <v>13091</v>
      </c>
      <c r="C8013" s="15">
        <v>0</v>
      </c>
    </row>
    <row r="8014" spans="2:3" x14ac:dyDescent="0.35">
      <c r="B8014" t="s">
        <v>11468</v>
      </c>
      <c r="C8014" s="15">
        <v>0</v>
      </c>
    </row>
    <row r="8015" spans="2:3" x14ac:dyDescent="0.35">
      <c r="B8015" t="s">
        <v>13093</v>
      </c>
      <c r="C8015" s="15">
        <v>0</v>
      </c>
    </row>
    <row r="8016" spans="2:3" x14ac:dyDescent="0.35">
      <c r="B8016" t="s">
        <v>11469</v>
      </c>
      <c r="C8016" s="15">
        <v>0</v>
      </c>
    </row>
    <row r="8017" spans="2:3" x14ac:dyDescent="0.35">
      <c r="B8017" t="s">
        <v>13095</v>
      </c>
      <c r="C8017" s="15">
        <v>0</v>
      </c>
    </row>
    <row r="8018" spans="2:3" x14ac:dyDescent="0.35">
      <c r="B8018" t="s">
        <v>11470</v>
      </c>
      <c r="C8018" s="15">
        <v>0</v>
      </c>
    </row>
    <row r="8019" spans="2:3" x14ac:dyDescent="0.35">
      <c r="B8019" t="s">
        <v>13097</v>
      </c>
      <c r="C8019" s="15">
        <v>0</v>
      </c>
    </row>
    <row r="8020" spans="2:3" x14ac:dyDescent="0.35">
      <c r="B8020" t="s">
        <v>11471</v>
      </c>
      <c r="C8020" s="15">
        <v>0</v>
      </c>
    </row>
    <row r="8021" spans="2:3" x14ac:dyDescent="0.35">
      <c r="B8021" t="s">
        <v>13099</v>
      </c>
      <c r="C8021" s="15">
        <v>0</v>
      </c>
    </row>
    <row r="8022" spans="2:3" x14ac:dyDescent="0.35">
      <c r="B8022" t="s">
        <v>11472</v>
      </c>
      <c r="C8022" s="15">
        <v>0</v>
      </c>
    </row>
    <row r="8023" spans="2:3" x14ac:dyDescent="0.35">
      <c r="B8023" t="s">
        <v>13101</v>
      </c>
      <c r="C8023" s="15">
        <v>0</v>
      </c>
    </row>
    <row r="8024" spans="2:3" x14ac:dyDescent="0.35">
      <c r="B8024" t="s">
        <v>11473</v>
      </c>
      <c r="C8024" s="15">
        <v>0</v>
      </c>
    </row>
    <row r="8025" spans="2:3" x14ac:dyDescent="0.35">
      <c r="B8025" t="s">
        <v>13103</v>
      </c>
      <c r="C8025" s="15">
        <v>0</v>
      </c>
    </row>
    <row r="8026" spans="2:3" x14ac:dyDescent="0.35">
      <c r="B8026" t="s">
        <v>11474</v>
      </c>
      <c r="C8026" s="15">
        <v>0</v>
      </c>
    </row>
    <row r="8027" spans="2:3" x14ac:dyDescent="0.35">
      <c r="B8027" t="s">
        <v>13105</v>
      </c>
      <c r="C8027" s="15">
        <v>0</v>
      </c>
    </row>
    <row r="8028" spans="2:3" x14ac:dyDescent="0.35">
      <c r="B8028" t="s">
        <v>11475</v>
      </c>
      <c r="C8028" s="15">
        <v>0</v>
      </c>
    </row>
    <row r="8029" spans="2:3" x14ac:dyDescent="0.35">
      <c r="B8029" t="s">
        <v>13107</v>
      </c>
      <c r="C8029" s="15">
        <v>0</v>
      </c>
    </row>
    <row r="8030" spans="2:3" x14ac:dyDescent="0.35">
      <c r="B8030" t="s">
        <v>11476</v>
      </c>
      <c r="C8030" s="15">
        <v>0</v>
      </c>
    </row>
    <row r="8031" spans="2:3" x14ac:dyDescent="0.35">
      <c r="B8031" t="s">
        <v>13109</v>
      </c>
      <c r="C8031" s="15">
        <v>0</v>
      </c>
    </row>
    <row r="8032" spans="2:3" x14ac:dyDescent="0.35">
      <c r="B8032" t="s">
        <v>11477</v>
      </c>
      <c r="C8032" s="15">
        <v>0</v>
      </c>
    </row>
    <row r="8033" spans="2:3" x14ac:dyDescent="0.35">
      <c r="B8033" t="s">
        <v>13111</v>
      </c>
      <c r="C8033" s="15">
        <v>0</v>
      </c>
    </row>
    <row r="8034" spans="2:3" x14ac:dyDescent="0.35">
      <c r="B8034" t="s">
        <v>11478</v>
      </c>
      <c r="C8034" s="15">
        <v>0</v>
      </c>
    </row>
    <row r="8035" spans="2:3" x14ac:dyDescent="0.35">
      <c r="B8035" t="s">
        <v>13113</v>
      </c>
      <c r="C8035" s="15">
        <v>0</v>
      </c>
    </row>
    <row r="8036" spans="2:3" x14ac:dyDescent="0.35">
      <c r="B8036" t="s">
        <v>11479</v>
      </c>
      <c r="C8036" s="15">
        <v>0</v>
      </c>
    </row>
    <row r="8037" spans="2:3" x14ac:dyDescent="0.35">
      <c r="B8037" t="s">
        <v>13115</v>
      </c>
      <c r="C8037" s="15">
        <v>0</v>
      </c>
    </row>
    <row r="8038" spans="2:3" x14ac:dyDescent="0.35">
      <c r="B8038" t="s">
        <v>11480</v>
      </c>
      <c r="C8038" s="15">
        <v>0</v>
      </c>
    </row>
    <row r="8039" spans="2:3" x14ac:dyDescent="0.35">
      <c r="B8039" t="s">
        <v>13117</v>
      </c>
      <c r="C8039" s="15">
        <v>0</v>
      </c>
    </row>
    <row r="8040" spans="2:3" x14ac:dyDescent="0.35">
      <c r="B8040" t="s">
        <v>11481</v>
      </c>
      <c r="C8040" s="15">
        <v>0</v>
      </c>
    </row>
    <row r="8041" spans="2:3" x14ac:dyDescent="0.35">
      <c r="B8041" t="s">
        <v>13119</v>
      </c>
      <c r="C8041" s="15">
        <v>0</v>
      </c>
    </row>
    <row r="8042" spans="2:3" x14ac:dyDescent="0.35">
      <c r="B8042" t="s">
        <v>11482</v>
      </c>
      <c r="C8042" s="15">
        <v>0</v>
      </c>
    </row>
    <row r="8043" spans="2:3" x14ac:dyDescent="0.35">
      <c r="B8043" t="s">
        <v>13121</v>
      </c>
      <c r="C8043" s="15">
        <v>0</v>
      </c>
    </row>
    <row r="8044" spans="2:3" x14ac:dyDescent="0.35">
      <c r="B8044" t="s">
        <v>11483</v>
      </c>
      <c r="C8044" s="15">
        <v>0</v>
      </c>
    </row>
    <row r="8045" spans="2:3" x14ac:dyDescent="0.35">
      <c r="B8045" t="s">
        <v>13123</v>
      </c>
      <c r="C8045" s="15">
        <v>0</v>
      </c>
    </row>
    <row r="8046" spans="2:3" x14ac:dyDescent="0.35">
      <c r="B8046" t="s">
        <v>11484</v>
      </c>
      <c r="C8046" s="15">
        <v>0</v>
      </c>
    </row>
    <row r="8047" spans="2:3" x14ac:dyDescent="0.35">
      <c r="B8047" t="s">
        <v>13125</v>
      </c>
      <c r="C8047" s="15">
        <v>0</v>
      </c>
    </row>
    <row r="8048" spans="2:3" x14ac:dyDescent="0.35">
      <c r="B8048" t="s">
        <v>11485</v>
      </c>
      <c r="C8048" s="15">
        <v>0</v>
      </c>
    </row>
    <row r="8049" spans="2:3" x14ac:dyDescent="0.35">
      <c r="B8049" t="s">
        <v>9829</v>
      </c>
      <c r="C8049" s="15">
        <v>0</v>
      </c>
    </row>
    <row r="8050" spans="2:3" x14ac:dyDescent="0.35">
      <c r="B8050" t="s">
        <v>11486</v>
      </c>
      <c r="C8050" s="15">
        <v>0</v>
      </c>
    </row>
    <row r="8051" spans="2:3" x14ac:dyDescent="0.35">
      <c r="B8051" t="s">
        <v>13129</v>
      </c>
      <c r="C8051" s="15">
        <v>0</v>
      </c>
    </row>
    <row r="8052" spans="2:3" x14ac:dyDescent="0.35">
      <c r="B8052" t="s">
        <v>11487</v>
      </c>
      <c r="C8052" s="15">
        <v>0</v>
      </c>
    </row>
    <row r="8053" spans="2:3" x14ac:dyDescent="0.35">
      <c r="B8053" t="s">
        <v>13131</v>
      </c>
      <c r="C8053" s="15">
        <v>0</v>
      </c>
    </row>
    <row r="8054" spans="2:3" x14ac:dyDescent="0.35">
      <c r="B8054" t="s">
        <v>13133</v>
      </c>
      <c r="C8054" s="15">
        <v>0</v>
      </c>
    </row>
    <row r="8055" spans="2:3" x14ac:dyDescent="0.35">
      <c r="B8055" t="s">
        <v>9847</v>
      </c>
      <c r="C8055" s="15">
        <v>0</v>
      </c>
    </row>
    <row r="8056" spans="2:3" x14ac:dyDescent="0.35">
      <c r="B8056" t="s">
        <v>13135</v>
      </c>
      <c r="C8056" s="15">
        <v>0</v>
      </c>
    </row>
    <row r="8057" spans="2:3" x14ac:dyDescent="0.35">
      <c r="B8057" t="s">
        <v>11488</v>
      </c>
      <c r="C8057" s="15">
        <v>0</v>
      </c>
    </row>
    <row r="8058" spans="2:3" x14ac:dyDescent="0.35">
      <c r="B8058" t="s">
        <v>13136</v>
      </c>
      <c r="C8058" s="15">
        <v>0</v>
      </c>
    </row>
    <row r="8059" spans="2:3" x14ac:dyDescent="0.35">
      <c r="B8059" t="s">
        <v>11489</v>
      </c>
      <c r="C8059" s="15">
        <v>0</v>
      </c>
    </row>
    <row r="8060" spans="2:3" x14ac:dyDescent="0.35">
      <c r="B8060" t="s">
        <v>13138</v>
      </c>
      <c r="C8060" s="15">
        <v>0</v>
      </c>
    </row>
    <row r="8061" spans="2:3" x14ac:dyDescent="0.35">
      <c r="B8061" t="s">
        <v>11490</v>
      </c>
      <c r="C8061" s="15">
        <v>0</v>
      </c>
    </row>
    <row r="8062" spans="2:3" x14ac:dyDescent="0.35">
      <c r="B8062" t="s">
        <v>13140</v>
      </c>
      <c r="C8062" s="15">
        <v>0</v>
      </c>
    </row>
    <row r="8063" spans="2:3" x14ac:dyDescent="0.35">
      <c r="B8063" t="s">
        <v>11491</v>
      </c>
      <c r="C8063" s="15">
        <v>0</v>
      </c>
    </row>
    <row r="8064" spans="2:3" x14ac:dyDescent="0.35">
      <c r="B8064" t="s">
        <v>13142</v>
      </c>
      <c r="C8064" s="15">
        <v>0</v>
      </c>
    </row>
    <row r="8065" spans="2:3" x14ac:dyDescent="0.35">
      <c r="B8065" t="s">
        <v>11492</v>
      </c>
      <c r="C8065" s="15">
        <v>0</v>
      </c>
    </row>
    <row r="8066" spans="2:3" x14ac:dyDescent="0.35">
      <c r="B8066" t="s">
        <v>13144</v>
      </c>
      <c r="C8066" s="15">
        <v>0</v>
      </c>
    </row>
    <row r="8067" spans="2:3" x14ac:dyDescent="0.35">
      <c r="B8067" t="s">
        <v>11493</v>
      </c>
      <c r="C8067" s="15">
        <v>0</v>
      </c>
    </row>
    <row r="8068" spans="2:3" x14ac:dyDescent="0.35">
      <c r="B8068" t="s">
        <v>13146</v>
      </c>
      <c r="C8068" s="15">
        <v>0</v>
      </c>
    </row>
    <row r="8069" spans="2:3" x14ac:dyDescent="0.35">
      <c r="B8069" t="s">
        <v>11494</v>
      </c>
      <c r="C8069" s="15">
        <v>0</v>
      </c>
    </row>
    <row r="8070" spans="2:3" x14ac:dyDescent="0.35">
      <c r="B8070" t="s">
        <v>13148</v>
      </c>
      <c r="C8070" s="15">
        <v>0</v>
      </c>
    </row>
    <row r="8071" spans="2:3" x14ac:dyDescent="0.35">
      <c r="B8071" t="s">
        <v>11495</v>
      </c>
      <c r="C8071" s="15">
        <v>0</v>
      </c>
    </row>
    <row r="8072" spans="2:3" x14ac:dyDescent="0.35">
      <c r="B8072" t="s">
        <v>13150</v>
      </c>
      <c r="C8072" s="15">
        <v>0</v>
      </c>
    </row>
    <row r="8073" spans="2:3" x14ac:dyDescent="0.35">
      <c r="B8073" t="s">
        <v>11496</v>
      </c>
      <c r="C8073" s="15">
        <v>0</v>
      </c>
    </row>
    <row r="8074" spans="2:3" x14ac:dyDescent="0.35">
      <c r="B8074" t="s">
        <v>13152</v>
      </c>
      <c r="C8074" s="15">
        <v>0</v>
      </c>
    </row>
    <row r="8075" spans="2:3" x14ac:dyDescent="0.35">
      <c r="B8075" t="s">
        <v>11497</v>
      </c>
      <c r="C8075" s="15">
        <v>0</v>
      </c>
    </row>
    <row r="8076" spans="2:3" x14ac:dyDescent="0.35">
      <c r="B8076" t="s">
        <v>13154</v>
      </c>
      <c r="C8076" s="15">
        <v>0</v>
      </c>
    </row>
    <row r="8077" spans="2:3" x14ac:dyDescent="0.35">
      <c r="B8077" t="s">
        <v>11498</v>
      </c>
      <c r="C8077" s="15">
        <v>0</v>
      </c>
    </row>
    <row r="8078" spans="2:3" x14ac:dyDescent="0.35">
      <c r="B8078" t="s">
        <v>13156</v>
      </c>
      <c r="C8078" s="15">
        <v>0</v>
      </c>
    </row>
    <row r="8079" spans="2:3" x14ac:dyDescent="0.35">
      <c r="B8079" t="s">
        <v>11499</v>
      </c>
      <c r="C8079" s="15">
        <v>0</v>
      </c>
    </row>
    <row r="8080" spans="2:3" x14ac:dyDescent="0.35">
      <c r="B8080" t="s">
        <v>13158</v>
      </c>
      <c r="C8080" s="15">
        <v>0</v>
      </c>
    </row>
    <row r="8081" spans="2:3" x14ac:dyDescent="0.35">
      <c r="B8081" t="s">
        <v>11500</v>
      </c>
      <c r="C8081" s="15">
        <v>0</v>
      </c>
    </row>
    <row r="8082" spans="2:3" x14ac:dyDescent="0.35">
      <c r="B8082" t="s">
        <v>13160</v>
      </c>
      <c r="C8082" s="15">
        <v>0</v>
      </c>
    </row>
    <row r="8083" spans="2:3" x14ac:dyDescent="0.35">
      <c r="B8083" t="s">
        <v>11501</v>
      </c>
      <c r="C8083" s="15">
        <v>0</v>
      </c>
    </row>
    <row r="8084" spans="2:3" x14ac:dyDescent="0.35">
      <c r="B8084" t="s">
        <v>13162</v>
      </c>
      <c r="C8084" s="15">
        <v>0</v>
      </c>
    </row>
    <row r="8085" spans="2:3" x14ac:dyDescent="0.35">
      <c r="B8085" t="s">
        <v>11502</v>
      </c>
      <c r="C8085" s="15">
        <v>0</v>
      </c>
    </row>
    <row r="8086" spans="2:3" x14ac:dyDescent="0.35">
      <c r="B8086" t="s">
        <v>13164</v>
      </c>
      <c r="C8086" s="15">
        <v>0</v>
      </c>
    </row>
    <row r="8087" spans="2:3" x14ac:dyDescent="0.35">
      <c r="B8087" t="s">
        <v>11503</v>
      </c>
      <c r="C8087" s="15">
        <v>0</v>
      </c>
    </row>
    <row r="8088" spans="2:3" x14ac:dyDescent="0.35">
      <c r="B8088" t="s">
        <v>13166</v>
      </c>
      <c r="C8088" s="15">
        <v>0</v>
      </c>
    </row>
    <row r="8089" spans="2:3" x14ac:dyDescent="0.35">
      <c r="B8089" t="s">
        <v>11504</v>
      </c>
      <c r="C8089" s="15">
        <v>0</v>
      </c>
    </row>
    <row r="8090" spans="2:3" x14ac:dyDescent="0.35">
      <c r="B8090" t="s">
        <v>13168</v>
      </c>
      <c r="C8090" s="15">
        <v>0</v>
      </c>
    </row>
    <row r="8091" spans="2:3" x14ac:dyDescent="0.35">
      <c r="B8091" t="s">
        <v>11505</v>
      </c>
      <c r="C8091" s="15">
        <v>0</v>
      </c>
    </row>
    <row r="8092" spans="2:3" x14ac:dyDescent="0.35">
      <c r="B8092" t="s">
        <v>13170</v>
      </c>
      <c r="C8092" s="15">
        <v>0</v>
      </c>
    </row>
    <row r="8093" spans="2:3" x14ac:dyDescent="0.35">
      <c r="B8093" t="s">
        <v>11506</v>
      </c>
      <c r="C8093" s="15">
        <v>0</v>
      </c>
    </row>
    <row r="8094" spans="2:3" x14ac:dyDescent="0.35">
      <c r="B8094" t="s">
        <v>13172</v>
      </c>
      <c r="C8094" s="15">
        <v>0</v>
      </c>
    </row>
    <row r="8095" spans="2:3" x14ac:dyDescent="0.35">
      <c r="B8095" t="s">
        <v>11507</v>
      </c>
      <c r="C8095" s="15">
        <v>0</v>
      </c>
    </row>
    <row r="8096" spans="2:3" x14ac:dyDescent="0.35">
      <c r="B8096" t="s">
        <v>13174</v>
      </c>
      <c r="C8096" s="15">
        <v>0</v>
      </c>
    </row>
    <row r="8097" spans="2:3" x14ac:dyDescent="0.35">
      <c r="B8097" t="s">
        <v>11508</v>
      </c>
      <c r="C8097" s="15">
        <v>0</v>
      </c>
    </row>
    <row r="8098" spans="2:3" x14ac:dyDescent="0.35">
      <c r="B8098" t="s">
        <v>13176</v>
      </c>
      <c r="C8098" s="15">
        <v>0</v>
      </c>
    </row>
    <row r="8099" spans="2:3" x14ac:dyDescent="0.35">
      <c r="B8099" t="s">
        <v>11509</v>
      </c>
      <c r="C8099" s="15">
        <v>0</v>
      </c>
    </row>
    <row r="8100" spans="2:3" x14ac:dyDescent="0.35">
      <c r="B8100" t="s">
        <v>13178</v>
      </c>
      <c r="C8100" s="15">
        <v>0</v>
      </c>
    </row>
    <row r="8101" spans="2:3" x14ac:dyDescent="0.35">
      <c r="B8101" t="s">
        <v>11510</v>
      </c>
      <c r="C8101" s="15">
        <v>0</v>
      </c>
    </row>
    <row r="8102" spans="2:3" x14ac:dyDescent="0.35">
      <c r="B8102" t="s">
        <v>13180</v>
      </c>
      <c r="C8102" s="15">
        <v>0</v>
      </c>
    </row>
    <row r="8103" spans="2:3" x14ac:dyDescent="0.35">
      <c r="B8103" t="s">
        <v>11511</v>
      </c>
      <c r="C8103" s="15">
        <v>0</v>
      </c>
    </row>
    <row r="8104" spans="2:3" x14ac:dyDescent="0.35">
      <c r="B8104" t="s">
        <v>13182</v>
      </c>
      <c r="C8104" s="15">
        <v>0</v>
      </c>
    </row>
    <row r="8105" spans="2:3" x14ac:dyDescent="0.35">
      <c r="B8105" t="s">
        <v>11512</v>
      </c>
      <c r="C8105" s="15">
        <v>0</v>
      </c>
    </row>
    <row r="8106" spans="2:3" x14ac:dyDescent="0.35">
      <c r="B8106" t="s">
        <v>13184</v>
      </c>
      <c r="C8106" s="15">
        <v>0</v>
      </c>
    </row>
    <row r="8107" spans="2:3" x14ac:dyDescent="0.35">
      <c r="B8107" t="s">
        <v>11513</v>
      </c>
      <c r="C8107" s="15">
        <v>0</v>
      </c>
    </row>
    <row r="8108" spans="2:3" x14ac:dyDescent="0.35">
      <c r="B8108" t="s">
        <v>13186</v>
      </c>
      <c r="C8108" s="15">
        <v>0</v>
      </c>
    </row>
    <row r="8109" spans="2:3" x14ac:dyDescent="0.35">
      <c r="B8109" t="s">
        <v>11514</v>
      </c>
      <c r="C8109" s="15">
        <v>0</v>
      </c>
    </row>
    <row r="8110" spans="2:3" x14ac:dyDescent="0.35">
      <c r="B8110" t="s">
        <v>13188</v>
      </c>
      <c r="C8110" s="15">
        <v>0</v>
      </c>
    </row>
    <row r="8111" spans="2:3" x14ac:dyDescent="0.35">
      <c r="B8111" t="s">
        <v>11515</v>
      </c>
      <c r="C8111" s="15">
        <v>0</v>
      </c>
    </row>
    <row r="8112" spans="2:3" x14ac:dyDescent="0.35">
      <c r="B8112" t="s">
        <v>13190</v>
      </c>
      <c r="C8112" s="15">
        <v>0</v>
      </c>
    </row>
    <row r="8113" spans="2:3" x14ac:dyDescent="0.35">
      <c r="B8113" t="s">
        <v>11516</v>
      </c>
      <c r="C8113" s="15">
        <v>0</v>
      </c>
    </row>
    <row r="8114" spans="2:3" x14ac:dyDescent="0.35">
      <c r="B8114" t="s">
        <v>13192</v>
      </c>
      <c r="C8114" s="15">
        <v>0</v>
      </c>
    </row>
    <row r="8115" spans="2:3" x14ac:dyDescent="0.35">
      <c r="B8115" t="s">
        <v>11517</v>
      </c>
      <c r="C8115" s="15">
        <v>0</v>
      </c>
    </row>
    <row r="8116" spans="2:3" x14ac:dyDescent="0.35">
      <c r="B8116" t="s">
        <v>13194</v>
      </c>
      <c r="C8116" s="15">
        <v>0</v>
      </c>
    </row>
    <row r="8117" spans="2:3" x14ac:dyDescent="0.35">
      <c r="B8117" t="s">
        <v>11518</v>
      </c>
      <c r="C8117" s="15">
        <v>0</v>
      </c>
    </row>
    <row r="8118" spans="2:3" x14ac:dyDescent="0.35">
      <c r="B8118" t="s">
        <v>13196</v>
      </c>
      <c r="C8118" s="15">
        <v>0</v>
      </c>
    </row>
    <row r="8119" spans="2:3" x14ac:dyDescent="0.35">
      <c r="B8119" t="s">
        <v>11519</v>
      </c>
      <c r="C8119" s="15">
        <v>0</v>
      </c>
    </row>
    <row r="8120" spans="2:3" x14ac:dyDescent="0.35">
      <c r="B8120" t="s">
        <v>13198</v>
      </c>
      <c r="C8120" s="15">
        <v>0</v>
      </c>
    </row>
    <row r="8121" spans="2:3" x14ac:dyDescent="0.35">
      <c r="B8121" t="s">
        <v>11520</v>
      </c>
      <c r="C8121" s="15">
        <v>0</v>
      </c>
    </row>
    <row r="8122" spans="2:3" x14ac:dyDescent="0.35">
      <c r="B8122" t="s">
        <v>13200</v>
      </c>
      <c r="C8122" s="15">
        <v>0</v>
      </c>
    </row>
    <row r="8123" spans="2:3" x14ac:dyDescent="0.35">
      <c r="B8123" t="s">
        <v>11521</v>
      </c>
      <c r="C8123" s="15">
        <v>0</v>
      </c>
    </row>
    <row r="8124" spans="2:3" x14ac:dyDescent="0.35">
      <c r="B8124" t="s">
        <v>13202</v>
      </c>
      <c r="C8124" s="15">
        <v>0</v>
      </c>
    </row>
    <row r="8125" spans="2:3" x14ac:dyDescent="0.35">
      <c r="B8125" t="s">
        <v>11522</v>
      </c>
      <c r="C8125" s="15">
        <v>0</v>
      </c>
    </row>
    <row r="8126" spans="2:3" x14ac:dyDescent="0.35">
      <c r="B8126" t="s">
        <v>13204</v>
      </c>
      <c r="C8126" s="15">
        <v>0</v>
      </c>
    </row>
    <row r="8127" spans="2:3" x14ac:dyDescent="0.35">
      <c r="B8127" t="s">
        <v>11523</v>
      </c>
      <c r="C8127" s="15">
        <v>0</v>
      </c>
    </row>
    <row r="8128" spans="2:3" x14ac:dyDescent="0.35">
      <c r="B8128" t="s">
        <v>13206</v>
      </c>
      <c r="C8128" s="15">
        <v>0</v>
      </c>
    </row>
    <row r="8129" spans="2:3" x14ac:dyDescent="0.35">
      <c r="B8129" t="s">
        <v>11524</v>
      </c>
      <c r="C8129" s="15">
        <v>0</v>
      </c>
    </row>
    <row r="8130" spans="2:3" x14ac:dyDescent="0.35">
      <c r="B8130" t="s">
        <v>13208</v>
      </c>
      <c r="C8130" s="15">
        <v>0</v>
      </c>
    </row>
    <row r="8131" spans="2:3" x14ac:dyDescent="0.35">
      <c r="B8131" t="s">
        <v>11525</v>
      </c>
      <c r="C8131" s="15">
        <v>0</v>
      </c>
    </row>
    <row r="8132" spans="2:3" x14ac:dyDescent="0.35">
      <c r="B8132" t="s">
        <v>13210</v>
      </c>
      <c r="C8132" s="15">
        <v>0</v>
      </c>
    </row>
    <row r="8133" spans="2:3" x14ac:dyDescent="0.35">
      <c r="B8133" t="s">
        <v>11526</v>
      </c>
      <c r="C8133" s="15">
        <v>0</v>
      </c>
    </row>
    <row r="8134" spans="2:3" x14ac:dyDescent="0.35">
      <c r="B8134" t="s">
        <v>13212</v>
      </c>
      <c r="C8134" s="15">
        <v>0</v>
      </c>
    </row>
    <row r="8135" spans="2:3" x14ac:dyDescent="0.35">
      <c r="B8135" t="s">
        <v>11527</v>
      </c>
      <c r="C8135" s="15">
        <v>0</v>
      </c>
    </row>
    <row r="8136" spans="2:3" x14ac:dyDescent="0.35">
      <c r="B8136" t="s">
        <v>13214</v>
      </c>
      <c r="C8136" s="15">
        <v>0</v>
      </c>
    </row>
    <row r="8137" spans="2:3" x14ac:dyDescent="0.35">
      <c r="B8137" t="s">
        <v>11528</v>
      </c>
      <c r="C8137" s="15">
        <v>0</v>
      </c>
    </row>
    <row r="8138" spans="2:3" x14ac:dyDescent="0.35">
      <c r="B8138" t="s">
        <v>13216</v>
      </c>
      <c r="C8138" s="15">
        <v>0</v>
      </c>
    </row>
    <row r="8139" spans="2:3" x14ac:dyDescent="0.35">
      <c r="B8139" t="s">
        <v>11529</v>
      </c>
      <c r="C8139" s="15">
        <v>0</v>
      </c>
    </row>
    <row r="8140" spans="2:3" x14ac:dyDescent="0.35">
      <c r="B8140" t="s">
        <v>13218</v>
      </c>
      <c r="C8140" s="15">
        <v>0</v>
      </c>
    </row>
    <row r="8141" spans="2:3" x14ac:dyDescent="0.35">
      <c r="B8141" t="s">
        <v>11530</v>
      </c>
      <c r="C8141" s="15">
        <v>0</v>
      </c>
    </row>
    <row r="8142" spans="2:3" x14ac:dyDescent="0.35">
      <c r="B8142" t="s">
        <v>13220</v>
      </c>
      <c r="C8142" s="15">
        <v>0</v>
      </c>
    </row>
    <row r="8143" spans="2:3" x14ac:dyDescent="0.35">
      <c r="B8143" t="s">
        <v>11531</v>
      </c>
      <c r="C8143" s="15">
        <v>0</v>
      </c>
    </row>
    <row r="8144" spans="2:3" x14ac:dyDescent="0.35">
      <c r="B8144" t="s">
        <v>13222</v>
      </c>
      <c r="C8144" s="15">
        <v>0</v>
      </c>
    </row>
    <row r="8145" spans="2:3" x14ac:dyDescent="0.35">
      <c r="B8145" t="s">
        <v>11532</v>
      </c>
      <c r="C8145" s="15">
        <v>0</v>
      </c>
    </row>
    <row r="8146" spans="2:3" x14ac:dyDescent="0.35">
      <c r="B8146" t="s">
        <v>13224</v>
      </c>
      <c r="C8146" s="15">
        <v>0</v>
      </c>
    </row>
    <row r="8147" spans="2:3" x14ac:dyDescent="0.35">
      <c r="B8147" t="s">
        <v>11533</v>
      </c>
      <c r="C8147" s="15">
        <v>0</v>
      </c>
    </row>
    <row r="8148" spans="2:3" x14ac:dyDescent="0.35">
      <c r="B8148" t="s">
        <v>13226</v>
      </c>
      <c r="C8148" s="15">
        <v>0</v>
      </c>
    </row>
    <row r="8149" spans="2:3" x14ac:dyDescent="0.35">
      <c r="B8149" t="s">
        <v>11534</v>
      </c>
      <c r="C8149" s="15">
        <v>0</v>
      </c>
    </row>
    <row r="8150" spans="2:3" x14ac:dyDescent="0.35">
      <c r="B8150" t="s">
        <v>13228</v>
      </c>
      <c r="C8150" s="15">
        <v>0</v>
      </c>
    </row>
    <row r="8151" spans="2:3" x14ac:dyDescent="0.35">
      <c r="B8151" t="s">
        <v>11535</v>
      </c>
      <c r="C8151" s="15">
        <v>0</v>
      </c>
    </row>
    <row r="8152" spans="2:3" x14ac:dyDescent="0.35">
      <c r="B8152" t="s">
        <v>13230</v>
      </c>
      <c r="C8152" s="15">
        <v>0</v>
      </c>
    </row>
    <row r="8153" spans="2:3" x14ac:dyDescent="0.35">
      <c r="B8153" t="s">
        <v>11536</v>
      </c>
      <c r="C8153" s="15">
        <v>0</v>
      </c>
    </row>
    <row r="8154" spans="2:3" x14ac:dyDescent="0.35">
      <c r="B8154" t="s">
        <v>13232</v>
      </c>
      <c r="C8154" s="15">
        <v>0</v>
      </c>
    </row>
    <row r="8155" spans="2:3" x14ac:dyDescent="0.35">
      <c r="B8155" t="s">
        <v>11537</v>
      </c>
      <c r="C8155" s="15">
        <v>0</v>
      </c>
    </row>
    <row r="8156" spans="2:3" x14ac:dyDescent="0.35">
      <c r="B8156" t="s">
        <v>13234</v>
      </c>
      <c r="C8156" s="15">
        <v>0</v>
      </c>
    </row>
    <row r="8157" spans="2:3" x14ac:dyDescent="0.35">
      <c r="B8157" t="s">
        <v>11538</v>
      </c>
      <c r="C8157" s="15">
        <v>0</v>
      </c>
    </row>
    <row r="8158" spans="2:3" x14ac:dyDescent="0.35">
      <c r="B8158" t="s">
        <v>13236</v>
      </c>
      <c r="C8158" s="15">
        <v>0</v>
      </c>
    </row>
    <row r="8159" spans="2:3" x14ac:dyDescent="0.35">
      <c r="B8159" t="s">
        <v>11539</v>
      </c>
      <c r="C8159" s="15">
        <v>0</v>
      </c>
    </row>
    <row r="8160" spans="2:3" x14ac:dyDescent="0.35">
      <c r="B8160" t="s">
        <v>13238</v>
      </c>
      <c r="C8160" s="15">
        <v>0</v>
      </c>
    </row>
    <row r="8161" spans="2:3" x14ac:dyDescent="0.35">
      <c r="B8161" t="s">
        <v>11540</v>
      </c>
      <c r="C8161" s="15">
        <v>0</v>
      </c>
    </row>
    <row r="8162" spans="2:3" x14ac:dyDescent="0.35">
      <c r="B8162" t="s">
        <v>13240</v>
      </c>
      <c r="C8162" s="15">
        <v>0</v>
      </c>
    </row>
    <row r="8163" spans="2:3" x14ac:dyDescent="0.35">
      <c r="B8163" t="s">
        <v>11541</v>
      </c>
      <c r="C8163" s="15">
        <v>0</v>
      </c>
    </row>
    <row r="8164" spans="2:3" x14ac:dyDescent="0.35">
      <c r="B8164" t="s">
        <v>13242</v>
      </c>
      <c r="C8164" s="15">
        <v>0</v>
      </c>
    </row>
    <row r="8165" spans="2:3" x14ac:dyDescent="0.35">
      <c r="B8165" t="s">
        <v>11542</v>
      </c>
      <c r="C8165" s="15">
        <v>0</v>
      </c>
    </row>
    <row r="8166" spans="2:3" x14ac:dyDescent="0.35">
      <c r="B8166" t="s">
        <v>13244</v>
      </c>
      <c r="C8166" s="15">
        <v>0</v>
      </c>
    </row>
    <row r="8167" spans="2:3" x14ac:dyDescent="0.35">
      <c r="B8167" t="s">
        <v>11543</v>
      </c>
      <c r="C8167" s="15">
        <v>0</v>
      </c>
    </row>
    <row r="8168" spans="2:3" x14ac:dyDescent="0.35">
      <c r="B8168" t="s">
        <v>13246</v>
      </c>
      <c r="C8168" s="15">
        <v>0</v>
      </c>
    </row>
    <row r="8169" spans="2:3" x14ac:dyDescent="0.35">
      <c r="B8169" t="s">
        <v>11544</v>
      </c>
      <c r="C8169" s="15">
        <v>0</v>
      </c>
    </row>
    <row r="8170" spans="2:3" x14ac:dyDescent="0.35">
      <c r="B8170" t="s">
        <v>13248</v>
      </c>
      <c r="C8170" s="15">
        <v>0</v>
      </c>
    </row>
    <row r="8171" spans="2:3" x14ac:dyDescent="0.35">
      <c r="B8171" t="s">
        <v>11545</v>
      </c>
      <c r="C8171" s="15">
        <v>0</v>
      </c>
    </row>
    <row r="8172" spans="2:3" x14ac:dyDescent="0.35">
      <c r="B8172" t="s">
        <v>13250</v>
      </c>
      <c r="C8172" s="15">
        <v>0</v>
      </c>
    </row>
    <row r="8173" spans="2:3" x14ac:dyDescent="0.35">
      <c r="B8173" t="s">
        <v>11546</v>
      </c>
      <c r="C8173" s="15">
        <v>0</v>
      </c>
    </row>
    <row r="8174" spans="2:3" x14ac:dyDescent="0.35">
      <c r="B8174" t="s">
        <v>13252</v>
      </c>
      <c r="C8174" s="15">
        <v>0</v>
      </c>
    </row>
    <row r="8175" spans="2:3" x14ac:dyDescent="0.35">
      <c r="B8175" t="s">
        <v>11547</v>
      </c>
      <c r="C8175" s="15">
        <v>0</v>
      </c>
    </row>
    <row r="8176" spans="2:3" x14ac:dyDescent="0.35">
      <c r="B8176" t="s">
        <v>13254</v>
      </c>
      <c r="C8176" s="15">
        <v>0</v>
      </c>
    </row>
    <row r="8177" spans="2:3" x14ac:dyDescent="0.35">
      <c r="B8177" t="s">
        <v>11548</v>
      </c>
      <c r="C8177" s="15">
        <v>0</v>
      </c>
    </row>
    <row r="8178" spans="2:3" x14ac:dyDescent="0.35">
      <c r="B8178" t="s">
        <v>13256</v>
      </c>
      <c r="C8178" s="15">
        <v>0</v>
      </c>
    </row>
    <row r="8179" spans="2:3" x14ac:dyDescent="0.35">
      <c r="B8179" t="s">
        <v>11549</v>
      </c>
      <c r="C8179" s="15">
        <v>0</v>
      </c>
    </row>
    <row r="8180" spans="2:3" x14ac:dyDescent="0.35">
      <c r="B8180" t="s">
        <v>13258</v>
      </c>
      <c r="C8180" s="15">
        <v>0</v>
      </c>
    </row>
    <row r="8181" spans="2:3" x14ac:dyDescent="0.35">
      <c r="B8181" t="s">
        <v>11550</v>
      </c>
      <c r="C8181" s="15">
        <v>0</v>
      </c>
    </row>
    <row r="8182" spans="2:3" x14ac:dyDescent="0.35">
      <c r="B8182" t="s">
        <v>13260</v>
      </c>
      <c r="C8182" s="15">
        <v>0</v>
      </c>
    </row>
    <row r="8183" spans="2:3" x14ac:dyDescent="0.35">
      <c r="B8183" t="s">
        <v>11551</v>
      </c>
      <c r="C8183" s="15">
        <v>0</v>
      </c>
    </row>
    <row r="8184" spans="2:3" x14ac:dyDescent="0.35">
      <c r="B8184" t="s">
        <v>13262</v>
      </c>
      <c r="C8184" s="15">
        <v>0</v>
      </c>
    </row>
    <row r="8185" spans="2:3" x14ac:dyDescent="0.35">
      <c r="B8185" t="s">
        <v>11552</v>
      </c>
      <c r="C8185" s="15">
        <v>0</v>
      </c>
    </row>
    <row r="8186" spans="2:3" x14ac:dyDescent="0.35">
      <c r="B8186" t="s">
        <v>13264</v>
      </c>
      <c r="C8186" s="15">
        <v>0</v>
      </c>
    </row>
    <row r="8187" spans="2:3" x14ac:dyDescent="0.35">
      <c r="B8187" t="s">
        <v>11553</v>
      </c>
      <c r="C8187" s="15">
        <v>0</v>
      </c>
    </row>
    <row r="8188" spans="2:3" x14ac:dyDescent="0.35">
      <c r="B8188" t="s">
        <v>13266</v>
      </c>
      <c r="C8188" s="15">
        <v>0</v>
      </c>
    </row>
    <row r="8189" spans="2:3" x14ac:dyDescent="0.35">
      <c r="B8189" t="s">
        <v>11554</v>
      </c>
      <c r="C8189" s="15">
        <v>0</v>
      </c>
    </row>
    <row r="8190" spans="2:3" x14ac:dyDescent="0.35">
      <c r="B8190" t="s">
        <v>13268</v>
      </c>
      <c r="C8190" s="15">
        <v>0</v>
      </c>
    </row>
    <row r="8191" spans="2:3" x14ac:dyDescent="0.35">
      <c r="B8191" t="s">
        <v>11555</v>
      </c>
      <c r="C8191" s="15">
        <v>0</v>
      </c>
    </row>
    <row r="8192" spans="2:3" x14ac:dyDescent="0.35">
      <c r="B8192" t="s">
        <v>13270</v>
      </c>
      <c r="C8192" s="15">
        <v>0</v>
      </c>
    </row>
    <row r="8193" spans="2:3" x14ac:dyDescent="0.35">
      <c r="B8193" t="s">
        <v>11556</v>
      </c>
      <c r="C8193" s="15">
        <v>0</v>
      </c>
    </row>
    <row r="8194" spans="2:3" x14ac:dyDescent="0.35">
      <c r="B8194" t="s">
        <v>13272</v>
      </c>
      <c r="C8194" s="15">
        <v>0</v>
      </c>
    </row>
    <row r="8195" spans="2:3" x14ac:dyDescent="0.35">
      <c r="B8195" t="s">
        <v>11557</v>
      </c>
      <c r="C8195" s="15">
        <v>0</v>
      </c>
    </row>
    <row r="8196" spans="2:3" x14ac:dyDescent="0.35">
      <c r="B8196" t="s">
        <v>13274</v>
      </c>
      <c r="C8196" s="15">
        <v>0</v>
      </c>
    </row>
    <row r="8197" spans="2:3" x14ac:dyDescent="0.35">
      <c r="B8197" t="s">
        <v>11558</v>
      </c>
      <c r="C8197" s="15">
        <v>0</v>
      </c>
    </row>
    <row r="8198" spans="2:3" x14ac:dyDescent="0.35">
      <c r="B8198" t="s">
        <v>13276</v>
      </c>
      <c r="C8198" s="15">
        <v>0</v>
      </c>
    </row>
    <row r="8199" spans="2:3" x14ac:dyDescent="0.35">
      <c r="B8199" t="s">
        <v>11559</v>
      </c>
      <c r="C8199" s="15">
        <v>0</v>
      </c>
    </row>
    <row r="8200" spans="2:3" x14ac:dyDescent="0.35">
      <c r="B8200" t="s">
        <v>13278</v>
      </c>
      <c r="C8200" s="15">
        <v>0</v>
      </c>
    </row>
    <row r="8201" spans="2:3" x14ac:dyDescent="0.35">
      <c r="B8201" t="s">
        <v>11560</v>
      </c>
      <c r="C8201" s="15">
        <v>0</v>
      </c>
    </row>
    <row r="8202" spans="2:3" x14ac:dyDescent="0.35">
      <c r="B8202" t="s">
        <v>13280</v>
      </c>
      <c r="C8202" s="15">
        <v>0</v>
      </c>
    </row>
    <row r="8203" spans="2:3" x14ac:dyDescent="0.35">
      <c r="B8203" t="s">
        <v>11561</v>
      </c>
      <c r="C8203" s="15">
        <v>0</v>
      </c>
    </row>
    <row r="8204" spans="2:3" x14ac:dyDescent="0.35">
      <c r="B8204" t="s">
        <v>13282</v>
      </c>
      <c r="C8204" s="15">
        <v>0</v>
      </c>
    </row>
    <row r="8205" spans="2:3" x14ac:dyDescent="0.35">
      <c r="B8205" t="s">
        <v>11562</v>
      </c>
      <c r="C8205" s="15">
        <v>0</v>
      </c>
    </row>
    <row r="8206" spans="2:3" x14ac:dyDescent="0.35">
      <c r="B8206" t="s">
        <v>13284</v>
      </c>
      <c r="C8206" s="15">
        <v>0</v>
      </c>
    </row>
    <row r="8207" spans="2:3" x14ac:dyDescent="0.35">
      <c r="B8207" t="s">
        <v>11563</v>
      </c>
      <c r="C8207" s="15">
        <v>0</v>
      </c>
    </row>
    <row r="8208" spans="2:3" x14ac:dyDescent="0.35">
      <c r="B8208" t="s">
        <v>13286</v>
      </c>
      <c r="C8208" s="15">
        <v>0</v>
      </c>
    </row>
    <row r="8209" spans="2:3" x14ac:dyDescent="0.35">
      <c r="B8209" t="s">
        <v>11564</v>
      </c>
      <c r="C8209" s="15">
        <v>0</v>
      </c>
    </row>
    <row r="8210" spans="2:3" x14ac:dyDescent="0.35">
      <c r="B8210" t="s">
        <v>13288</v>
      </c>
      <c r="C8210" s="15">
        <v>0</v>
      </c>
    </row>
    <row r="8211" spans="2:3" x14ac:dyDescent="0.35">
      <c r="B8211" t="s">
        <v>11565</v>
      </c>
      <c r="C8211" s="15">
        <v>0</v>
      </c>
    </row>
    <row r="8212" spans="2:3" x14ac:dyDescent="0.35">
      <c r="B8212" t="s">
        <v>13290</v>
      </c>
      <c r="C8212" s="15">
        <v>0</v>
      </c>
    </row>
    <row r="8213" spans="2:3" x14ac:dyDescent="0.35">
      <c r="B8213" t="s">
        <v>11566</v>
      </c>
      <c r="C8213" s="15">
        <v>0</v>
      </c>
    </row>
    <row r="8214" spans="2:3" x14ac:dyDescent="0.35">
      <c r="B8214" t="s">
        <v>13292</v>
      </c>
      <c r="C8214" s="15">
        <v>0</v>
      </c>
    </row>
    <row r="8215" spans="2:3" x14ac:dyDescent="0.35">
      <c r="B8215" t="s">
        <v>11567</v>
      </c>
      <c r="C8215" s="15">
        <v>0</v>
      </c>
    </row>
    <row r="8216" spans="2:3" x14ac:dyDescent="0.35">
      <c r="B8216" t="s">
        <v>13294</v>
      </c>
      <c r="C8216" s="15">
        <v>0</v>
      </c>
    </row>
    <row r="8217" spans="2:3" x14ac:dyDescent="0.35">
      <c r="B8217" t="s">
        <v>11568</v>
      </c>
      <c r="C8217" s="15">
        <v>0</v>
      </c>
    </row>
    <row r="8218" spans="2:3" x14ac:dyDescent="0.35">
      <c r="B8218" t="s">
        <v>13296</v>
      </c>
      <c r="C8218" s="15">
        <v>0</v>
      </c>
    </row>
    <row r="8219" spans="2:3" x14ac:dyDescent="0.35">
      <c r="B8219" t="s">
        <v>11569</v>
      </c>
      <c r="C8219" s="15">
        <v>0</v>
      </c>
    </row>
    <row r="8220" spans="2:3" x14ac:dyDescent="0.35">
      <c r="B8220" t="s">
        <v>13298</v>
      </c>
      <c r="C8220" s="15">
        <v>0</v>
      </c>
    </row>
    <row r="8221" spans="2:3" x14ac:dyDescent="0.35">
      <c r="B8221" t="s">
        <v>11570</v>
      </c>
      <c r="C8221" s="15">
        <v>0</v>
      </c>
    </row>
    <row r="8222" spans="2:3" x14ac:dyDescent="0.35">
      <c r="B8222" t="s">
        <v>13300</v>
      </c>
      <c r="C8222" s="15">
        <v>0</v>
      </c>
    </row>
    <row r="8223" spans="2:3" x14ac:dyDescent="0.35">
      <c r="B8223" t="s">
        <v>11571</v>
      </c>
      <c r="C8223" s="15">
        <v>0</v>
      </c>
    </row>
    <row r="8224" spans="2:3" x14ac:dyDescent="0.35">
      <c r="B8224" t="s">
        <v>13302</v>
      </c>
      <c r="C8224" s="15">
        <v>0</v>
      </c>
    </row>
    <row r="8225" spans="2:3" x14ac:dyDescent="0.35">
      <c r="B8225" t="s">
        <v>11572</v>
      </c>
      <c r="C8225" s="15">
        <v>0</v>
      </c>
    </row>
    <row r="8226" spans="2:3" x14ac:dyDescent="0.35">
      <c r="B8226" t="s">
        <v>13304</v>
      </c>
      <c r="C8226" s="15">
        <v>0</v>
      </c>
    </row>
    <row r="8227" spans="2:3" x14ac:dyDescent="0.35">
      <c r="B8227" t="s">
        <v>11573</v>
      </c>
      <c r="C8227" s="15">
        <v>0</v>
      </c>
    </row>
    <row r="8228" spans="2:3" x14ac:dyDescent="0.35">
      <c r="B8228" t="s">
        <v>13306</v>
      </c>
      <c r="C8228" s="15">
        <v>0</v>
      </c>
    </row>
    <row r="8229" spans="2:3" x14ac:dyDescent="0.35">
      <c r="B8229" t="s">
        <v>11574</v>
      </c>
      <c r="C8229" s="15">
        <v>0</v>
      </c>
    </row>
    <row r="8230" spans="2:3" x14ac:dyDescent="0.35">
      <c r="B8230" t="s">
        <v>13308</v>
      </c>
      <c r="C8230" s="15">
        <v>0</v>
      </c>
    </row>
    <row r="8231" spans="2:3" x14ac:dyDescent="0.35">
      <c r="B8231" t="s">
        <v>11575</v>
      </c>
      <c r="C8231" s="15">
        <v>0</v>
      </c>
    </row>
    <row r="8232" spans="2:3" x14ac:dyDescent="0.35">
      <c r="B8232" t="s">
        <v>13310</v>
      </c>
      <c r="C8232" s="15">
        <v>0</v>
      </c>
    </row>
    <row r="8233" spans="2:3" x14ac:dyDescent="0.35">
      <c r="B8233" t="s">
        <v>11576</v>
      </c>
      <c r="C8233" s="15">
        <v>0</v>
      </c>
    </row>
    <row r="8234" spans="2:3" x14ac:dyDescent="0.35">
      <c r="B8234" t="s">
        <v>13312</v>
      </c>
      <c r="C8234" s="15">
        <v>0</v>
      </c>
    </row>
    <row r="8235" spans="2:3" x14ac:dyDescent="0.35">
      <c r="B8235" t="s">
        <v>11577</v>
      </c>
      <c r="C8235" s="15">
        <v>0</v>
      </c>
    </row>
    <row r="8236" spans="2:3" x14ac:dyDescent="0.35">
      <c r="B8236" t="s">
        <v>13314</v>
      </c>
      <c r="C8236" s="15">
        <v>0</v>
      </c>
    </row>
    <row r="8237" spans="2:3" x14ac:dyDescent="0.35">
      <c r="B8237" t="s">
        <v>11578</v>
      </c>
      <c r="C8237" s="15">
        <v>0</v>
      </c>
    </row>
    <row r="8238" spans="2:3" x14ac:dyDescent="0.35">
      <c r="B8238" t="s">
        <v>13316</v>
      </c>
      <c r="C8238" s="15">
        <v>0</v>
      </c>
    </row>
    <row r="8239" spans="2:3" x14ac:dyDescent="0.35">
      <c r="B8239" t="s">
        <v>11579</v>
      </c>
      <c r="C8239" s="15">
        <v>0</v>
      </c>
    </row>
    <row r="8240" spans="2:3" x14ac:dyDescent="0.35">
      <c r="B8240" t="s">
        <v>13318</v>
      </c>
      <c r="C8240" s="15">
        <v>0</v>
      </c>
    </row>
    <row r="8241" spans="2:3" x14ac:dyDescent="0.35">
      <c r="B8241" t="s">
        <v>9820</v>
      </c>
      <c r="C8241" s="15">
        <v>0</v>
      </c>
    </row>
    <row r="8242" spans="2:3" x14ac:dyDescent="0.35">
      <c r="B8242" t="s">
        <v>13320</v>
      </c>
      <c r="C8242" s="15">
        <v>0</v>
      </c>
    </row>
    <row r="8243" spans="2:3" x14ac:dyDescent="0.35">
      <c r="B8243" t="s">
        <v>11581</v>
      </c>
      <c r="C8243" s="15">
        <v>0</v>
      </c>
    </row>
    <row r="8244" spans="2:3" x14ac:dyDescent="0.35">
      <c r="B8244" t="s">
        <v>13322</v>
      </c>
      <c r="C8244" s="15">
        <v>0</v>
      </c>
    </row>
    <row r="8245" spans="2:3" x14ac:dyDescent="0.35">
      <c r="B8245" t="s">
        <v>11582</v>
      </c>
      <c r="C8245" s="15">
        <v>0</v>
      </c>
    </row>
    <row r="8246" spans="2:3" x14ac:dyDescent="0.35">
      <c r="B8246" t="s">
        <v>13324</v>
      </c>
      <c r="C8246" s="15">
        <v>0</v>
      </c>
    </row>
    <row r="8247" spans="2:3" x14ac:dyDescent="0.35">
      <c r="B8247" t="s">
        <v>11583</v>
      </c>
      <c r="C8247" s="15">
        <v>0</v>
      </c>
    </row>
    <row r="8248" spans="2:3" x14ac:dyDescent="0.35">
      <c r="B8248" t="s">
        <v>13326</v>
      </c>
      <c r="C8248" s="15">
        <v>0</v>
      </c>
    </row>
    <row r="8249" spans="2:3" x14ac:dyDescent="0.35">
      <c r="B8249" t="s">
        <v>11584</v>
      </c>
      <c r="C8249" s="15">
        <v>0</v>
      </c>
    </row>
    <row r="8250" spans="2:3" x14ac:dyDescent="0.35">
      <c r="B8250" t="s">
        <v>13328</v>
      </c>
      <c r="C8250" s="15">
        <v>0</v>
      </c>
    </row>
    <row r="8251" spans="2:3" x14ac:dyDescent="0.35">
      <c r="B8251" t="s">
        <v>11585</v>
      </c>
      <c r="C8251" s="15">
        <v>0</v>
      </c>
    </row>
    <row r="8252" spans="2:3" x14ac:dyDescent="0.35">
      <c r="B8252" t="s">
        <v>13330</v>
      </c>
      <c r="C8252" s="15">
        <v>0</v>
      </c>
    </row>
    <row r="8253" spans="2:3" x14ac:dyDescent="0.35">
      <c r="B8253" t="s">
        <v>11586</v>
      </c>
      <c r="C8253" s="15">
        <v>0</v>
      </c>
    </row>
    <row r="8254" spans="2:3" x14ac:dyDescent="0.35">
      <c r="B8254" t="s">
        <v>13332</v>
      </c>
      <c r="C8254" s="15">
        <v>0</v>
      </c>
    </row>
    <row r="8255" spans="2:3" x14ac:dyDescent="0.35">
      <c r="B8255" t="s">
        <v>11587</v>
      </c>
      <c r="C8255" s="15">
        <v>0</v>
      </c>
    </row>
    <row r="8256" spans="2:3" x14ac:dyDescent="0.35">
      <c r="B8256" t="s">
        <v>13334</v>
      </c>
      <c r="C8256" s="15">
        <v>0</v>
      </c>
    </row>
    <row r="8257" spans="2:3" x14ac:dyDescent="0.35">
      <c r="B8257" t="s">
        <v>11588</v>
      </c>
      <c r="C8257" s="15">
        <v>0</v>
      </c>
    </row>
    <row r="8258" spans="2:3" x14ac:dyDescent="0.35">
      <c r="B8258" t="s">
        <v>13336</v>
      </c>
      <c r="C8258" s="15">
        <v>0</v>
      </c>
    </row>
    <row r="8259" spans="2:3" x14ac:dyDescent="0.35">
      <c r="B8259" t="s">
        <v>11589</v>
      </c>
      <c r="C8259" s="15">
        <v>0</v>
      </c>
    </row>
    <row r="8260" spans="2:3" x14ac:dyDescent="0.35">
      <c r="B8260" t="s">
        <v>13338</v>
      </c>
      <c r="C8260" s="15">
        <v>0</v>
      </c>
    </row>
    <row r="8261" spans="2:3" x14ac:dyDescent="0.35">
      <c r="B8261" t="s">
        <v>11590</v>
      </c>
      <c r="C8261" s="15">
        <v>0</v>
      </c>
    </row>
    <row r="8262" spans="2:3" x14ac:dyDescent="0.35">
      <c r="B8262" t="s">
        <v>13340</v>
      </c>
      <c r="C8262" s="15">
        <v>0</v>
      </c>
    </row>
    <row r="8263" spans="2:3" x14ac:dyDescent="0.35">
      <c r="B8263" t="s">
        <v>11591</v>
      </c>
      <c r="C8263" s="15">
        <v>0</v>
      </c>
    </row>
    <row r="8264" spans="2:3" x14ac:dyDescent="0.35">
      <c r="B8264" t="s">
        <v>13342</v>
      </c>
      <c r="C8264" s="15">
        <v>0</v>
      </c>
    </row>
    <row r="8265" spans="2:3" x14ac:dyDescent="0.35">
      <c r="B8265" t="s">
        <v>11592</v>
      </c>
      <c r="C8265" s="15">
        <v>0</v>
      </c>
    </row>
    <row r="8266" spans="2:3" x14ac:dyDescent="0.35">
      <c r="B8266" t="s">
        <v>13344</v>
      </c>
      <c r="C8266" s="15">
        <v>0</v>
      </c>
    </row>
    <row r="8267" spans="2:3" x14ac:dyDescent="0.35">
      <c r="B8267" t="s">
        <v>11593</v>
      </c>
      <c r="C8267" s="15">
        <v>0</v>
      </c>
    </row>
    <row r="8268" spans="2:3" x14ac:dyDescent="0.35">
      <c r="B8268" t="s">
        <v>13346</v>
      </c>
      <c r="C8268" s="15">
        <v>0</v>
      </c>
    </row>
    <row r="8269" spans="2:3" x14ac:dyDescent="0.35">
      <c r="B8269" t="s">
        <v>11594</v>
      </c>
      <c r="C8269" s="15">
        <v>0</v>
      </c>
    </row>
    <row r="8270" spans="2:3" x14ac:dyDescent="0.35">
      <c r="B8270" t="s">
        <v>13348</v>
      </c>
      <c r="C8270" s="15">
        <v>0</v>
      </c>
    </row>
    <row r="8271" spans="2:3" x14ac:dyDescent="0.35">
      <c r="B8271" t="s">
        <v>11595</v>
      </c>
      <c r="C8271" s="15">
        <v>0</v>
      </c>
    </row>
    <row r="8272" spans="2:3" x14ac:dyDescent="0.35">
      <c r="B8272" t="s">
        <v>13350</v>
      </c>
      <c r="C8272" s="15">
        <v>0</v>
      </c>
    </row>
    <row r="8273" spans="2:3" x14ac:dyDescent="0.35">
      <c r="B8273" t="s">
        <v>11596</v>
      </c>
      <c r="C8273" s="15">
        <v>0</v>
      </c>
    </row>
    <row r="8274" spans="2:3" x14ac:dyDescent="0.35">
      <c r="B8274" t="s">
        <v>13352</v>
      </c>
      <c r="C8274" s="15">
        <v>0</v>
      </c>
    </row>
    <row r="8275" spans="2:3" x14ac:dyDescent="0.35">
      <c r="B8275" t="s">
        <v>11597</v>
      </c>
      <c r="C8275" s="15">
        <v>0</v>
      </c>
    </row>
    <row r="8276" spans="2:3" x14ac:dyDescent="0.35">
      <c r="B8276" t="s">
        <v>13354</v>
      </c>
      <c r="C8276" s="15">
        <v>0</v>
      </c>
    </row>
    <row r="8277" spans="2:3" x14ac:dyDescent="0.35">
      <c r="B8277" t="s">
        <v>11598</v>
      </c>
      <c r="C8277" s="15">
        <v>0</v>
      </c>
    </row>
    <row r="8278" spans="2:3" x14ac:dyDescent="0.35">
      <c r="B8278" t="s">
        <v>13356</v>
      </c>
      <c r="C8278" s="15">
        <v>0</v>
      </c>
    </row>
    <row r="8279" spans="2:3" x14ac:dyDescent="0.35">
      <c r="B8279" t="s">
        <v>11599</v>
      </c>
      <c r="C8279" s="15">
        <v>0</v>
      </c>
    </row>
    <row r="8280" spans="2:3" x14ac:dyDescent="0.35">
      <c r="B8280" t="s">
        <v>13358</v>
      </c>
      <c r="C8280" s="15">
        <v>0</v>
      </c>
    </row>
    <row r="8281" spans="2:3" x14ac:dyDescent="0.35">
      <c r="B8281" t="s">
        <v>11600</v>
      </c>
      <c r="C8281" s="15">
        <v>0</v>
      </c>
    </row>
    <row r="8282" spans="2:3" x14ac:dyDescent="0.35">
      <c r="B8282" t="s">
        <v>13360</v>
      </c>
      <c r="C8282" s="15">
        <v>0</v>
      </c>
    </row>
    <row r="8283" spans="2:3" x14ac:dyDescent="0.35">
      <c r="B8283" t="s">
        <v>11601</v>
      </c>
      <c r="C8283" s="15">
        <v>0</v>
      </c>
    </row>
    <row r="8284" spans="2:3" x14ac:dyDescent="0.35">
      <c r="B8284" t="s">
        <v>13362</v>
      </c>
      <c r="C8284" s="15">
        <v>0</v>
      </c>
    </row>
    <row r="8285" spans="2:3" x14ac:dyDescent="0.35">
      <c r="B8285" t="s">
        <v>11602</v>
      </c>
      <c r="C8285" s="15">
        <v>0</v>
      </c>
    </row>
    <row r="8286" spans="2:3" x14ac:dyDescent="0.35">
      <c r="B8286" t="s">
        <v>13364</v>
      </c>
      <c r="C8286" s="15">
        <v>0</v>
      </c>
    </row>
    <row r="8287" spans="2:3" x14ac:dyDescent="0.35">
      <c r="B8287" t="s">
        <v>11603</v>
      </c>
      <c r="C8287" s="15">
        <v>0</v>
      </c>
    </row>
    <row r="8288" spans="2:3" x14ac:dyDescent="0.35">
      <c r="B8288" t="s">
        <v>13366</v>
      </c>
      <c r="C8288" s="15">
        <v>0</v>
      </c>
    </row>
    <row r="8289" spans="2:3" x14ac:dyDescent="0.35">
      <c r="B8289" t="s">
        <v>11604</v>
      </c>
      <c r="C8289" s="15">
        <v>0</v>
      </c>
    </row>
    <row r="8290" spans="2:3" x14ac:dyDescent="0.35">
      <c r="B8290" t="s">
        <v>13368</v>
      </c>
      <c r="C8290" s="15">
        <v>0</v>
      </c>
    </row>
    <row r="8291" spans="2:3" x14ac:dyDescent="0.35">
      <c r="B8291" t="s">
        <v>11605</v>
      </c>
      <c r="C8291" s="15">
        <v>0</v>
      </c>
    </row>
    <row r="8292" spans="2:3" x14ac:dyDescent="0.35">
      <c r="B8292" t="s">
        <v>13370</v>
      </c>
      <c r="C8292" s="15">
        <v>0</v>
      </c>
    </row>
    <row r="8293" spans="2:3" x14ac:dyDescent="0.35">
      <c r="B8293" t="s">
        <v>11606</v>
      </c>
      <c r="C8293" s="15">
        <v>0</v>
      </c>
    </row>
    <row r="8294" spans="2:3" x14ac:dyDescent="0.35">
      <c r="B8294" t="s">
        <v>13372</v>
      </c>
      <c r="C8294" s="15">
        <v>0</v>
      </c>
    </row>
    <row r="8295" spans="2:3" x14ac:dyDescent="0.35">
      <c r="B8295" t="s">
        <v>11607</v>
      </c>
      <c r="C8295" s="15">
        <v>0</v>
      </c>
    </row>
    <row r="8296" spans="2:3" x14ac:dyDescent="0.35">
      <c r="B8296" t="s">
        <v>13374</v>
      </c>
      <c r="C8296" s="15">
        <v>0</v>
      </c>
    </row>
    <row r="8297" spans="2:3" x14ac:dyDescent="0.35">
      <c r="B8297" t="s">
        <v>9821</v>
      </c>
      <c r="C8297" s="15">
        <v>0</v>
      </c>
    </row>
    <row r="8298" spans="2:3" x14ac:dyDescent="0.35">
      <c r="B8298" t="s">
        <v>13376</v>
      </c>
      <c r="C8298" s="15">
        <v>0</v>
      </c>
    </row>
    <row r="8299" spans="2:3" x14ac:dyDescent="0.35">
      <c r="B8299" t="s">
        <v>11609</v>
      </c>
      <c r="C8299" s="15">
        <v>0</v>
      </c>
    </row>
    <row r="8300" spans="2:3" x14ac:dyDescent="0.35">
      <c r="B8300" t="s">
        <v>13378</v>
      </c>
      <c r="C8300" s="15">
        <v>0</v>
      </c>
    </row>
    <row r="8301" spans="2:3" x14ac:dyDescent="0.35">
      <c r="B8301" t="s">
        <v>11610</v>
      </c>
      <c r="C8301" s="15">
        <v>0</v>
      </c>
    </row>
    <row r="8302" spans="2:3" x14ac:dyDescent="0.35">
      <c r="B8302" t="s">
        <v>13380</v>
      </c>
      <c r="C8302" s="15">
        <v>0</v>
      </c>
    </row>
    <row r="8303" spans="2:3" x14ac:dyDescent="0.35">
      <c r="B8303" t="s">
        <v>11611</v>
      </c>
      <c r="C8303" s="15">
        <v>0</v>
      </c>
    </row>
    <row r="8304" spans="2:3" x14ac:dyDescent="0.35">
      <c r="B8304" t="s">
        <v>13382</v>
      </c>
      <c r="C8304" s="15">
        <v>0</v>
      </c>
    </row>
    <row r="8305" spans="2:3" x14ac:dyDescent="0.35">
      <c r="B8305" t="s">
        <v>11612</v>
      </c>
      <c r="C8305" s="15">
        <v>0</v>
      </c>
    </row>
    <row r="8306" spans="2:3" x14ac:dyDescent="0.35">
      <c r="B8306" t="s">
        <v>13384</v>
      </c>
      <c r="C8306" s="15">
        <v>0</v>
      </c>
    </row>
    <row r="8307" spans="2:3" x14ac:dyDescent="0.35">
      <c r="B8307" t="s">
        <v>11613</v>
      </c>
      <c r="C8307" s="15">
        <v>0</v>
      </c>
    </row>
    <row r="8308" spans="2:3" x14ac:dyDescent="0.35">
      <c r="B8308" t="s">
        <v>13386</v>
      </c>
      <c r="C8308" s="15">
        <v>0</v>
      </c>
    </row>
    <row r="8309" spans="2:3" x14ac:dyDescent="0.35">
      <c r="B8309" t="s">
        <v>11614</v>
      </c>
      <c r="C8309" s="15">
        <v>0</v>
      </c>
    </row>
    <row r="8310" spans="2:3" x14ac:dyDescent="0.35">
      <c r="B8310" t="s">
        <v>13388</v>
      </c>
      <c r="C8310" s="15">
        <v>0</v>
      </c>
    </row>
    <row r="8311" spans="2:3" x14ac:dyDescent="0.35">
      <c r="B8311" t="s">
        <v>11615</v>
      </c>
      <c r="C8311" s="15">
        <v>0</v>
      </c>
    </row>
    <row r="8312" spans="2:3" x14ac:dyDescent="0.35">
      <c r="B8312" t="s">
        <v>13390</v>
      </c>
      <c r="C8312" s="15">
        <v>0</v>
      </c>
    </row>
    <row r="8313" spans="2:3" x14ac:dyDescent="0.35">
      <c r="B8313" t="s">
        <v>11616</v>
      </c>
      <c r="C8313" s="15">
        <v>0</v>
      </c>
    </row>
    <row r="8314" spans="2:3" x14ac:dyDescent="0.35">
      <c r="B8314" t="s">
        <v>13392</v>
      </c>
      <c r="C8314" s="15">
        <v>0</v>
      </c>
    </row>
    <row r="8315" spans="2:3" x14ac:dyDescent="0.35">
      <c r="B8315" t="s">
        <v>11617</v>
      </c>
      <c r="C8315" s="15">
        <v>0</v>
      </c>
    </row>
    <row r="8316" spans="2:3" x14ac:dyDescent="0.35">
      <c r="B8316" t="s">
        <v>13394</v>
      </c>
      <c r="C8316" s="15">
        <v>0</v>
      </c>
    </row>
    <row r="8317" spans="2:3" x14ac:dyDescent="0.35">
      <c r="B8317" t="s">
        <v>11618</v>
      </c>
      <c r="C8317" s="15">
        <v>0</v>
      </c>
    </row>
    <row r="8318" spans="2:3" x14ac:dyDescent="0.35">
      <c r="B8318" t="s">
        <v>13396</v>
      </c>
      <c r="C8318" s="15">
        <v>0</v>
      </c>
    </row>
    <row r="8319" spans="2:3" x14ac:dyDescent="0.35">
      <c r="B8319" t="s">
        <v>11619</v>
      </c>
      <c r="C8319" s="15">
        <v>0</v>
      </c>
    </row>
    <row r="8320" spans="2:3" x14ac:dyDescent="0.35">
      <c r="B8320" t="s">
        <v>13398</v>
      </c>
      <c r="C8320" s="15">
        <v>0</v>
      </c>
    </row>
    <row r="8321" spans="2:3" x14ac:dyDescent="0.35">
      <c r="B8321" t="s">
        <v>11620</v>
      </c>
      <c r="C8321" s="15">
        <v>0</v>
      </c>
    </row>
    <row r="8322" spans="2:3" x14ac:dyDescent="0.35">
      <c r="B8322" t="s">
        <v>13400</v>
      </c>
      <c r="C8322" s="15">
        <v>0</v>
      </c>
    </row>
    <row r="8323" spans="2:3" x14ac:dyDescent="0.35">
      <c r="B8323" t="s">
        <v>11621</v>
      </c>
      <c r="C8323" s="15">
        <v>0</v>
      </c>
    </row>
    <row r="8324" spans="2:3" x14ac:dyDescent="0.35">
      <c r="B8324" t="s">
        <v>13402</v>
      </c>
      <c r="C8324" s="15">
        <v>0</v>
      </c>
    </row>
    <row r="8325" spans="2:3" x14ac:dyDescent="0.35">
      <c r="B8325" t="s">
        <v>11622</v>
      </c>
      <c r="C8325" s="15">
        <v>0</v>
      </c>
    </row>
    <row r="8326" spans="2:3" x14ac:dyDescent="0.35">
      <c r="B8326" t="s">
        <v>13404</v>
      </c>
      <c r="C8326" s="15">
        <v>0</v>
      </c>
    </row>
    <row r="8327" spans="2:3" x14ac:dyDescent="0.35">
      <c r="B8327" t="s">
        <v>11623</v>
      </c>
      <c r="C8327" s="15">
        <v>0</v>
      </c>
    </row>
    <row r="8328" spans="2:3" x14ac:dyDescent="0.35">
      <c r="B8328" t="s">
        <v>13406</v>
      </c>
      <c r="C8328" s="15">
        <v>0</v>
      </c>
    </row>
    <row r="8329" spans="2:3" x14ac:dyDescent="0.35">
      <c r="B8329" t="s">
        <v>11624</v>
      </c>
      <c r="C8329" s="15">
        <v>0</v>
      </c>
    </row>
    <row r="8330" spans="2:3" x14ac:dyDescent="0.35">
      <c r="B8330" t="s">
        <v>13408</v>
      </c>
      <c r="C8330" s="15">
        <v>0</v>
      </c>
    </row>
    <row r="8331" spans="2:3" x14ac:dyDescent="0.35">
      <c r="B8331" t="s">
        <v>11625</v>
      </c>
      <c r="C8331" s="15">
        <v>0</v>
      </c>
    </row>
    <row r="8332" spans="2:3" x14ac:dyDescent="0.35">
      <c r="B8332" t="s">
        <v>13410</v>
      </c>
      <c r="C8332" s="15">
        <v>0</v>
      </c>
    </row>
    <row r="8333" spans="2:3" x14ac:dyDescent="0.35">
      <c r="B8333" t="s">
        <v>11626</v>
      </c>
      <c r="C8333" s="15">
        <v>0</v>
      </c>
    </row>
    <row r="8334" spans="2:3" x14ac:dyDescent="0.35">
      <c r="B8334" t="s">
        <v>13412</v>
      </c>
      <c r="C8334" s="15">
        <v>0</v>
      </c>
    </row>
    <row r="8335" spans="2:3" x14ac:dyDescent="0.35">
      <c r="B8335" t="s">
        <v>11627</v>
      </c>
      <c r="C8335" s="15">
        <v>0</v>
      </c>
    </row>
    <row r="8336" spans="2:3" x14ac:dyDescent="0.35">
      <c r="B8336" t="s">
        <v>13414</v>
      </c>
      <c r="C8336" s="15">
        <v>0</v>
      </c>
    </row>
    <row r="8337" spans="2:3" x14ac:dyDescent="0.35">
      <c r="B8337" t="s">
        <v>11628</v>
      </c>
      <c r="C8337" s="15">
        <v>0</v>
      </c>
    </row>
    <row r="8338" spans="2:3" x14ac:dyDescent="0.35">
      <c r="B8338" t="s">
        <v>13416</v>
      </c>
      <c r="C8338" s="15">
        <v>0</v>
      </c>
    </row>
    <row r="8339" spans="2:3" x14ac:dyDescent="0.35">
      <c r="B8339" t="s">
        <v>11629</v>
      </c>
      <c r="C8339" s="15">
        <v>0</v>
      </c>
    </row>
    <row r="8340" spans="2:3" x14ac:dyDescent="0.35">
      <c r="B8340" t="s">
        <v>13418</v>
      </c>
      <c r="C8340" s="15">
        <v>0</v>
      </c>
    </row>
    <row r="8341" spans="2:3" x14ac:dyDescent="0.35">
      <c r="B8341" t="s">
        <v>11630</v>
      </c>
      <c r="C8341" s="15">
        <v>0</v>
      </c>
    </row>
    <row r="8342" spans="2:3" x14ac:dyDescent="0.35">
      <c r="B8342" t="s">
        <v>13420</v>
      </c>
      <c r="C8342" s="15">
        <v>0</v>
      </c>
    </row>
    <row r="8343" spans="2:3" x14ac:dyDescent="0.35">
      <c r="B8343" t="s">
        <v>11631</v>
      </c>
      <c r="C8343" s="15">
        <v>0</v>
      </c>
    </row>
    <row r="8344" spans="2:3" x14ac:dyDescent="0.35">
      <c r="B8344" t="s">
        <v>13422</v>
      </c>
      <c r="C8344" s="15">
        <v>0</v>
      </c>
    </row>
    <row r="8345" spans="2:3" x14ac:dyDescent="0.35">
      <c r="B8345" t="s">
        <v>11632</v>
      </c>
      <c r="C8345" s="15">
        <v>0</v>
      </c>
    </row>
    <row r="8346" spans="2:3" x14ac:dyDescent="0.35">
      <c r="B8346" t="s">
        <v>13424</v>
      </c>
      <c r="C8346" s="15">
        <v>0</v>
      </c>
    </row>
    <row r="8347" spans="2:3" x14ac:dyDescent="0.35">
      <c r="B8347" t="s">
        <v>11633</v>
      </c>
      <c r="C8347" s="15">
        <v>0</v>
      </c>
    </row>
    <row r="8348" spans="2:3" x14ac:dyDescent="0.35">
      <c r="B8348" t="s">
        <v>13426</v>
      </c>
      <c r="C8348" s="15">
        <v>0</v>
      </c>
    </row>
    <row r="8349" spans="2:3" x14ac:dyDescent="0.35">
      <c r="B8349" t="s">
        <v>11634</v>
      </c>
      <c r="C8349" s="15">
        <v>0</v>
      </c>
    </row>
    <row r="8350" spans="2:3" x14ac:dyDescent="0.35">
      <c r="B8350" t="s">
        <v>13428</v>
      </c>
      <c r="C8350" s="15">
        <v>0</v>
      </c>
    </row>
    <row r="8351" spans="2:3" x14ac:dyDescent="0.35">
      <c r="B8351" t="s">
        <v>11635</v>
      </c>
      <c r="C8351" s="15">
        <v>0</v>
      </c>
    </row>
    <row r="8352" spans="2:3" x14ac:dyDescent="0.35">
      <c r="B8352" t="s">
        <v>13430</v>
      </c>
      <c r="C8352" s="15">
        <v>0</v>
      </c>
    </row>
    <row r="8353" spans="2:3" x14ac:dyDescent="0.35">
      <c r="B8353" t="s">
        <v>11636</v>
      </c>
      <c r="C8353" s="15">
        <v>0</v>
      </c>
    </row>
    <row r="8354" spans="2:3" x14ac:dyDescent="0.35">
      <c r="B8354" t="s">
        <v>13432</v>
      </c>
      <c r="C8354" s="15">
        <v>0</v>
      </c>
    </row>
    <row r="8355" spans="2:3" x14ac:dyDescent="0.35">
      <c r="B8355" t="s">
        <v>11637</v>
      </c>
      <c r="C8355" s="15">
        <v>0</v>
      </c>
    </row>
    <row r="8356" spans="2:3" x14ac:dyDescent="0.35">
      <c r="B8356" t="s">
        <v>13434</v>
      </c>
      <c r="C8356" s="15">
        <v>0</v>
      </c>
    </row>
    <row r="8357" spans="2:3" x14ac:dyDescent="0.35">
      <c r="B8357" t="s">
        <v>11638</v>
      </c>
      <c r="C8357" s="15">
        <v>0</v>
      </c>
    </row>
    <row r="8358" spans="2:3" x14ac:dyDescent="0.35">
      <c r="B8358" t="s">
        <v>13436</v>
      </c>
      <c r="C8358" s="15">
        <v>0</v>
      </c>
    </row>
    <row r="8359" spans="2:3" x14ac:dyDescent="0.35">
      <c r="B8359" t="s">
        <v>11639</v>
      </c>
      <c r="C8359" s="15">
        <v>0</v>
      </c>
    </row>
    <row r="8360" spans="2:3" x14ac:dyDescent="0.35">
      <c r="B8360" t="s">
        <v>13438</v>
      </c>
      <c r="C8360" s="15">
        <v>0</v>
      </c>
    </row>
    <row r="8361" spans="2:3" x14ac:dyDescent="0.35">
      <c r="B8361" t="s">
        <v>11640</v>
      </c>
      <c r="C8361" s="15">
        <v>0</v>
      </c>
    </row>
    <row r="8362" spans="2:3" x14ac:dyDescent="0.35">
      <c r="B8362" t="s">
        <v>13440</v>
      </c>
      <c r="C8362" s="15">
        <v>0</v>
      </c>
    </row>
    <row r="8363" spans="2:3" x14ac:dyDescent="0.35">
      <c r="B8363" t="s">
        <v>11641</v>
      </c>
      <c r="C8363" s="15">
        <v>0</v>
      </c>
    </row>
    <row r="8364" spans="2:3" x14ac:dyDescent="0.35">
      <c r="B8364" t="s">
        <v>13442</v>
      </c>
      <c r="C8364" s="15">
        <v>0</v>
      </c>
    </row>
    <row r="8365" spans="2:3" x14ac:dyDescent="0.35">
      <c r="B8365" t="s">
        <v>11642</v>
      </c>
      <c r="C8365" s="15">
        <v>0</v>
      </c>
    </row>
    <row r="8366" spans="2:3" x14ac:dyDescent="0.35">
      <c r="B8366" t="s">
        <v>13444</v>
      </c>
      <c r="C8366" s="15">
        <v>0</v>
      </c>
    </row>
    <row r="8367" spans="2:3" x14ac:dyDescent="0.35">
      <c r="B8367" t="s">
        <v>11643</v>
      </c>
      <c r="C8367" s="15">
        <v>0</v>
      </c>
    </row>
    <row r="8368" spans="2:3" x14ac:dyDescent="0.35">
      <c r="B8368" t="s">
        <v>13446</v>
      </c>
      <c r="C8368" s="15">
        <v>0</v>
      </c>
    </row>
    <row r="8369" spans="2:3" x14ac:dyDescent="0.35">
      <c r="B8369" t="s">
        <v>11644</v>
      </c>
      <c r="C8369" s="15">
        <v>0</v>
      </c>
    </row>
    <row r="8370" spans="2:3" x14ac:dyDescent="0.35">
      <c r="B8370" t="s">
        <v>13448</v>
      </c>
      <c r="C8370" s="15">
        <v>0</v>
      </c>
    </row>
    <row r="8371" spans="2:3" x14ac:dyDescent="0.35">
      <c r="B8371" t="s">
        <v>11645</v>
      </c>
      <c r="C8371" s="15">
        <v>0</v>
      </c>
    </row>
    <row r="8372" spans="2:3" x14ac:dyDescent="0.35">
      <c r="B8372" t="s">
        <v>13450</v>
      </c>
      <c r="C8372" s="15">
        <v>0</v>
      </c>
    </row>
    <row r="8373" spans="2:3" x14ac:dyDescent="0.35">
      <c r="B8373" t="s">
        <v>11646</v>
      </c>
      <c r="C8373" s="15">
        <v>0</v>
      </c>
    </row>
    <row r="8374" spans="2:3" x14ac:dyDescent="0.35">
      <c r="B8374" t="s">
        <v>13452</v>
      </c>
      <c r="C8374" s="15">
        <v>0</v>
      </c>
    </row>
    <row r="8375" spans="2:3" x14ac:dyDescent="0.35">
      <c r="B8375" t="s">
        <v>11647</v>
      </c>
      <c r="C8375" s="15">
        <v>0</v>
      </c>
    </row>
    <row r="8376" spans="2:3" x14ac:dyDescent="0.35">
      <c r="B8376" t="s">
        <v>13454</v>
      </c>
      <c r="C8376" s="15">
        <v>0</v>
      </c>
    </row>
    <row r="8377" spans="2:3" x14ac:dyDescent="0.35">
      <c r="B8377" t="s">
        <v>11648</v>
      </c>
      <c r="C8377" s="15">
        <v>0</v>
      </c>
    </row>
    <row r="8378" spans="2:3" x14ac:dyDescent="0.35">
      <c r="B8378" t="s">
        <v>13456</v>
      </c>
      <c r="C8378" s="15">
        <v>0</v>
      </c>
    </row>
    <row r="8379" spans="2:3" x14ac:dyDescent="0.35">
      <c r="B8379" t="s">
        <v>11649</v>
      </c>
      <c r="C8379" s="15">
        <v>0</v>
      </c>
    </row>
    <row r="8380" spans="2:3" x14ac:dyDescent="0.35">
      <c r="B8380" t="s">
        <v>13458</v>
      </c>
      <c r="C8380" s="15">
        <v>0</v>
      </c>
    </row>
    <row r="8381" spans="2:3" x14ac:dyDescent="0.35">
      <c r="B8381" t="s">
        <v>11650</v>
      </c>
      <c r="C8381" s="15">
        <v>0</v>
      </c>
    </row>
    <row r="8382" spans="2:3" x14ac:dyDescent="0.35">
      <c r="B8382" t="s">
        <v>13460</v>
      </c>
      <c r="C8382" s="15">
        <v>0</v>
      </c>
    </row>
    <row r="8383" spans="2:3" x14ac:dyDescent="0.35">
      <c r="B8383" t="s">
        <v>11651</v>
      </c>
      <c r="C8383" s="15">
        <v>0</v>
      </c>
    </row>
    <row r="8384" spans="2:3" x14ac:dyDescent="0.35">
      <c r="B8384" t="s">
        <v>13462</v>
      </c>
      <c r="C8384" s="15">
        <v>0</v>
      </c>
    </row>
    <row r="8385" spans="2:3" x14ac:dyDescent="0.35">
      <c r="B8385" t="s">
        <v>11652</v>
      </c>
      <c r="C8385" s="15">
        <v>0</v>
      </c>
    </row>
    <row r="8386" spans="2:3" x14ac:dyDescent="0.35">
      <c r="B8386" t="s">
        <v>13464</v>
      </c>
      <c r="C8386" s="15">
        <v>0</v>
      </c>
    </row>
    <row r="8387" spans="2:3" x14ac:dyDescent="0.35">
      <c r="B8387" t="s">
        <v>11653</v>
      </c>
      <c r="C8387" s="15">
        <v>0</v>
      </c>
    </row>
    <row r="8388" spans="2:3" x14ac:dyDescent="0.35">
      <c r="B8388" t="s">
        <v>13466</v>
      </c>
      <c r="C8388" s="15">
        <v>0</v>
      </c>
    </row>
    <row r="8389" spans="2:3" x14ac:dyDescent="0.35">
      <c r="B8389" t="s">
        <v>11654</v>
      </c>
      <c r="C8389" s="15">
        <v>0</v>
      </c>
    </row>
    <row r="8390" spans="2:3" x14ac:dyDescent="0.35">
      <c r="B8390" t="s">
        <v>13468</v>
      </c>
      <c r="C8390" s="15">
        <v>0</v>
      </c>
    </row>
    <row r="8391" spans="2:3" x14ac:dyDescent="0.35">
      <c r="B8391" t="s">
        <v>11655</v>
      </c>
      <c r="C8391" s="15">
        <v>0</v>
      </c>
    </row>
    <row r="8392" spans="2:3" x14ac:dyDescent="0.35">
      <c r="B8392" t="s">
        <v>13470</v>
      </c>
      <c r="C8392" s="15">
        <v>0</v>
      </c>
    </row>
    <row r="8393" spans="2:3" x14ac:dyDescent="0.35">
      <c r="B8393" t="s">
        <v>11656</v>
      </c>
      <c r="C8393" s="15">
        <v>0</v>
      </c>
    </row>
    <row r="8394" spans="2:3" x14ac:dyDescent="0.35">
      <c r="B8394" t="s">
        <v>13472</v>
      </c>
      <c r="C8394" s="15">
        <v>0</v>
      </c>
    </row>
    <row r="8395" spans="2:3" x14ac:dyDescent="0.35">
      <c r="B8395" t="s">
        <v>13476</v>
      </c>
      <c r="C8395" s="15">
        <v>0</v>
      </c>
    </row>
    <row r="8396" spans="2:3" x14ac:dyDescent="0.35">
      <c r="B8396" t="s">
        <v>13474</v>
      </c>
      <c r="C8396" s="15">
        <v>0</v>
      </c>
    </row>
    <row r="8397" spans="2:3" x14ac:dyDescent="0.35">
      <c r="B8397" t="s">
        <v>13478</v>
      </c>
      <c r="C8397" s="15">
        <v>0</v>
      </c>
    </row>
    <row r="8398" spans="2:3" x14ac:dyDescent="0.35">
      <c r="B8398" t="s">
        <v>9844</v>
      </c>
      <c r="C8398" s="15">
        <v>0</v>
      </c>
    </row>
    <row r="8399" spans="2:3" x14ac:dyDescent="0.35">
      <c r="B8399" t="s">
        <v>13480</v>
      </c>
      <c r="C8399" s="15">
        <v>0</v>
      </c>
    </row>
    <row r="8400" spans="2:3" x14ac:dyDescent="0.35">
      <c r="B8400" t="s">
        <v>11657</v>
      </c>
      <c r="C8400" s="15">
        <v>0</v>
      </c>
    </row>
    <row r="8401" spans="2:3" x14ac:dyDescent="0.35">
      <c r="B8401" t="s">
        <v>13479</v>
      </c>
      <c r="C8401" s="15">
        <v>0</v>
      </c>
    </row>
    <row r="8402" spans="2:3" x14ac:dyDescent="0.35">
      <c r="B8402" t="s">
        <v>11658</v>
      </c>
      <c r="C8402" s="15">
        <v>0</v>
      </c>
    </row>
    <row r="8403" spans="2:3" x14ac:dyDescent="0.35">
      <c r="B8403" t="s">
        <v>13481</v>
      </c>
      <c r="C8403" s="15">
        <v>0</v>
      </c>
    </row>
    <row r="8404" spans="2:3" x14ac:dyDescent="0.35">
      <c r="B8404" t="s">
        <v>11659</v>
      </c>
      <c r="C8404" s="15">
        <v>0</v>
      </c>
    </row>
    <row r="8405" spans="2:3" x14ac:dyDescent="0.35">
      <c r="B8405" t="s">
        <v>13483</v>
      </c>
      <c r="C8405" s="15">
        <v>0</v>
      </c>
    </row>
    <row r="8406" spans="2:3" x14ac:dyDescent="0.35">
      <c r="B8406" t="s">
        <v>11660</v>
      </c>
      <c r="C8406" s="15">
        <v>0</v>
      </c>
    </row>
    <row r="8407" spans="2:3" x14ac:dyDescent="0.35">
      <c r="B8407" t="s">
        <v>13485</v>
      </c>
      <c r="C8407" s="15">
        <v>0</v>
      </c>
    </row>
    <row r="8408" spans="2:3" x14ac:dyDescent="0.35">
      <c r="B8408" t="s">
        <v>11661</v>
      </c>
      <c r="C8408" s="15">
        <v>0</v>
      </c>
    </row>
    <row r="8409" spans="2:3" x14ac:dyDescent="0.35">
      <c r="B8409" t="s">
        <v>13487</v>
      </c>
      <c r="C8409" s="15">
        <v>0</v>
      </c>
    </row>
    <row r="8410" spans="2:3" x14ac:dyDescent="0.35">
      <c r="B8410" t="s">
        <v>11662</v>
      </c>
      <c r="C8410" s="15">
        <v>0</v>
      </c>
    </row>
    <row r="8411" spans="2:3" x14ac:dyDescent="0.35">
      <c r="B8411" t="s">
        <v>13489</v>
      </c>
      <c r="C8411" s="15">
        <v>0</v>
      </c>
    </row>
    <row r="8412" spans="2:3" x14ac:dyDescent="0.35">
      <c r="B8412" t="s">
        <v>11663</v>
      </c>
      <c r="C8412" s="15">
        <v>0</v>
      </c>
    </row>
    <row r="8413" spans="2:3" x14ac:dyDescent="0.35">
      <c r="B8413" t="s">
        <v>13491</v>
      </c>
      <c r="C8413" s="15">
        <v>0</v>
      </c>
    </row>
    <row r="8414" spans="2:3" x14ac:dyDescent="0.35">
      <c r="B8414" t="s">
        <v>11664</v>
      </c>
      <c r="C8414" s="15">
        <v>0</v>
      </c>
    </row>
    <row r="8415" spans="2:3" x14ac:dyDescent="0.35">
      <c r="B8415" t="s">
        <v>13493</v>
      </c>
      <c r="C8415" s="15">
        <v>0</v>
      </c>
    </row>
    <row r="8416" spans="2:3" x14ac:dyDescent="0.35">
      <c r="B8416" t="s">
        <v>11665</v>
      </c>
      <c r="C8416" s="15">
        <v>0</v>
      </c>
    </row>
    <row r="8417" spans="2:3" x14ac:dyDescent="0.35">
      <c r="B8417" t="s">
        <v>13495</v>
      </c>
      <c r="C8417" s="15">
        <v>0</v>
      </c>
    </row>
    <row r="8418" spans="2:3" x14ac:dyDescent="0.35">
      <c r="B8418" t="s">
        <v>11666</v>
      </c>
      <c r="C8418" s="15">
        <v>0</v>
      </c>
    </row>
    <row r="8419" spans="2:3" x14ac:dyDescent="0.35">
      <c r="B8419" t="s">
        <v>13497</v>
      </c>
      <c r="C8419" s="15">
        <v>0</v>
      </c>
    </row>
    <row r="8420" spans="2:3" x14ac:dyDescent="0.35">
      <c r="B8420" t="s">
        <v>11667</v>
      </c>
      <c r="C8420" s="15">
        <v>0</v>
      </c>
    </row>
    <row r="8421" spans="2:3" x14ac:dyDescent="0.35">
      <c r="B8421" t="s">
        <v>13499</v>
      </c>
      <c r="C8421" s="15">
        <v>0</v>
      </c>
    </row>
    <row r="8422" spans="2:3" x14ac:dyDescent="0.35">
      <c r="B8422" t="s">
        <v>11668</v>
      </c>
      <c r="C8422" s="15">
        <v>0</v>
      </c>
    </row>
    <row r="8423" spans="2:3" x14ac:dyDescent="0.35">
      <c r="B8423" t="s">
        <v>13501</v>
      </c>
      <c r="C8423" s="15">
        <v>0</v>
      </c>
    </row>
    <row r="8424" spans="2:3" x14ac:dyDescent="0.35">
      <c r="B8424" t="s">
        <v>11669</v>
      </c>
      <c r="C8424" s="15">
        <v>0</v>
      </c>
    </row>
    <row r="8425" spans="2:3" x14ac:dyDescent="0.35">
      <c r="B8425" t="s">
        <v>13503</v>
      </c>
      <c r="C8425" s="15">
        <v>0</v>
      </c>
    </row>
    <row r="8426" spans="2:3" x14ac:dyDescent="0.35">
      <c r="B8426" t="s">
        <v>11670</v>
      </c>
      <c r="C8426" s="15">
        <v>0</v>
      </c>
    </row>
    <row r="8427" spans="2:3" x14ac:dyDescent="0.35">
      <c r="B8427" t="s">
        <v>13505</v>
      </c>
      <c r="C8427" s="15">
        <v>0</v>
      </c>
    </row>
    <row r="8428" spans="2:3" x14ac:dyDescent="0.35">
      <c r="B8428" t="s">
        <v>11671</v>
      </c>
      <c r="C8428" s="15">
        <v>0</v>
      </c>
    </row>
    <row r="8429" spans="2:3" x14ac:dyDescent="0.35">
      <c r="B8429" t="s">
        <v>13507</v>
      </c>
      <c r="C8429" s="15">
        <v>0</v>
      </c>
    </row>
    <row r="8430" spans="2:3" x14ac:dyDescent="0.35">
      <c r="B8430" t="s">
        <v>11672</v>
      </c>
      <c r="C8430" s="15">
        <v>0</v>
      </c>
    </row>
    <row r="8431" spans="2:3" x14ac:dyDescent="0.35">
      <c r="B8431" t="s">
        <v>13509</v>
      </c>
      <c r="C8431" s="15">
        <v>0</v>
      </c>
    </row>
    <row r="8432" spans="2:3" x14ac:dyDescent="0.35">
      <c r="B8432" t="s">
        <v>11673</v>
      </c>
      <c r="C8432" s="15">
        <v>0</v>
      </c>
    </row>
    <row r="8433" spans="2:3" x14ac:dyDescent="0.35">
      <c r="B8433" t="s">
        <v>13511</v>
      </c>
      <c r="C8433" s="15">
        <v>0</v>
      </c>
    </row>
    <row r="8434" spans="2:3" x14ac:dyDescent="0.35">
      <c r="B8434" t="s">
        <v>11674</v>
      </c>
      <c r="C8434" s="15">
        <v>0</v>
      </c>
    </row>
    <row r="8435" spans="2:3" x14ac:dyDescent="0.35">
      <c r="B8435" t="s">
        <v>13513</v>
      </c>
      <c r="C8435" s="15">
        <v>0</v>
      </c>
    </row>
    <row r="8436" spans="2:3" x14ac:dyDescent="0.35">
      <c r="B8436" t="s">
        <v>11675</v>
      </c>
      <c r="C8436" s="15">
        <v>0</v>
      </c>
    </row>
    <row r="8437" spans="2:3" x14ac:dyDescent="0.35">
      <c r="B8437" t="s">
        <v>13515</v>
      </c>
      <c r="C8437" s="15">
        <v>0</v>
      </c>
    </row>
    <row r="8438" spans="2:3" x14ac:dyDescent="0.35">
      <c r="B8438" t="s">
        <v>11676</v>
      </c>
      <c r="C8438" s="15">
        <v>0</v>
      </c>
    </row>
    <row r="8439" spans="2:3" x14ac:dyDescent="0.35">
      <c r="B8439" t="s">
        <v>13517</v>
      </c>
      <c r="C8439" s="15">
        <v>0</v>
      </c>
    </row>
    <row r="8440" spans="2:3" x14ac:dyDescent="0.35">
      <c r="B8440" t="s">
        <v>11677</v>
      </c>
      <c r="C8440" s="15">
        <v>0</v>
      </c>
    </row>
    <row r="8441" spans="2:3" x14ac:dyDescent="0.35">
      <c r="B8441" t="s">
        <v>13519</v>
      </c>
      <c r="C8441" s="15">
        <v>0</v>
      </c>
    </row>
    <row r="8442" spans="2:3" x14ac:dyDescent="0.35">
      <c r="B8442" t="s">
        <v>11678</v>
      </c>
      <c r="C8442" s="15">
        <v>0</v>
      </c>
    </row>
    <row r="8443" spans="2:3" x14ac:dyDescent="0.35">
      <c r="B8443" t="s">
        <v>13521</v>
      </c>
      <c r="C8443" s="15">
        <v>0</v>
      </c>
    </row>
    <row r="8444" spans="2:3" x14ac:dyDescent="0.35">
      <c r="B8444" t="s">
        <v>11679</v>
      </c>
      <c r="C8444" s="15">
        <v>0</v>
      </c>
    </row>
    <row r="8445" spans="2:3" x14ac:dyDescent="0.35">
      <c r="B8445" t="s">
        <v>13523</v>
      </c>
      <c r="C8445" s="15">
        <v>0</v>
      </c>
    </row>
    <row r="8446" spans="2:3" x14ac:dyDescent="0.35">
      <c r="B8446" t="s">
        <v>11680</v>
      </c>
      <c r="C8446" s="15">
        <v>0</v>
      </c>
    </row>
    <row r="8447" spans="2:3" x14ac:dyDescent="0.35">
      <c r="B8447" t="s">
        <v>13525</v>
      </c>
      <c r="C8447" s="15">
        <v>0</v>
      </c>
    </row>
    <row r="8448" spans="2:3" x14ac:dyDescent="0.35">
      <c r="B8448" t="s">
        <v>11681</v>
      </c>
      <c r="C8448" s="15">
        <v>0</v>
      </c>
    </row>
    <row r="8449" spans="2:3" x14ac:dyDescent="0.35">
      <c r="B8449" t="s">
        <v>13527</v>
      </c>
      <c r="C8449" s="15">
        <v>0</v>
      </c>
    </row>
    <row r="8450" spans="2:3" x14ac:dyDescent="0.35">
      <c r="B8450" t="s">
        <v>11682</v>
      </c>
      <c r="C8450" s="15">
        <v>0</v>
      </c>
    </row>
    <row r="8451" spans="2:3" x14ac:dyDescent="0.35">
      <c r="B8451" t="s">
        <v>13529</v>
      </c>
      <c r="C8451" s="15">
        <v>0</v>
      </c>
    </row>
    <row r="8452" spans="2:3" x14ac:dyDescent="0.35">
      <c r="B8452" t="s">
        <v>11683</v>
      </c>
      <c r="C8452" s="15">
        <v>0</v>
      </c>
    </row>
    <row r="8453" spans="2:3" x14ac:dyDescent="0.35">
      <c r="B8453" t="s">
        <v>13531</v>
      </c>
      <c r="C8453" s="15">
        <v>0</v>
      </c>
    </row>
    <row r="8454" spans="2:3" x14ac:dyDescent="0.35">
      <c r="B8454" t="s">
        <v>11684</v>
      </c>
      <c r="C8454" s="15">
        <v>0</v>
      </c>
    </row>
    <row r="8455" spans="2:3" x14ac:dyDescent="0.35">
      <c r="B8455" t="s">
        <v>13533</v>
      </c>
      <c r="C8455" s="15">
        <v>0</v>
      </c>
    </row>
    <row r="8456" spans="2:3" x14ac:dyDescent="0.35">
      <c r="B8456" t="s">
        <v>11685</v>
      </c>
      <c r="C8456" s="15">
        <v>0</v>
      </c>
    </row>
    <row r="8457" spans="2:3" x14ac:dyDescent="0.35">
      <c r="B8457" t="s">
        <v>13535</v>
      </c>
      <c r="C8457" s="15">
        <v>0</v>
      </c>
    </row>
    <row r="8458" spans="2:3" x14ac:dyDescent="0.35">
      <c r="B8458" t="s">
        <v>11686</v>
      </c>
      <c r="C8458" s="15">
        <v>0</v>
      </c>
    </row>
    <row r="8459" spans="2:3" x14ac:dyDescent="0.35">
      <c r="B8459" t="s">
        <v>13537</v>
      </c>
      <c r="C8459" s="15">
        <v>0</v>
      </c>
    </row>
    <row r="8460" spans="2:3" x14ac:dyDescent="0.35">
      <c r="B8460" t="s">
        <v>11687</v>
      </c>
      <c r="C8460" s="15">
        <v>0</v>
      </c>
    </row>
    <row r="8461" spans="2:3" x14ac:dyDescent="0.35">
      <c r="B8461" t="s">
        <v>13539</v>
      </c>
      <c r="C8461" s="15">
        <v>0</v>
      </c>
    </row>
    <row r="8462" spans="2:3" x14ac:dyDescent="0.35">
      <c r="B8462" t="s">
        <v>11688</v>
      </c>
      <c r="C8462" s="15">
        <v>0</v>
      </c>
    </row>
    <row r="8463" spans="2:3" x14ac:dyDescent="0.35">
      <c r="B8463" t="s">
        <v>13541</v>
      </c>
      <c r="C8463" s="15">
        <v>0</v>
      </c>
    </row>
    <row r="8464" spans="2:3" x14ac:dyDescent="0.35">
      <c r="B8464" t="s">
        <v>11689</v>
      </c>
      <c r="C8464" s="15">
        <v>0</v>
      </c>
    </row>
    <row r="8465" spans="2:3" x14ac:dyDescent="0.35">
      <c r="B8465" t="s">
        <v>13543</v>
      </c>
      <c r="C8465" s="15">
        <v>0</v>
      </c>
    </row>
    <row r="8466" spans="2:3" x14ac:dyDescent="0.35">
      <c r="B8466" t="s">
        <v>11690</v>
      </c>
      <c r="C8466" s="15">
        <v>0</v>
      </c>
    </row>
    <row r="8467" spans="2:3" x14ac:dyDescent="0.35">
      <c r="B8467" t="s">
        <v>13545</v>
      </c>
      <c r="C8467" s="15">
        <v>0</v>
      </c>
    </row>
    <row r="8468" spans="2:3" x14ac:dyDescent="0.35">
      <c r="B8468" t="s">
        <v>11691</v>
      </c>
      <c r="C8468" s="15">
        <v>0</v>
      </c>
    </row>
    <row r="8469" spans="2:3" x14ac:dyDescent="0.35">
      <c r="B8469" t="s">
        <v>9830</v>
      </c>
      <c r="C8469" s="15">
        <v>0</v>
      </c>
    </row>
    <row r="8470" spans="2:3" x14ac:dyDescent="0.35">
      <c r="B8470" t="s">
        <v>11692</v>
      </c>
      <c r="C8470" s="15">
        <v>0</v>
      </c>
    </row>
    <row r="8471" spans="2:3" x14ac:dyDescent="0.35">
      <c r="B8471" t="s">
        <v>13549</v>
      </c>
      <c r="C8471" s="15">
        <v>0</v>
      </c>
    </row>
    <row r="8472" spans="2:3" x14ac:dyDescent="0.35">
      <c r="B8472" t="s">
        <v>11693</v>
      </c>
      <c r="C8472" s="15">
        <v>0</v>
      </c>
    </row>
    <row r="8473" spans="2:3" x14ac:dyDescent="0.35">
      <c r="B8473" t="s">
        <v>13551</v>
      </c>
      <c r="C8473" s="15">
        <v>0</v>
      </c>
    </row>
    <row r="8474" spans="2:3" x14ac:dyDescent="0.35">
      <c r="B8474" t="s">
        <v>11694</v>
      </c>
      <c r="C8474" s="15">
        <v>0</v>
      </c>
    </row>
    <row r="8475" spans="2:3" x14ac:dyDescent="0.35">
      <c r="B8475" t="s">
        <v>13553</v>
      </c>
      <c r="C8475" s="15">
        <v>0</v>
      </c>
    </row>
    <row r="8476" spans="2:3" x14ac:dyDescent="0.35">
      <c r="B8476" t="s">
        <v>11695</v>
      </c>
      <c r="C8476" s="15">
        <v>0</v>
      </c>
    </row>
    <row r="8477" spans="2:3" x14ac:dyDescent="0.35">
      <c r="B8477" t="s">
        <v>13555</v>
      </c>
      <c r="C8477" s="15">
        <v>0</v>
      </c>
    </row>
    <row r="8478" spans="2:3" x14ac:dyDescent="0.35">
      <c r="B8478" t="s">
        <v>11696</v>
      </c>
      <c r="C8478" s="15">
        <v>0</v>
      </c>
    </row>
    <row r="8479" spans="2:3" x14ac:dyDescent="0.35">
      <c r="B8479" t="s">
        <v>13557</v>
      </c>
      <c r="C8479" s="15">
        <v>0</v>
      </c>
    </row>
    <row r="8480" spans="2:3" x14ac:dyDescent="0.35">
      <c r="B8480" t="s">
        <v>11697</v>
      </c>
      <c r="C8480" s="15">
        <v>0</v>
      </c>
    </row>
    <row r="8481" spans="2:3" x14ac:dyDescent="0.35">
      <c r="B8481" t="s">
        <v>13559</v>
      </c>
      <c r="C8481" s="15">
        <v>0</v>
      </c>
    </row>
    <row r="8482" spans="2:3" x14ac:dyDescent="0.35">
      <c r="B8482" t="s">
        <v>11698</v>
      </c>
      <c r="C8482" s="15">
        <v>0</v>
      </c>
    </row>
    <row r="8483" spans="2:3" x14ac:dyDescent="0.35">
      <c r="B8483" t="s">
        <v>9831</v>
      </c>
      <c r="C8483" s="15">
        <v>0</v>
      </c>
    </row>
    <row r="8484" spans="2:3" x14ac:dyDescent="0.35">
      <c r="B8484" t="s">
        <v>11699</v>
      </c>
      <c r="C8484" s="15">
        <v>0</v>
      </c>
    </row>
    <row r="8485" spans="2:3" x14ac:dyDescent="0.35">
      <c r="B8485" t="s">
        <v>13563</v>
      </c>
      <c r="C8485" s="15">
        <v>0</v>
      </c>
    </row>
    <row r="8486" spans="2:3" x14ac:dyDescent="0.35">
      <c r="B8486" t="s">
        <v>11700</v>
      </c>
      <c r="C8486" s="15">
        <v>0</v>
      </c>
    </row>
    <row r="8487" spans="2:3" x14ac:dyDescent="0.35">
      <c r="B8487" t="s">
        <v>13565</v>
      </c>
      <c r="C8487" s="15">
        <v>0</v>
      </c>
    </row>
    <row r="8488" spans="2:3" x14ac:dyDescent="0.35">
      <c r="B8488" t="s">
        <v>11701</v>
      </c>
      <c r="C8488" s="15">
        <v>0</v>
      </c>
    </row>
    <row r="8489" spans="2:3" x14ac:dyDescent="0.35">
      <c r="B8489" t="s">
        <v>9832</v>
      </c>
      <c r="C8489" s="15">
        <v>0</v>
      </c>
    </row>
    <row r="8490" spans="2:3" x14ac:dyDescent="0.35">
      <c r="B8490" t="s">
        <v>11702</v>
      </c>
      <c r="C8490" s="15">
        <v>0</v>
      </c>
    </row>
    <row r="8491" spans="2:3" x14ac:dyDescent="0.35">
      <c r="B8491" t="s">
        <v>13569</v>
      </c>
      <c r="C8491" s="15">
        <v>0</v>
      </c>
    </row>
    <row r="8492" spans="2:3" x14ac:dyDescent="0.35">
      <c r="B8492" t="s">
        <v>11703</v>
      </c>
      <c r="C8492" s="15">
        <v>0</v>
      </c>
    </row>
    <row r="8493" spans="2:3" x14ac:dyDescent="0.35">
      <c r="B8493" t="s">
        <v>13571</v>
      </c>
      <c r="C8493" s="15">
        <v>0</v>
      </c>
    </row>
    <row r="8494" spans="2:3" x14ac:dyDescent="0.35">
      <c r="B8494" t="s">
        <v>11704</v>
      </c>
      <c r="C8494" s="15">
        <v>0</v>
      </c>
    </row>
    <row r="8495" spans="2:3" x14ac:dyDescent="0.35">
      <c r="B8495" t="s">
        <v>13573</v>
      </c>
      <c r="C8495" s="15">
        <v>0</v>
      </c>
    </row>
    <row r="8496" spans="2:3" x14ac:dyDescent="0.35">
      <c r="B8496" t="s">
        <v>11705</v>
      </c>
      <c r="C8496" s="15">
        <v>0</v>
      </c>
    </row>
    <row r="8497" spans="2:3" x14ac:dyDescent="0.35">
      <c r="B8497" t="s">
        <v>13575</v>
      </c>
      <c r="C8497" s="15">
        <v>0</v>
      </c>
    </row>
    <row r="8498" spans="2:3" x14ac:dyDescent="0.35">
      <c r="B8498" t="s">
        <v>11706</v>
      </c>
      <c r="C8498" s="15">
        <v>0</v>
      </c>
    </row>
    <row r="8499" spans="2:3" x14ac:dyDescent="0.35">
      <c r="B8499" t="s">
        <v>13577</v>
      </c>
      <c r="C8499" s="15">
        <v>0</v>
      </c>
    </row>
    <row r="8500" spans="2:3" x14ac:dyDescent="0.35">
      <c r="B8500" t="s">
        <v>11707</v>
      </c>
      <c r="C8500" s="15">
        <v>0</v>
      </c>
    </row>
    <row r="8501" spans="2:3" x14ac:dyDescent="0.35">
      <c r="B8501" t="s">
        <v>13579</v>
      </c>
      <c r="C8501" s="15">
        <v>0</v>
      </c>
    </row>
    <row r="8502" spans="2:3" x14ac:dyDescent="0.35">
      <c r="B8502" t="s">
        <v>11708</v>
      </c>
      <c r="C8502" s="15">
        <v>0</v>
      </c>
    </row>
    <row r="8503" spans="2:3" x14ac:dyDescent="0.35">
      <c r="B8503" t="s">
        <v>13581</v>
      </c>
      <c r="C8503" s="15">
        <v>0</v>
      </c>
    </row>
    <row r="8504" spans="2:3" x14ac:dyDescent="0.35">
      <c r="B8504" t="s">
        <v>11709</v>
      </c>
      <c r="C8504" s="15">
        <v>0</v>
      </c>
    </row>
    <row r="8505" spans="2:3" x14ac:dyDescent="0.35">
      <c r="B8505" t="s">
        <v>13583</v>
      </c>
      <c r="C8505" s="15">
        <v>0</v>
      </c>
    </row>
    <row r="8506" spans="2:3" x14ac:dyDescent="0.35">
      <c r="B8506" t="s">
        <v>11710</v>
      </c>
      <c r="C8506" s="15">
        <v>0</v>
      </c>
    </row>
    <row r="8507" spans="2:3" x14ac:dyDescent="0.35">
      <c r="B8507" t="s">
        <v>13585</v>
      </c>
      <c r="C8507" s="15">
        <v>0</v>
      </c>
    </row>
    <row r="8508" spans="2:3" x14ac:dyDescent="0.35">
      <c r="B8508" t="s">
        <v>11711</v>
      </c>
      <c r="C8508" s="15">
        <v>0</v>
      </c>
    </row>
    <row r="8509" spans="2:3" x14ac:dyDescent="0.35">
      <c r="B8509" t="s">
        <v>13587</v>
      </c>
      <c r="C8509" s="15">
        <v>0</v>
      </c>
    </row>
    <row r="8510" spans="2:3" x14ac:dyDescent="0.35">
      <c r="B8510" t="s">
        <v>11712</v>
      </c>
      <c r="C8510" s="15">
        <v>0</v>
      </c>
    </row>
    <row r="8511" spans="2:3" x14ac:dyDescent="0.35">
      <c r="B8511" t="s">
        <v>13589</v>
      </c>
      <c r="C8511" s="15">
        <v>0</v>
      </c>
    </row>
    <row r="8512" spans="2:3" x14ac:dyDescent="0.35">
      <c r="B8512" t="s">
        <v>11713</v>
      </c>
      <c r="C8512" s="15">
        <v>0</v>
      </c>
    </row>
    <row r="8513" spans="2:3" x14ac:dyDescent="0.35">
      <c r="B8513" t="s">
        <v>13591</v>
      </c>
      <c r="C8513" s="15">
        <v>0</v>
      </c>
    </row>
    <row r="8514" spans="2:3" x14ac:dyDescent="0.35">
      <c r="B8514" t="s">
        <v>11714</v>
      </c>
      <c r="C8514" s="15">
        <v>0</v>
      </c>
    </row>
    <row r="8515" spans="2:3" x14ac:dyDescent="0.35">
      <c r="B8515" t="s">
        <v>13593</v>
      </c>
      <c r="C8515" s="15">
        <v>0</v>
      </c>
    </row>
    <row r="8516" spans="2:3" x14ac:dyDescent="0.35">
      <c r="B8516" t="s">
        <v>11715</v>
      </c>
      <c r="C8516" s="15">
        <v>0</v>
      </c>
    </row>
    <row r="8517" spans="2:3" x14ac:dyDescent="0.35">
      <c r="B8517" t="s">
        <v>13595</v>
      </c>
      <c r="C8517" s="15">
        <v>0</v>
      </c>
    </row>
    <row r="8518" spans="2:3" x14ac:dyDescent="0.35">
      <c r="B8518" t="s">
        <v>11716</v>
      </c>
      <c r="C8518" s="15">
        <v>0</v>
      </c>
    </row>
    <row r="8519" spans="2:3" x14ac:dyDescent="0.35">
      <c r="B8519" t="s">
        <v>13597</v>
      </c>
      <c r="C8519" s="15">
        <v>0</v>
      </c>
    </row>
    <row r="8520" spans="2:3" x14ac:dyDescent="0.35">
      <c r="B8520" t="s">
        <v>11717</v>
      </c>
      <c r="C8520" s="15">
        <v>0</v>
      </c>
    </row>
    <row r="8521" spans="2:3" x14ac:dyDescent="0.35">
      <c r="B8521" t="s">
        <v>13599</v>
      </c>
      <c r="C8521" s="15">
        <v>0</v>
      </c>
    </row>
    <row r="8522" spans="2:3" x14ac:dyDescent="0.35">
      <c r="B8522" t="s">
        <v>11718</v>
      </c>
      <c r="C8522" s="15">
        <v>0</v>
      </c>
    </row>
    <row r="8523" spans="2:3" x14ac:dyDescent="0.35">
      <c r="B8523" t="s">
        <v>13601</v>
      </c>
      <c r="C8523" s="15">
        <v>0</v>
      </c>
    </row>
    <row r="8524" spans="2:3" x14ac:dyDescent="0.35">
      <c r="B8524" t="s">
        <v>11719</v>
      </c>
      <c r="C8524" s="15">
        <v>0</v>
      </c>
    </row>
    <row r="8525" spans="2:3" x14ac:dyDescent="0.35">
      <c r="B8525" t="s">
        <v>13603</v>
      </c>
      <c r="C8525" s="15">
        <v>0</v>
      </c>
    </row>
    <row r="8526" spans="2:3" x14ac:dyDescent="0.35">
      <c r="B8526" t="s">
        <v>11720</v>
      </c>
      <c r="C8526" s="15">
        <v>0</v>
      </c>
    </row>
    <row r="8527" spans="2:3" x14ac:dyDescent="0.35">
      <c r="B8527" t="s">
        <v>13605</v>
      </c>
      <c r="C8527" s="15">
        <v>0</v>
      </c>
    </row>
    <row r="8528" spans="2:3" x14ac:dyDescent="0.35">
      <c r="B8528" t="s">
        <v>11721</v>
      </c>
      <c r="C8528" s="15">
        <v>0</v>
      </c>
    </row>
    <row r="8529" spans="2:3" x14ac:dyDescent="0.35">
      <c r="B8529" t="s">
        <v>13607</v>
      </c>
      <c r="C8529" s="15">
        <v>0</v>
      </c>
    </row>
    <row r="8530" spans="2:3" x14ac:dyDescent="0.35">
      <c r="B8530" t="s">
        <v>11722</v>
      </c>
      <c r="C8530" s="15">
        <v>0</v>
      </c>
    </row>
    <row r="8531" spans="2:3" x14ac:dyDescent="0.35">
      <c r="B8531" t="s">
        <v>13609</v>
      </c>
      <c r="C8531" s="15">
        <v>0</v>
      </c>
    </row>
    <row r="8532" spans="2:3" x14ac:dyDescent="0.35">
      <c r="B8532" t="s">
        <v>11723</v>
      </c>
      <c r="C8532" s="15">
        <v>0</v>
      </c>
    </row>
    <row r="8533" spans="2:3" x14ac:dyDescent="0.35">
      <c r="B8533" t="s">
        <v>13611</v>
      </c>
      <c r="C8533" s="15">
        <v>0</v>
      </c>
    </row>
    <row r="8534" spans="2:3" x14ac:dyDescent="0.35">
      <c r="B8534" t="s">
        <v>11724</v>
      </c>
      <c r="C8534" s="15">
        <v>0</v>
      </c>
    </row>
    <row r="8535" spans="2:3" x14ac:dyDescent="0.35">
      <c r="B8535" t="s">
        <v>13613</v>
      </c>
      <c r="C8535" s="15">
        <v>0</v>
      </c>
    </row>
    <row r="8536" spans="2:3" x14ac:dyDescent="0.35">
      <c r="B8536" t="s">
        <v>11725</v>
      </c>
      <c r="C8536" s="15">
        <v>0</v>
      </c>
    </row>
    <row r="8537" spans="2:3" x14ac:dyDescent="0.35">
      <c r="B8537" t="s">
        <v>13615</v>
      </c>
      <c r="C8537" s="15">
        <v>0</v>
      </c>
    </row>
    <row r="8538" spans="2:3" x14ac:dyDescent="0.35">
      <c r="B8538" t="s">
        <v>11726</v>
      </c>
      <c r="C8538" s="15">
        <v>0</v>
      </c>
    </row>
    <row r="8539" spans="2:3" x14ac:dyDescent="0.35">
      <c r="B8539" t="s">
        <v>13617</v>
      </c>
      <c r="C8539" s="15">
        <v>0</v>
      </c>
    </row>
    <row r="8540" spans="2:3" x14ac:dyDescent="0.35">
      <c r="B8540" t="s">
        <v>11727</v>
      </c>
      <c r="C8540" s="15">
        <v>0</v>
      </c>
    </row>
    <row r="8541" spans="2:3" x14ac:dyDescent="0.35">
      <c r="B8541" t="s">
        <v>13619</v>
      </c>
      <c r="C8541" s="15">
        <v>0</v>
      </c>
    </row>
    <row r="8542" spans="2:3" x14ac:dyDescent="0.35">
      <c r="B8542" t="s">
        <v>11728</v>
      </c>
      <c r="C8542" s="15">
        <v>0</v>
      </c>
    </row>
    <row r="8543" spans="2:3" x14ac:dyDescent="0.35">
      <c r="B8543" t="s">
        <v>13621</v>
      </c>
      <c r="C8543" s="15">
        <v>0</v>
      </c>
    </row>
    <row r="8544" spans="2:3" x14ac:dyDescent="0.35">
      <c r="B8544" t="s">
        <v>11729</v>
      </c>
      <c r="C8544" s="15">
        <v>0</v>
      </c>
    </row>
    <row r="8545" spans="2:3" x14ac:dyDescent="0.35">
      <c r="B8545" t="s">
        <v>13623</v>
      </c>
      <c r="C8545" s="15">
        <v>0</v>
      </c>
    </row>
    <row r="8546" spans="2:3" x14ac:dyDescent="0.35">
      <c r="B8546" t="s">
        <v>11730</v>
      </c>
      <c r="C8546" s="15">
        <v>0</v>
      </c>
    </row>
    <row r="8547" spans="2:3" x14ac:dyDescent="0.35">
      <c r="B8547" t="s">
        <v>13625</v>
      </c>
      <c r="C8547" s="15">
        <v>0</v>
      </c>
    </row>
    <row r="8548" spans="2:3" x14ac:dyDescent="0.35">
      <c r="B8548" t="s">
        <v>11731</v>
      </c>
      <c r="C8548" s="15">
        <v>0</v>
      </c>
    </row>
    <row r="8549" spans="2:3" x14ac:dyDescent="0.35">
      <c r="B8549" t="s">
        <v>13627</v>
      </c>
      <c r="C8549" s="15">
        <v>0</v>
      </c>
    </row>
    <row r="8550" spans="2:3" x14ac:dyDescent="0.35">
      <c r="B8550" t="s">
        <v>11732</v>
      </c>
      <c r="C8550" s="15">
        <v>0</v>
      </c>
    </row>
    <row r="8551" spans="2:3" x14ac:dyDescent="0.35">
      <c r="B8551" t="s">
        <v>13629</v>
      </c>
      <c r="C8551" s="15">
        <v>0</v>
      </c>
    </row>
    <row r="8552" spans="2:3" x14ac:dyDescent="0.35">
      <c r="B8552" t="s">
        <v>11733</v>
      </c>
      <c r="C8552" s="15">
        <v>0</v>
      </c>
    </row>
    <row r="8553" spans="2:3" x14ac:dyDescent="0.35">
      <c r="B8553" t="s">
        <v>13631</v>
      </c>
      <c r="C8553" s="15">
        <v>0</v>
      </c>
    </row>
    <row r="8554" spans="2:3" x14ac:dyDescent="0.35">
      <c r="B8554" t="s">
        <v>11734</v>
      </c>
      <c r="C8554" s="15">
        <v>0</v>
      </c>
    </row>
    <row r="8555" spans="2:3" x14ac:dyDescent="0.35">
      <c r="B8555" t="s">
        <v>13633</v>
      </c>
      <c r="C8555" s="15">
        <v>0</v>
      </c>
    </row>
    <row r="8556" spans="2:3" x14ac:dyDescent="0.35">
      <c r="B8556" t="s">
        <v>11735</v>
      </c>
      <c r="C8556" s="15">
        <v>0</v>
      </c>
    </row>
    <row r="8557" spans="2:3" x14ac:dyDescent="0.35">
      <c r="B8557" t="s">
        <v>13635</v>
      </c>
      <c r="C8557" s="15">
        <v>0</v>
      </c>
    </row>
    <row r="8558" spans="2:3" x14ac:dyDescent="0.35">
      <c r="B8558" t="s">
        <v>11736</v>
      </c>
      <c r="C8558" s="15">
        <v>0</v>
      </c>
    </row>
    <row r="8559" spans="2:3" x14ac:dyDescent="0.35">
      <c r="B8559" t="s">
        <v>13637</v>
      </c>
      <c r="C8559" s="15">
        <v>0</v>
      </c>
    </row>
    <row r="8560" spans="2:3" x14ac:dyDescent="0.35">
      <c r="B8560" t="s">
        <v>11737</v>
      </c>
      <c r="C8560" s="15">
        <v>0</v>
      </c>
    </row>
    <row r="8561" spans="2:3" x14ac:dyDescent="0.35">
      <c r="B8561" t="s">
        <v>13639</v>
      </c>
      <c r="C8561" s="15">
        <v>0</v>
      </c>
    </row>
    <row r="8562" spans="2:3" x14ac:dyDescent="0.35">
      <c r="B8562" t="s">
        <v>11738</v>
      </c>
      <c r="C8562" s="15">
        <v>0</v>
      </c>
    </row>
    <row r="8563" spans="2:3" x14ac:dyDescent="0.35">
      <c r="B8563" t="s">
        <v>13641</v>
      </c>
      <c r="C8563" s="15">
        <v>0</v>
      </c>
    </row>
    <row r="8564" spans="2:3" x14ac:dyDescent="0.35">
      <c r="B8564" t="s">
        <v>11739</v>
      </c>
      <c r="C8564" s="15">
        <v>0</v>
      </c>
    </row>
    <row r="8565" spans="2:3" x14ac:dyDescent="0.35">
      <c r="B8565" t="s">
        <v>13643</v>
      </c>
      <c r="C8565" s="15">
        <v>0</v>
      </c>
    </row>
    <row r="8566" spans="2:3" x14ac:dyDescent="0.35">
      <c r="B8566" t="s">
        <v>11740</v>
      </c>
      <c r="C8566" s="15">
        <v>0</v>
      </c>
    </row>
    <row r="8567" spans="2:3" x14ac:dyDescent="0.35">
      <c r="B8567" t="s">
        <v>13645</v>
      </c>
      <c r="C8567" s="15">
        <v>0</v>
      </c>
    </row>
    <row r="8568" spans="2:3" x14ac:dyDescent="0.35">
      <c r="B8568" t="s">
        <v>11741</v>
      </c>
      <c r="C8568" s="15">
        <v>0</v>
      </c>
    </row>
    <row r="8569" spans="2:3" x14ac:dyDescent="0.35">
      <c r="B8569" t="s">
        <v>13647</v>
      </c>
      <c r="C8569" s="15">
        <v>0</v>
      </c>
    </row>
    <row r="8570" spans="2:3" x14ac:dyDescent="0.35">
      <c r="B8570" t="s">
        <v>11742</v>
      </c>
      <c r="C8570" s="15">
        <v>0</v>
      </c>
    </row>
    <row r="8571" spans="2:3" x14ac:dyDescent="0.35">
      <c r="B8571" t="s">
        <v>13649</v>
      </c>
      <c r="C8571" s="15">
        <v>0</v>
      </c>
    </row>
    <row r="8572" spans="2:3" x14ac:dyDescent="0.35">
      <c r="B8572" t="s">
        <v>11743</v>
      </c>
      <c r="C8572" s="15">
        <v>0</v>
      </c>
    </row>
    <row r="8573" spans="2:3" x14ac:dyDescent="0.35">
      <c r="B8573" t="s">
        <v>13651</v>
      </c>
      <c r="C8573" s="15">
        <v>0</v>
      </c>
    </row>
    <row r="8574" spans="2:3" x14ac:dyDescent="0.35">
      <c r="B8574" t="s">
        <v>11744</v>
      </c>
      <c r="C8574" s="15">
        <v>0</v>
      </c>
    </row>
    <row r="8575" spans="2:3" x14ac:dyDescent="0.35">
      <c r="B8575" t="s">
        <v>13653</v>
      </c>
      <c r="C8575" s="15">
        <v>0</v>
      </c>
    </row>
    <row r="8576" spans="2:3" x14ac:dyDescent="0.35">
      <c r="B8576" t="s">
        <v>11745</v>
      </c>
      <c r="C8576" s="15">
        <v>0</v>
      </c>
    </row>
    <row r="8577" spans="2:3" x14ac:dyDescent="0.35">
      <c r="B8577" t="s">
        <v>13655</v>
      </c>
      <c r="C8577" s="15">
        <v>0</v>
      </c>
    </row>
    <row r="8578" spans="2:3" x14ac:dyDescent="0.35">
      <c r="B8578" t="s">
        <v>11746</v>
      </c>
      <c r="C8578" s="15">
        <v>0</v>
      </c>
    </row>
    <row r="8579" spans="2:3" x14ac:dyDescent="0.35">
      <c r="B8579" t="s">
        <v>13657</v>
      </c>
      <c r="C8579" s="15">
        <v>0</v>
      </c>
    </row>
    <row r="8580" spans="2:3" x14ac:dyDescent="0.35">
      <c r="B8580" t="s">
        <v>11747</v>
      </c>
      <c r="C8580" s="15">
        <v>0</v>
      </c>
    </row>
    <row r="8581" spans="2:3" x14ac:dyDescent="0.35">
      <c r="B8581" t="s">
        <v>13659</v>
      </c>
      <c r="C8581" s="15">
        <v>0</v>
      </c>
    </row>
    <row r="8582" spans="2:3" x14ac:dyDescent="0.35">
      <c r="B8582" t="s">
        <v>11748</v>
      </c>
      <c r="C8582" s="15">
        <v>0</v>
      </c>
    </row>
    <row r="8583" spans="2:3" x14ac:dyDescent="0.35">
      <c r="B8583" t="s">
        <v>13661</v>
      </c>
      <c r="C8583" s="15">
        <v>0</v>
      </c>
    </row>
    <row r="8584" spans="2:3" x14ac:dyDescent="0.35">
      <c r="B8584" t="s">
        <v>11749</v>
      </c>
      <c r="C8584" s="15">
        <v>0</v>
      </c>
    </row>
    <row r="8585" spans="2:3" x14ac:dyDescent="0.35">
      <c r="B8585" t="s">
        <v>13663</v>
      </c>
      <c r="C8585" s="15">
        <v>0</v>
      </c>
    </row>
    <row r="8586" spans="2:3" x14ac:dyDescent="0.35">
      <c r="B8586" t="s">
        <v>11750</v>
      </c>
      <c r="C8586" s="15">
        <v>0</v>
      </c>
    </row>
    <row r="8587" spans="2:3" x14ac:dyDescent="0.35">
      <c r="B8587" t="s">
        <v>13665</v>
      </c>
      <c r="C8587" s="15">
        <v>0</v>
      </c>
    </row>
    <row r="8588" spans="2:3" x14ac:dyDescent="0.35">
      <c r="B8588" t="s">
        <v>11751</v>
      </c>
      <c r="C8588" s="15">
        <v>0</v>
      </c>
    </row>
    <row r="8589" spans="2:3" x14ac:dyDescent="0.35">
      <c r="B8589" t="s">
        <v>13667</v>
      </c>
      <c r="C8589" s="15">
        <v>0</v>
      </c>
    </row>
    <row r="8590" spans="2:3" x14ac:dyDescent="0.35">
      <c r="B8590" t="s">
        <v>11752</v>
      </c>
      <c r="C8590" s="15">
        <v>0</v>
      </c>
    </row>
    <row r="8591" spans="2:3" x14ac:dyDescent="0.35">
      <c r="B8591" t="s">
        <v>13669</v>
      </c>
      <c r="C8591" s="15">
        <v>0</v>
      </c>
    </row>
    <row r="8592" spans="2:3" x14ac:dyDescent="0.35">
      <c r="B8592" t="s">
        <v>11753</v>
      </c>
      <c r="C8592" s="15">
        <v>0</v>
      </c>
    </row>
    <row r="8593" spans="2:3" x14ac:dyDescent="0.35">
      <c r="B8593" t="s">
        <v>13671</v>
      </c>
      <c r="C8593" s="15">
        <v>0</v>
      </c>
    </row>
    <row r="8594" spans="2:3" x14ac:dyDescent="0.35">
      <c r="B8594" t="s">
        <v>11754</v>
      </c>
      <c r="C8594" s="15">
        <v>0</v>
      </c>
    </row>
    <row r="8595" spans="2:3" x14ac:dyDescent="0.35">
      <c r="B8595" t="s">
        <v>13673</v>
      </c>
      <c r="C8595" s="15">
        <v>0</v>
      </c>
    </row>
    <row r="8596" spans="2:3" x14ac:dyDescent="0.35">
      <c r="B8596" t="s">
        <v>11755</v>
      </c>
      <c r="C8596" s="15">
        <v>0</v>
      </c>
    </row>
    <row r="8597" spans="2:3" x14ac:dyDescent="0.35">
      <c r="B8597" t="s">
        <v>13675</v>
      </c>
      <c r="C8597" s="15">
        <v>0</v>
      </c>
    </row>
    <row r="8598" spans="2:3" x14ac:dyDescent="0.35">
      <c r="B8598" t="s">
        <v>11756</v>
      </c>
      <c r="C8598" s="15">
        <v>0</v>
      </c>
    </row>
    <row r="8599" spans="2:3" x14ac:dyDescent="0.35">
      <c r="B8599" t="s">
        <v>13677</v>
      </c>
      <c r="C8599" s="15">
        <v>0</v>
      </c>
    </row>
    <row r="8600" spans="2:3" x14ac:dyDescent="0.35">
      <c r="B8600" t="s">
        <v>11757</v>
      </c>
      <c r="C8600" s="15">
        <v>0</v>
      </c>
    </row>
    <row r="8601" spans="2:3" x14ac:dyDescent="0.35">
      <c r="B8601" t="s">
        <v>13679</v>
      </c>
      <c r="C8601" s="15">
        <v>0</v>
      </c>
    </row>
    <row r="8602" spans="2:3" x14ac:dyDescent="0.35">
      <c r="B8602" t="s">
        <v>11758</v>
      </c>
      <c r="C8602" s="15">
        <v>0</v>
      </c>
    </row>
    <row r="8603" spans="2:3" x14ac:dyDescent="0.35">
      <c r="B8603" t="s">
        <v>13681</v>
      </c>
      <c r="C8603" s="15">
        <v>0</v>
      </c>
    </row>
    <row r="8604" spans="2:3" x14ac:dyDescent="0.35">
      <c r="B8604" t="s">
        <v>11759</v>
      </c>
      <c r="C8604" s="15">
        <v>0</v>
      </c>
    </row>
    <row r="8605" spans="2:3" x14ac:dyDescent="0.35">
      <c r="B8605" t="s">
        <v>13683</v>
      </c>
      <c r="C8605" s="15">
        <v>0</v>
      </c>
    </row>
    <row r="8606" spans="2:3" x14ac:dyDescent="0.35">
      <c r="B8606" t="s">
        <v>11760</v>
      </c>
      <c r="C8606" s="15">
        <v>0</v>
      </c>
    </row>
    <row r="8607" spans="2:3" x14ac:dyDescent="0.35">
      <c r="B8607" t="s">
        <v>13685</v>
      </c>
      <c r="C8607" s="15">
        <v>0</v>
      </c>
    </row>
    <row r="8608" spans="2:3" x14ac:dyDescent="0.35">
      <c r="B8608" t="s">
        <v>11761</v>
      </c>
      <c r="C8608" s="15">
        <v>0</v>
      </c>
    </row>
    <row r="8609" spans="2:3" x14ac:dyDescent="0.35">
      <c r="B8609" t="s">
        <v>13687</v>
      </c>
      <c r="C8609" s="15">
        <v>0</v>
      </c>
    </row>
    <row r="8610" spans="2:3" x14ac:dyDescent="0.35">
      <c r="B8610" t="s">
        <v>11762</v>
      </c>
      <c r="C8610" s="15">
        <v>0</v>
      </c>
    </row>
    <row r="8611" spans="2:3" x14ac:dyDescent="0.35">
      <c r="B8611" t="s">
        <v>13689</v>
      </c>
      <c r="C8611" s="15">
        <v>0</v>
      </c>
    </row>
    <row r="8612" spans="2:3" x14ac:dyDescent="0.35">
      <c r="B8612" t="s">
        <v>11763</v>
      </c>
      <c r="C8612" s="15">
        <v>0</v>
      </c>
    </row>
    <row r="8613" spans="2:3" x14ac:dyDescent="0.35">
      <c r="B8613" t="s">
        <v>13691</v>
      </c>
      <c r="C8613" s="15">
        <v>0</v>
      </c>
    </row>
    <row r="8614" spans="2:3" x14ac:dyDescent="0.35">
      <c r="B8614" t="s">
        <v>11764</v>
      </c>
      <c r="C8614" s="15">
        <v>0</v>
      </c>
    </row>
    <row r="8615" spans="2:3" x14ac:dyDescent="0.35">
      <c r="B8615" t="s">
        <v>13693</v>
      </c>
      <c r="C8615" s="15">
        <v>0</v>
      </c>
    </row>
    <row r="8616" spans="2:3" x14ac:dyDescent="0.35">
      <c r="B8616" t="s">
        <v>11765</v>
      </c>
      <c r="C8616" s="15">
        <v>0</v>
      </c>
    </row>
    <row r="8617" spans="2:3" x14ac:dyDescent="0.35">
      <c r="B8617" t="s">
        <v>13695</v>
      </c>
      <c r="C8617" s="15">
        <v>0</v>
      </c>
    </row>
    <row r="8618" spans="2:3" x14ac:dyDescent="0.35">
      <c r="B8618" t="s">
        <v>11766</v>
      </c>
      <c r="C8618" s="15">
        <v>0</v>
      </c>
    </row>
    <row r="8619" spans="2:3" x14ac:dyDescent="0.35">
      <c r="B8619" t="s">
        <v>13697</v>
      </c>
      <c r="C8619" s="15">
        <v>0</v>
      </c>
    </row>
    <row r="8620" spans="2:3" x14ac:dyDescent="0.35">
      <c r="B8620" t="s">
        <v>11767</v>
      </c>
      <c r="C8620" s="15">
        <v>0</v>
      </c>
    </row>
    <row r="8621" spans="2:3" x14ac:dyDescent="0.35">
      <c r="B8621" t="s">
        <v>13699</v>
      </c>
      <c r="C8621" s="15">
        <v>0</v>
      </c>
    </row>
    <row r="8622" spans="2:3" x14ac:dyDescent="0.35">
      <c r="B8622" t="s">
        <v>11768</v>
      </c>
      <c r="C8622" s="15">
        <v>0</v>
      </c>
    </row>
    <row r="8623" spans="2:3" x14ac:dyDescent="0.35">
      <c r="B8623" t="s">
        <v>13701</v>
      </c>
      <c r="C8623" s="15">
        <v>0</v>
      </c>
    </row>
    <row r="8624" spans="2:3" x14ac:dyDescent="0.35">
      <c r="B8624" t="s">
        <v>11769</v>
      </c>
      <c r="C8624" s="15">
        <v>0</v>
      </c>
    </row>
    <row r="8625" spans="2:3" x14ac:dyDescent="0.35">
      <c r="B8625" t="s">
        <v>13703</v>
      </c>
      <c r="C8625" s="15">
        <v>0</v>
      </c>
    </row>
    <row r="8626" spans="2:3" x14ac:dyDescent="0.35">
      <c r="B8626" t="s">
        <v>11770</v>
      </c>
      <c r="C8626" s="15">
        <v>0</v>
      </c>
    </row>
    <row r="8627" spans="2:3" x14ac:dyDescent="0.35">
      <c r="B8627" t="s">
        <v>13705</v>
      </c>
      <c r="C8627" s="15">
        <v>0</v>
      </c>
    </row>
    <row r="8628" spans="2:3" x14ac:dyDescent="0.35">
      <c r="B8628" t="s">
        <v>11771</v>
      </c>
      <c r="C8628" s="15">
        <v>0</v>
      </c>
    </row>
    <row r="8629" spans="2:3" x14ac:dyDescent="0.35">
      <c r="B8629" t="s">
        <v>13707</v>
      </c>
      <c r="C8629" s="15">
        <v>0</v>
      </c>
    </row>
    <row r="8630" spans="2:3" x14ac:dyDescent="0.35">
      <c r="B8630" t="s">
        <v>11772</v>
      </c>
      <c r="C8630" s="15">
        <v>0</v>
      </c>
    </row>
    <row r="8631" spans="2:3" x14ac:dyDescent="0.35">
      <c r="B8631" t="s">
        <v>13709</v>
      </c>
      <c r="C8631" s="15">
        <v>0</v>
      </c>
    </row>
    <row r="8632" spans="2:3" x14ac:dyDescent="0.35">
      <c r="B8632" t="s">
        <v>11773</v>
      </c>
      <c r="C8632" s="15">
        <v>0</v>
      </c>
    </row>
    <row r="8633" spans="2:3" x14ac:dyDescent="0.35">
      <c r="B8633" t="s">
        <v>13711</v>
      </c>
      <c r="C8633" s="15">
        <v>0</v>
      </c>
    </row>
    <row r="8634" spans="2:3" x14ac:dyDescent="0.35">
      <c r="B8634" t="s">
        <v>11774</v>
      </c>
      <c r="C8634" s="15">
        <v>0</v>
      </c>
    </row>
    <row r="8635" spans="2:3" x14ac:dyDescent="0.35">
      <c r="B8635" t="s">
        <v>13713</v>
      </c>
      <c r="C8635" s="15">
        <v>0</v>
      </c>
    </row>
    <row r="8636" spans="2:3" x14ac:dyDescent="0.35">
      <c r="B8636" t="s">
        <v>11775</v>
      </c>
      <c r="C8636" s="15">
        <v>0</v>
      </c>
    </row>
    <row r="8637" spans="2:3" x14ac:dyDescent="0.35">
      <c r="B8637" t="s">
        <v>13715</v>
      </c>
      <c r="C8637" s="15">
        <v>0</v>
      </c>
    </row>
    <row r="8638" spans="2:3" x14ac:dyDescent="0.35">
      <c r="B8638" t="s">
        <v>11776</v>
      </c>
      <c r="C8638" s="15">
        <v>0</v>
      </c>
    </row>
    <row r="8639" spans="2:3" x14ac:dyDescent="0.35">
      <c r="B8639" t="s">
        <v>13717</v>
      </c>
      <c r="C8639" s="15">
        <v>0</v>
      </c>
    </row>
    <row r="8640" spans="2:3" x14ac:dyDescent="0.35">
      <c r="B8640" t="s">
        <v>11777</v>
      </c>
      <c r="C8640" s="15">
        <v>0</v>
      </c>
    </row>
    <row r="8641" spans="2:3" x14ac:dyDescent="0.35">
      <c r="B8641" t="s">
        <v>13719</v>
      </c>
      <c r="C8641" s="15">
        <v>0</v>
      </c>
    </row>
    <row r="8642" spans="2:3" x14ac:dyDescent="0.35">
      <c r="B8642" t="s">
        <v>11778</v>
      </c>
      <c r="C8642" s="15">
        <v>0</v>
      </c>
    </row>
    <row r="8643" spans="2:3" x14ac:dyDescent="0.35">
      <c r="B8643" t="s">
        <v>13721</v>
      </c>
      <c r="C8643" s="15">
        <v>0</v>
      </c>
    </row>
    <row r="8644" spans="2:3" x14ac:dyDescent="0.35">
      <c r="B8644" t="s">
        <v>11779</v>
      </c>
      <c r="C8644" s="15">
        <v>0</v>
      </c>
    </row>
    <row r="8645" spans="2:3" x14ac:dyDescent="0.35">
      <c r="B8645" t="s">
        <v>13723</v>
      </c>
      <c r="C8645" s="15">
        <v>0</v>
      </c>
    </row>
    <row r="8646" spans="2:3" x14ac:dyDescent="0.35">
      <c r="B8646" t="s">
        <v>11780</v>
      </c>
      <c r="C8646" s="15">
        <v>0</v>
      </c>
    </row>
    <row r="8647" spans="2:3" x14ac:dyDescent="0.35">
      <c r="B8647" t="s">
        <v>13725</v>
      </c>
      <c r="C8647" s="15">
        <v>0</v>
      </c>
    </row>
    <row r="8648" spans="2:3" x14ac:dyDescent="0.35">
      <c r="B8648" t="s">
        <v>11781</v>
      </c>
      <c r="C8648" s="15">
        <v>0</v>
      </c>
    </row>
    <row r="8649" spans="2:3" x14ac:dyDescent="0.35">
      <c r="B8649" t="s">
        <v>13727</v>
      </c>
      <c r="C8649" s="15">
        <v>0</v>
      </c>
    </row>
    <row r="8650" spans="2:3" x14ac:dyDescent="0.35">
      <c r="B8650" t="s">
        <v>11782</v>
      </c>
      <c r="C8650" s="15">
        <v>0</v>
      </c>
    </row>
    <row r="8651" spans="2:3" x14ac:dyDescent="0.35">
      <c r="B8651" t="s">
        <v>13729</v>
      </c>
      <c r="C8651" s="15">
        <v>0</v>
      </c>
    </row>
    <row r="8652" spans="2:3" x14ac:dyDescent="0.35">
      <c r="B8652" t="s">
        <v>11783</v>
      </c>
      <c r="C8652" s="15">
        <v>0</v>
      </c>
    </row>
    <row r="8653" spans="2:3" x14ac:dyDescent="0.35">
      <c r="B8653" t="s">
        <v>13731</v>
      </c>
      <c r="C8653" s="15">
        <v>0</v>
      </c>
    </row>
    <row r="8654" spans="2:3" x14ac:dyDescent="0.35">
      <c r="B8654" t="s">
        <v>11784</v>
      </c>
      <c r="C8654" s="15">
        <v>0</v>
      </c>
    </row>
    <row r="8655" spans="2:3" x14ac:dyDescent="0.35">
      <c r="B8655" t="s">
        <v>13733</v>
      </c>
      <c r="C8655" s="15">
        <v>0</v>
      </c>
    </row>
    <row r="8656" spans="2:3" x14ac:dyDescent="0.35">
      <c r="B8656" t="s">
        <v>11785</v>
      </c>
      <c r="C8656" s="15">
        <v>0</v>
      </c>
    </row>
    <row r="8657" spans="2:3" x14ac:dyDescent="0.35">
      <c r="B8657" t="s">
        <v>13735</v>
      </c>
      <c r="C8657" s="15">
        <v>0</v>
      </c>
    </row>
    <row r="8658" spans="2:3" x14ac:dyDescent="0.35">
      <c r="B8658" t="s">
        <v>11786</v>
      </c>
      <c r="C8658" s="15">
        <v>0</v>
      </c>
    </row>
    <row r="8659" spans="2:3" x14ac:dyDescent="0.35">
      <c r="B8659" t="s">
        <v>13737</v>
      </c>
      <c r="C8659" s="15">
        <v>0</v>
      </c>
    </row>
    <row r="8660" spans="2:3" x14ac:dyDescent="0.35">
      <c r="B8660" t="s">
        <v>11787</v>
      </c>
      <c r="C8660" s="15">
        <v>0</v>
      </c>
    </row>
    <row r="8661" spans="2:3" x14ac:dyDescent="0.35">
      <c r="B8661" t="s">
        <v>9833</v>
      </c>
      <c r="C8661" s="15">
        <v>0</v>
      </c>
    </row>
    <row r="8662" spans="2:3" x14ac:dyDescent="0.35">
      <c r="B8662" t="s">
        <v>11788</v>
      </c>
      <c r="C8662" s="15">
        <v>0</v>
      </c>
    </row>
    <row r="8663" spans="2:3" x14ac:dyDescent="0.35">
      <c r="B8663" t="s">
        <v>13741</v>
      </c>
      <c r="C8663" s="15">
        <v>0</v>
      </c>
    </row>
    <row r="8664" spans="2:3" x14ac:dyDescent="0.35">
      <c r="B8664" t="s">
        <v>11789</v>
      </c>
      <c r="C8664" s="15">
        <v>0</v>
      </c>
    </row>
    <row r="8665" spans="2:3" x14ac:dyDescent="0.35">
      <c r="B8665" t="s">
        <v>13743</v>
      </c>
      <c r="C8665" s="15">
        <v>0</v>
      </c>
    </row>
    <row r="8666" spans="2:3" x14ac:dyDescent="0.35">
      <c r="B8666" t="s">
        <v>11790</v>
      </c>
      <c r="C8666" s="15">
        <v>0</v>
      </c>
    </row>
    <row r="8667" spans="2:3" x14ac:dyDescent="0.35">
      <c r="B8667" t="s">
        <v>13745</v>
      </c>
      <c r="C8667" s="15">
        <v>0</v>
      </c>
    </row>
    <row r="8668" spans="2:3" x14ac:dyDescent="0.35">
      <c r="B8668" t="s">
        <v>11791</v>
      </c>
      <c r="C8668" s="15">
        <v>0</v>
      </c>
    </row>
    <row r="8669" spans="2:3" x14ac:dyDescent="0.35">
      <c r="B8669" t="s">
        <v>13747</v>
      </c>
      <c r="C8669" s="15">
        <v>0</v>
      </c>
    </row>
    <row r="8670" spans="2:3" x14ac:dyDescent="0.35">
      <c r="B8670" t="s">
        <v>11792</v>
      </c>
      <c r="C8670" s="15">
        <v>0</v>
      </c>
    </row>
    <row r="8671" spans="2:3" x14ac:dyDescent="0.35">
      <c r="B8671" t="s">
        <v>13749</v>
      </c>
      <c r="C8671" s="15">
        <v>0</v>
      </c>
    </row>
    <row r="8672" spans="2:3" x14ac:dyDescent="0.35">
      <c r="B8672" t="s">
        <v>11793</v>
      </c>
      <c r="C8672" s="15">
        <v>0</v>
      </c>
    </row>
    <row r="8673" spans="2:3" x14ac:dyDescent="0.35">
      <c r="B8673" t="s">
        <v>13751</v>
      </c>
      <c r="C8673" s="15">
        <v>0</v>
      </c>
    </row>
    <row r="8674" spans="2:3" x14ac:dyDescent="0.35">
      <c r="B8674" t="s">
        <v>11794</v>
      </c>
      <c r="C8674" s="15">
        <v>0</v>
      </c>
    </row>
    <row r="8675" spans="2:3" x14ac:dyDescent="0.35">
      <c r="B8675" t="s">
        <v>13753</v>
      </c>
      <c r="C8675" s="15">
        <v>0</v>
      </c>
    </row>
    <row r="8676" spans="2:3" x14ac:dyDescent="0.35">
      <c r="B8676" t="s">
        <v>11795</v>
      </c>
      <c r="C8676" s="15">
        <v>0</v>
      </c>
    </row>
    <row r="8677" spans="2:3" x14ac:dyDescent="0.35">
      <c r="B8677" t="s">
        <v>13755</v>
      </c>
      <c r="C8677" s="15">
        <v>0</v>
      </c>
    </row>
    <row r="8678" spans="2:3" x14ac:dyDescent="0.35">
      <c r="B8678" t="s">
        <v>11796</v>
      </c>
      <c r="C8678" s="15">
        <v>0</v>
      </c>
    </row>
    <row r="8679" spans="2:3" x14ac:dyDescent="0.35">
      <c r="B8679" t="s">
        <v>13757</v>
      </c>
      <c r="C8679" s="15">
        <v>0</v>
      </c>
    </row>
    <row r="8680" spans="2:3" x14ac:dyDescent="0.35">
      <c r="B8680" t="s">
        <v>11797</v>
      </c>
      <c r="C8680" s="15">
        <v>0</v>
      </c>
    </row>
    <row r="8681" spans="2:3" x14ac:dyDescent="0.35">
      <c r="B8681" t="s">
        <v>13759</v>
      </c>
      <c r="C8681" s="15">
        <v>0</v>
      </c>
    </row>
    <row r="8682" spans="2:3" x14ac:dyDescent="0.35">
      <c r="B8682" t="s">
        <v>11798</v>
      </c>
      <c r="C8682" s="15">
        <v>0</v>
      </c>
    </row>
    <row r="8683" spans="2:3" x14ac:dyDescent="0.35">
      <c r="B8683" t="s">
        <v>13761</v>
      </c>
      <c r="C8683" s="15">
        <v>0</v>
      </c>
    </row>
    <row r="8684" spans="2:3" x14ac:dyDescent="0.35">
      <c r="B8684" t="s">
        <v>11799</v>
      </c>
      <c r="C8684" s="15">
        <v>0</v>
      </c>
    </row>
    <row r="8685" spans="2:3" x14ac:dyDescent="0.35">
      <c r="B8685" t="s">
        <v>13763</v>
      </c>
      <c r="C8685" s="15">
        <v>0</v>
      </c>
    </row>
    <row r="8686" spans="2:3" x14ac:dyDescent="0.35">
      <c r="B8686" t="s">
        <v>11800</v>
      </c>
      <c r="C8686" s="15">
        <v>0</v>
      </c>
    </row>
    <row r="8687" spans="2:3" x14ac:dyDescent="0.35">
      <c r="B8687" t="s">
        <v>13765</v>
      </c>
      <c r="C8687" s="15">
        <v>0</v>
      </c>
    </row>
    <row r="8688" spans="2:3" x14ac:dyDescent="0.35">
      <c r="B8688" t="s">
        <v>11801</v>
      </c>
      <c r="C8688" s="15">
        <v>0</v>
      </c>
    </row>
    <row r="8689" spans="2:3" x14ac:dyDescent="0.35">
      <c r="B8689" t="s">
        <v>13767</v>
      </c>
      <c r="C8689" s="15">
        <v>0</v>
      </c>
    </row>
    <row r="8690" spans="2:3" x14ac:dyDescent="0.35">
      <c r="B8690" t="s">
        <v>11802</v>
      </c>
      <c r="C8690" s="15">
        <v>0</v>
      </c>
    </row>
    <row r="8691" spans="2:3" x14ac:dyDescent="0.35">
      <c r="B8691" t="s">
        <v>13769</v>
      </c>
      <c r="C8691" s="15">
        <v>0</v>
      </c>
    </row>
    <row r="8692" spans="2:3" x14ac:dyDescent="0.35">
      <c r="B8692" t="s">
        <v>11803</v>
      </c>
      <c r="C8692" s="15">
        <v>0</v>
      </c>
    </row>
    <row r="8693" spans="2:3" x14ac:dyDescent="0.35">
      <c r="B8693" t="s">
        <v>13771</v>
      </c>
      <c r="C8693" s="15">
        <v>0</v>
      </c>
    </row>
    <row r="8694" spans="2:3" x14ac:dyDescent="0.35">
      <c r="B8694" t="s">
        <v>11804</v>
      </c>
      <c r="C8694" s="15">
        <v>0</v>
      </c>
    </row>
    <row r="8695" spans="2:3" x14ac:dyDescent="0.35">
      <c r="B8695" t="s">
        <v>13773</v>
      </c>
      <c r="C8695" s="15">
        <v>0</v>
      </c>
    </row>
    <row r="8696" spans="2:3" x14ac:dyDescent="0.35">
      <c r="B8696" t="s">
        <v>11805</v>
      </c>
      <c r="C8696" s="15">
        <v>0</v>
      </c>
    </row>
    <row r="8697" spans="2:3" x14ac:dyDescent="0.35">
      <c r="B8697" t="s">
        <v>13775</v>
      </c>
      <c r="C8697" s="15">
        <v>0</v>
      </c>
    </row>
    <row r="8698" spans="2:3" x14ac:dyDescent="0.35">
      <c r="B8698" t="s">
        <v>11806</v>
      </c>
      <c r="C8698" s="15">
        <v>0</v>
      </c>
    </row>
    <row r="8699" spans="2:3" x14ac:dyDescent="0.35">
      <c r="B8699" t="s">
        <v>13777</v>
      </c>
      <c r="C8699" s="15">
        <v>0</v>
      </c>
    </row>
    <row r="8700" spans="2:3" x14ac:dyDescent="0.35">
      <c r="B8700" t="s">
        <v>11807</v>
      </c>
      <c r="C8700" s="15">
        <v>0</v>
      </c>
    </row>
    <row r="8701" spans="2:3" x14ac:dyDescent="0.35">
      <c r="B8701" t="s">
        <v>13779</v>
      </c>
      <c r="C8701" s="15">
        <v>0</v>
      </c>
    </row>
    <row r="8702" spans="2:3" x14ac:dyDescent="0.35">
      <c r="B8702" t="s">
        <v>11808</v>
      </c>
      <c r="C8702" s="15">
        <v>0</v>
      </c>
    </row>
    <row r="8703" spans="2:3" x14ac:dyDescent="0.35">
      <c r="B8703" t="s">
        <v>13781</v>
      </c>
      <c r="C8703" s="15">
        <v>0</v>
      </c>
    </row>
    <row r="8704" spans="2:3" x14ac:dyDescent="0.35">
      <c r="B8704" t="s">
        <v>11809</v>
      </c>
      <c r="C8704" s="15">
        <v>0</v>
      </c>
    </row>
    <row r="8705" spans="2:3" x14ac:dyDescent="0.35">
      <c r="B8705" t="s">
        <v>13783</v>
      </c>
      <c r="C8705" s="15">
        <v>0</v>
      </c>
    </row>
    <row r="8706" spans="2:3" x14ac:dyDescent="0.35">
      <c r="B8706" t="s">
        <v>11810</v>
      </c>
      <c r="C8706" s="15">
        <v>0</v>
      </c>
    </row>
    <row r="8707" spans="2:3" x14ac:dyDescent="0.35">
      <c r="B8707" t="s">
        <v>13785</v>
      </c>
      <c r="C8707" s="15">
        <v>0</v>
      </c>
    </row>
    <row r="8708" spans="2:3" x14ac:dyDescent="0.35">
      <c r="B8708" t="s">
        <v>11811</v>
      </c>
      <c r="C8708" s="15">
        <v>0</v>
      </c>
    </row>
    <row r="8709" spans="2:3" x14ac:dyDescent="0.35">
      <c r="B8709" t="s">
        <v>13787</v>
      </c>
      <c r="C8709" s="15">
        <v>0</v>
      </c>
    </row>
    <row r="8710" spans="2:3" x14ac:dyDescent="0.35">
      <c r="B8710" t="s">
        <v>11812</v>
      </c>
      <c r="C8710" s="15">
        <v>0</v>
      </c>
    </row>
    <row r="8711" spans="2:3" x14ac:dyDescent="0.35">
      <c r="B8711" t="s">
        <v>13789</v>
      </c>
      <c r="C8711" s="15">
        <v>0</v>
      </c>
    </row>
    <row r="8712" spans="2:3" x14ac:dyDescent="0.35">
      <c r="B8712" t="s">
        <v>11813</v>
      </c>
      <c r="C8712" s="15">
        <v>0</v>
      </c>
    </row>
    <row r="8713" spans="2:3" x14ac:dyDescent="0.35">
      <c r="B8713" t="s">
        <v>13791</v>
      </c>
      <c r="C8713" s="15">
        <v>0</v>
      </c>
    </row>
    <row r="8714" spans="2:3" x14ac:dyDescent="0.35">
      <c r="B8714" t="s">
        <v>11814</v>
      </c>
      <c r="C8714" s="15">
        <v>0</v>
      </c>
    </row>
    <row r="8715" spans="2:3" x14ac:dyDescent="0.35">
      <c r="B8715" t="s">
        <v>13793</v>
      </c>
      <c r="C8715" s="15">
        <v>0</v>
      </c>
    </row>
    <row r="8716" spans="2:3" x14ac:dyDescent="0.35">
      <c r="B8716" t="s">
        <v>11815</v>
      </c>
      <c r="C8716" s="15">
        <v>0</v>
      </c>
    </row>
    <row r="8717" spans="2:3" x14ac:dyDescent="0.35">
      <c r="B8717" t="s">
        <v>13795</v>
      </c>
      <c r="C8717" s="15">
        <v>0</v>
      </c>
    </row>
    <row r="8718" spans="2:3" x14ac:dyDescent="0.35">
      <c r="B8718" t="s">
        <v>11816</v>
      </c>
      <c r="C8718" s="15">
        <v>0</v>
      </c>
    </row>
    <row r="8719" spans="2:3" x14ac:dyDescent="0.35">
      <c r="B8719" t="s">
        <v>13797</v>
      </c>
      <c r="C8719" s="15">
        <v>0</v>
      </c>
    </row>
    <row r="8720" spans="2:3" x14ac:dyDescent="0.35">
      <c r="B8720" t="s">
        <v>11817</v>
      </c>
      <c r="C8720" s="15">
        <v>0</v>
      </c>
    </row>
    <row r="8721" spans="2:3" x14ac:dyDescent="0.35">
      <c r="B8721" t="s">
        <v>13799</v>
      </c>
      <c r="C8721" s="15">
        <v>0</v>
      </c>
    </row>
    <row r="8722" spans="2:3" x14ac:dyDescent="0.35">
      <c r="B8722" t="s">
        <v>9822</v>
      </c>
      <c r="C8722" s="15">
        <v>0</v>
      </c>
    </row>
    <row r="8723" spans="2:3" x14ac:dyDescent="0.35">
      <c r="B8723" t="s">
        <v>13801</v>
      </c>
      <c r="C8723" s="15">
        <v>0</v>
      </c>
    </row>
    <row r="8724" spans="2:3" x14ac:dyDescent="0.35">
      <c r="B8724" t="s">
        <v>11819</v>
      </c>
      <c r="C8724" s="15">
        <v>0</v>
      </c>
    </row>
    <row r="8725" spans="2:3" x14ac:dyDescent="0.35">
      <c r="B8725" t="s">
        <v>13803</v>
      </c>
      <c r="C8725" s="15">
        <v>0</v>
      </c>
    </row>
    <row r="8726" spans="2:3" x14ac:dyDescent="0.35">
      <c r="B8726" t="s">
        <v>11820</v>
      </c>
      <c r="C8726" s="15">
        <v>0</v>
      </c>
    </row>
    <row r="8727" spans="2:3" x14ac:dyDescent="0.35">
      <c r="B8727" t="s">
        <v>13805</v>
      </c>
      <c r="C8727" s="15">
        <v>0</v>
      </c>
    </row>
    <row r="8728" spans="2:3" x14ac:dyDescent="0.35">
      <c r="B8728" t="s">
        <v>11821</v>
      </c>
      <c r="C8728" s="15">
        <v>0</v>
      </c>
    </row>
    <row r="8729" spans="2:3" x14ac:dyDescent="0.35">
      <c r="B8729" t="s">
        <v>13807</v>
      </c>
      <c r="C8729" s="15">
        <v>0</v>
      </c>
    </row>
    <row r="8730" spans="2:3" x14ac:dyDescent="0.35">
      <c r="B8730" t="s">
        <v>11822</v>
      </c>
      <c r="C8730" s="15">
        <v>0</v>
      </c>
    </row>
    <row r="8731" spans="2:3" x14ac:dyDescent="0.35">
      <c r="B8731" t="s">
        <v>13809</v>
      </c>
      <c r="C8731" s="15">
        <v>0</v>
      </c>
    </row>
    <row r="8732" spans="2:3" x14ac:dyDescent="0.35">
      <c r="B8732" t="s">
        <v>11823</v>
      </c>
      <c r="C8732" s="15">
        <v>0</v>
      </c>
    </row>
    <row r="8733" spans="2:3" x14ac:dyDescent="0.35">
      <c r="B8733" t="s">
        <v>13811</v>
      </c>
      <c r="C8733" s="15">
        <v>0</v>
      </c>
    </row>
    <row r="8734" spans="2:3" x14ac:dyDescent="0.35">
      <c r="B8734" t="s">
        <v>11824</v>
      </c>
      <c r="C8734" s="15">
        <v>0</v>
      </c>
    </row>
    <row r="8735" spans="2:3" x14ac:dyDescent="0.35">
      <c r="B8735" t="s">
        <v>13813</v>
      </c>
      <c r="C8735" s="15">
        <v>0</v>
      </c>
    </row>
    <row r="8736" spans="2:3" x14ac:dyDescent="0.35">
      <c r="B8736" t="s">
        <v>11825</v>
      </c>
      <c r="C8736" s="15">
        <v>0</v>
      </c>
    </row>
    <row r="8737" spans="2:3" x14ac:dyDescent="0.35">
      <c r="B8737" t="s">
        <v>13815</v>
      </c>
      <c r="C8737" s="15">
        <v>0</v>
      </c>
    </row>
    <row r="8738" spans="2:3" x14ac:dyDescent="0.35">
      <c r="B8738" t="s">
        <v>11826</v>
      </c>
      <c r="C8738" s="15">
        <v>0</v>
      </c>
    </row>
    <row r="8739" spans="2:3" x14ac:dyDescent="0.35">
      <c r="B8739" t="s">
        <v>13817</v>
      </c>
      <c r="C8739" s="15">
        <v>0</v>
      </c>
    </row>
    <row r="8740" spans="2:3" x14ac:dyDescent="0.35">
      <c r="B8740" t="s">
        <v>11827</v>
      </c>
      <c r="C8740" s="15">
        <v>0</v>
      </c>
    </row>
    <row r="8741" spans="2:3" x14ac:dyDescent="0.35">
      <c r="B8741" t="s">
        <v>13819</v>
      </c>
      <c r="C8741" s="15">
        <v>0</v>
      </c>
    </row>
    <row r="8742" spans="2:3" x14ac:dyDescent="0.35">
      <c r="B8742" t="s">
        <v>11828</v>
      </c>
      <c r="C8742" s="15">
        <v>0</v>
      </c>
    </row>
    <row r="8743" spans="2:3" x14ac:dyDescent="0.35">
      <c r="B8743" t="s">
        <v>13821</v>
      </c>
      <c r="C8743" s="15">
        <v>0</v>
      </c>
    </row>
    <row r="8744" spans="2:3" x14ac:dyDescent="0.35">
      <c r="B8744" t="s">
        <v>11829</v>
      </c>
      <c r="C8744" s="15">
        <v>0</v>
      </c>
    </row>
    <row r="8745" spans="2:3" x14ac:dyDescent="0.35">
      <c r="B8745" t="s">
        <v>13823</v>
      </c>
      <c r="C8745" s="15">
        <v>0</v>
      </c>
    </row>
    <row r="8746" spans="2:3" x14ac:dyDescent="0.35">
      <c r="B8746" t="s">
        <v>11830</v>
      </c>
      <c r="C8746" s="15">
        <v>0</v>
      </c>
    </row>
    <row r="8747" spans="2:3" x14ac:dyDescent="0.35">
      <c r="B8747" t="s">
        <v>13825</v>
      </c>
      <c r="C8747" s="15">
        <v>0</v>
      </c>
    </row>
    <row r="8748" spans="2:3" x14ac:dyDescent="0.35">
      <c r="B8748" t="s">
        <v>11831</v>
      </c>
      <c r="C8748" s="15">
        <v>0</v>
      </c>
    </row>
    <row r="8749" spans="2:3" x14ac:dyDescent="0.35">
      <c r="B8749" t="s">
        <v>13827</v>
      </c>
      <c r="C8749" s="15">
        <v>0</v>
      </c>
    </row>
    <row r="8750" spans="2:3" x14ac:dyDescent="0.35">
      <c r="B8750" t="s">
        <v>11832</v>
      </c>
      <c r="C8750" s="15">
        <v>0</v>
      </c>
    </row>
    <row r="8751" spans="2:3" x14ac:dyDescent="0.35">
      <c r="B8751" t="s">
        <v>13829</v>
      </c>
      <c r="C8751" s="15">
        <v>0</v>
      </c>
    </row>
    <row r="8752" spans="2:3" x14ac:dyDescent="0.35">
      <c r="B8752" t="s">
        <v>11833</v>
      </c>
      <c r="C8752" s="15">
        <v>0</v>
      </c>
    </row>
    <row r="8753" spans="2:3" x14ac:dyDescent="0.35">
      <c r="B8753" t="s">
        <v>13831</v>
      </c>
      <c r="C8753" s="15">
        <v>0</v>
      </c>
    </row>
    <row r="8754" spans="2:3" x14ac:dyDescent="0.35">
      <c r="B8754" t="s">
        <v>11834</v>
      </c>
      <c r="C8754" s="15">
        <v>0</v>
      </c>
    </row>
    <row r="8755" spans="2:3" x14ac:dyDescent="0.35">
      <c r="B8755" t="s">
        <v>13833</v>
      </c>
      <c r="C8755" s="15">
        <v>0</v>
      </c>
    </row>
    <row r="8756" spans="2:3" x14ac:dyDescent="0.35">
      <c r="B8756" t="s">
        <v>11835</v>
      </c>
      <c r="C8756" s="15">
        <v>0</v>
      </c>
    </row>
    <row r="8757" spans="2:3" x14ac:dyDescent="0.35">
      <c r="B8757" t="s">
        <v>13835</v>
      </c>
      <c r="C8757" s="15">
        <v>0</v>
      </c>
    </row>
    <row r="8758" spans="2:3" x14ac:dyDescent="0.35">
      <c r="B8758" t="s">
        <v>11836</v>
      </c>
      <c r="C8758" s="15">
        <v>0</v>
      </c>
    </row>
    <row r="8759" spans="2:3" x14ac:dyDescent="0.35">
      <c r="B8759" t="s">
        <v>13837</v>
      </c>
      <c r="C8759" s="15">
        <v>0</v>
      </c>
    </row>
    <row r="8760" spans="2:3" x14ac:dyDescent="0.35">
      <c r="B8760" t="s">
        <v>11837</v>
      </c>
      <c r="C8760" s="15">
        <v>0</v>
      </c>
    </row>
    <row r="8761" spans="2:3" x14ac:dyDescent="0.35">
      <c r="B8761" t="s">
        <v>13839</v>
      </c>
      <c r="C8761" s="15">
        <v>0</v>
      </c>
    </row>
    <row r="8762" spans="2:3" x14ac:dyDescent="0.35">
      <c r="B8762" t="s">
        <v>11838</v>
      </c>
      <c r="C8762" s="15">
        <v>0</v>
      </c>
    </row>
    <row r="8763" spans="2:3" x14ac:dyDescent="0.35">
      <c r="B8763" t="s">
        <v>13841</v>
      </c>
      <c r="C8763" s="15">
        <v>0</v>
      </c>
    </row>
    <row r="8764" spans="2:3" x14ac:dyDescent="0.35">
      <c r="B8764" t="s">
        <v>11839</v>
      </c>
      <c r="C8764" s="15">
        <v>0</v>
      </c>
    </row>
    <row r="8765" spans="2:3" x14ac:dyDescent="0.35">
      <c r="B8765" t="s">
        <v>13843</v>
      </c>
      <c r="C8765" s="15">
        <v>0</v>
      </c>
    </row>
    <row r="8766" spans="2:3" x14ac:dyDescent="0.35">
      <c r="B8766" t="s">
        <v>11840</v>
      </c>
      <c r="C8766" s="15">
        <v>0</v>
      </c>
    </row>
    <row r="8767" spans="2:3" x14ac:dyDescent="0.35">
      <c r="B8767" t="s">
        <v>13845</v>
      </c>
      <c r="C8767" s="15">
        <v>0</v>
      </c>
    </row>
    <row r="8768" spans="2:3" x14ac:dyDescent="0.35">
      <c r="B8768" t="s">
        <v>11841</v>
      </c>
      <c r="C8768" s="15">
        <v>0</v>
      </c>
    </row>
    <row r="8769" spans="2:3" x14ac:dyDescent="0.35">
      <c r="B8769" t="s">
        <v>13847</v>
      </c>
      <c r="C8769" s="15">
        <v>0</v>
      </c>
    </row>
    <row r="8770" spans="2:3" x14ac:dyDescent="0.35">
      <c r="B8770" t="s">
        <v>11842</v>
      </c>
      <c r="C8770" s="15">
        <v>0</v>
      </c>
    </row>
    <row r="8771" spans="2:3" x14ac:dyDescent="0.35">
      <c r="B8771" t="s">
        <v>13849</v>
      </c>
      <c r="C8771" s="15">
        <v>0</v>
      </c>
    </row>
    <row r="8772" spans="2:3" x14ac:dyDescent="0.35">
      <c r="B8772" t="s">
        <v>11843</v>
      </c>
      <c r="C8772" s="15">
        <v>0</v>
      </c>
    </row>
    <row r="8773" spans="2:3" x14ac:dyDescent="0.35">
      <c r="B8773" t="s">
        <v>13851</v>
      </c>
      <c r="C8773" s="15">
        <v>0</v>
      </c>
    </row>
    <row r="8774" spans="2:3" x14ac:dyDescent="0.35">
      <c r="B8774" t="s">
        <v>11844</v>
      </c>
      <c r="C8774" s="15">
        <v>0</v>
      </c>
    </row>
    <row r="8775" spans="2:3" x14ac:dyDescent="0.35">
      <c r="B8775" t="s">
        <v>13853</v>
      </c>
      <c r="C8775" s="15">
        <v>0</v>
      </c>
    </row>
    <row r="8776" spans="2:3" x14ac:dyDescent="0.35">
      <c r="B8776" t="s">
        <v>11845</v>
      </c>
      <c r="C8776" s="15">
        <v>0</v>
      </c>
    </row>
    <row r="8777" spans="2:3" x14ac:dyDescent="0.35">
      <c r="B8777" t="s">
        <v>13855</v>
      </c>
      <c r="C8777" s="15">
        <v>0</v>
      </c>
    </row>
    <row r="8778" spans="2:3" x14ac:dyDescent="0.35">
      <c r="B8778" t="s">
        <v>11846</v>
      </c>
      <c r="C8778" s="15">
        <v>0</v>
      </c>
    </row>
    <row r="8779" spans="2:3" x14ac:dyDescent="0.35">
      <c r="B8779" t="s">
        <v>13857</v>
      </c>
      <c r="C8779" s="15">
        <v>0</v>
      </c>
    </row>
    <row r="8780" spans="2:3" x14ac:dyDescent="0.35">
      <c r="B8780" t="s">
        <v>11847</v>
      </c>
      <c r="C8780" s="15">
        <v>0</v>
      </c>
    </row>
    <row r="8781" spans="2:3" x14ac:dyDescent="0.35">
      <c r="B8781" t="s">
        <v>13859</v>
      </c>
      <c r="C8781" s="15">
        <v>0</v>
      </c>
    </row>
    <row r="8782" spans="2:3" x14ac:dyDescent="0.35">
      <c r="B8782" t="s">
        <v>11848</v>
      </c>
      <c r="C8782" s="15">
        <v>0</v>
      </c>
    </row>
    <row r="8783" spans="2:3" x14ac:dyDescent="0.35">
      <c r="B8783" t="s">
        <v>13861</v>
      </c>
      <c r="C8783" s="15">
        <v>0</v>
      </c>
    </row>
    <row r="8784" spans="2:3" x14ac:dyDescent="0.35">
      <c r="B8784" t="s">
        <v>11849</v>
      </c>
      <c r="C8784" s="15">
        <v>0</v>
      </c>
    </row>
    <row r="8785" spans="2:3" x14ac:dyDescent="0.35">
      <c r="B8785" t="s">
        <v>13863</v>
      </c>
      <c r="C8785" s="15">
        <v>0</v>
      </c>
    </row>
    <row r="8786" spans="2:3" x14ac:dyDescent="0.35">
      <c r="B8786" t="s">
        <v>11850</v>
      </c>
      <c r="C8786" s="15">
        <v>0</v>
      </c>
    </row>
    <row r="8787" spans="2:3" x14ac:dyDescent="0.35">
      <c r="B8787" t="s">
        <v>13865</v>
      </c>
      <c r="C8787" s="15">
        <v>0</v>
      </c>
    </row>
    <row r="8788" spans="2:3" x14ac:dyDescent="0.35">
      <c r="B8788" t="s">
        <v>11851</v>
      </c>
      <c r="C8788" s="15">
        <v>0</v>
      </c>
    </row>
    <row r="8789" spans="2:3" x14ac:dyDescent="0.35">
      <c r="B8789" t="s">
        <v>13867</v>
      </c>
      <c r="C8789" s="15">
        <v>0</v>
      </c>
    </row>
    <row r="8790" spans="2:3" x14ac:dyDescent="0.35">
      <c r="B8790" t="s">
        <v>11852</v>
      </c>
      <c r="C8790" s="15">
        <v>0</v>
      </c>
    </row>
    <row r="8791" spans="2:3" x14ac:dyDescent="0.35">
      <c r="B8791" t="s">
        <v>13869</v>
      </c>
      <c r="C8791" s="15">
        <v>0</v>
      </c>
    </row>
    <row r="8792" spans="2:3" x14ac:dyDescent="0.35">
      <c r="B8792" t="s">
        <v>11853</v>
      </c>
      <c r="C8792" s="15">
        <v>0</v>
      </c>
    </row>
    <row r="8793" spans="2:3" x14ac:dyDescent="0.35">
      <c r="B8793" t="s">
        <v>13871</v>
      </c>
      <c r="C8793" s="15">
        <v>0</v>
      </c>
    </row>
    <row r="8794" spans="2:3" x14ac:dyDescent="0.35">
      <c r="B8794" t="s">
        <v>11854</v>
      </c>
      <c r="C8794" s="15">
        <v>0</v>
      </c>
    </row>
    <row r="8795" spans="2:3" x14ac:dyDescent="0.35">
      <c r="B8795" t="s">
        <v>13873</v>
      </c>
      <c r="C8795" s="15">
        <v>0</v>
      </c>
    </row>
    <row r="8796" spans="2:3" x14ac:dyDescent="0.35">
      <c r="B8796" t="s">
        <v>11855</v>
      </c>
      <c r="C8796" s="15">
        <v>0</v>
      </c>
    </row>
    <row r="8797" spans="2:3" x14ac:dyDescent="0.35">
      <c r="B8797" t="s">
        <v>13875</v>
      </c>
      <c r="C8797" s="15">
        <v>0</v>
      </c>
    </row>
    <row r="8798" spans="2:3" x14ac:dyDescent="0.35">
      <c r="B8798" t="s">
        <v>11856</v>
      </c>
      <c r="C8798" s="15">
        <v>0</v>
      </c>
    </row>
    <row r="8799" spans="2:3" x14ac:dyDescent="0.35">
      <c r="B8799" t="s">
        <v>13877</v>
      </c>
      <c r="C8799" s="15">
        <v>0</v>
      </c>
    </row>
    <row r="8800" spans="2:3" x14ac:dyDescent="0.35">
      <c r="B8800" t="s">
        <v>11857</v>
      </c>
      <c r="C8800" s="15">
        <v>0</v>
      </c>
    </row>
    <row r="8801" spans="2:3" x14ac:dyDescent="0.35">
      <c r="B8801" t="s">
        <v>13879</v>
      </c>
      <c r="C8801" s="15">
        <v>0</v>
      </c>
    </row>
    <row r="8802" spans="2:3" x14ac:dyDescent="0.35">
      <c r="B8802" t="s">
        <v>11858</v>
      </c>
      <c r="C8802" s="15">
        <v>0</v>
      </c>
    </row>
    <row r="8803" spans="2:3" x14ac:dyDescent="0.35">
      <c r="B8803" t="s">
        <v>13881</v>
      </c>
      <c r="C8803" s="15">
        <v>0</v>
      </c>
    </row>
    <row r="8804" spans="2:3" x14ac:dyDescent="0.35">
      <c r="B8804" t="s">
        <v>11859</v>
      </c>
      <c r="C8804" s="15">
        <v>0</v>
      </c>
    </row>
    <row r="8805" spans="2:3" x14ac:dyDescent="0.35">
      <c r="B8805" t="s">
        <v>13883</v>
      </c>
      <c r="C8805" s="15">
        <v>0</v>
      </c>
    </row>
    <row r="8806" spans="2:3" x14ac:dyDescent="0.35">
      <c r="B8806" t="s">
        <v>11860</v>
      </c>
      <c r="C8806" s="15">
        <v>0</v>
      </c>
    </row>
    <row r="8807" spans="2:3" x14ac:dyDescent="0.35">
      <c r="B8807" t="s">
        <v>13885</v>
      </c>
      <c r="C8807" s="15">
        <v>0</v>
      </c>
    </row>
    <row r="8808" spans="2:3" x14ac:dyDescent="0.35">
      <c r="B8808" t="s">
        <v>11861</v>
      </c>
      <c r="C8808" s="15">
        <v>0</v>
      </c>
    </row>
    <row r="8809" spans="2:3" x14ac:dyDescent="0.35">
      <c r="B8809" t="s">
        <v>13887</v>
      </c>
      <c r="C8809" s="15">
        <v>0</v>
      </c>
    </row>
    <row r="8810" spans="2:3" x14ac:dyDescent="0.35">
      <c r="B8810" t="s">
        <v>11862</v>
      </c>
      <c r="C8810" s="15">
        <v>0</v>
      </c>
    </row>
    <row r="8811" spans="2:3" x14ac:dyDescent="0.35">
      <c r="B8811" t="s">
        <v>13889</v>
      </c>
      <c r="C8811" s="15">
        <v>0</v>
      </c>
    </row>
    <row r="8812" spans="2:3" x14ac:dyDescent="0.35">
      <c r="B8812" t="s">
        <v>11863</v>
      </c>
      <c r="C8812" s="15">
        <v>0</v>
      </c>
    </row>
    <row r="8813" spans="2:3" x14ac:dyDescent="0.35">
      <c r="B8813" t="s">
        <v>13891</v>
      </c>
      <c r="C8813" s="15">
        <v>0</v>
      </c>
    </row>
    <row r="8814" spans="2:3" x14ac:dyDescent="0.35">
      <c r="B8814" t="s">
        <v>11864</v>
      </c>
      <c r="C8814" s="15">
        <v>0</v>
      </c>
    </row>
    <row r="8815" spans="2:3" x14ac:dyDescent="0.35">
      <c r="B8815" t="s">
        <v>13893</v>
      </c>
      <c r="C8815" s="15">
        <v>0</v>
      </c>
    </row>
    <row r="8816" spans="2:3" x14ac:dyDescent="0.35">
      <c r="B8816" t="s">
        <v>11865</v>
      </c>
      <c r="C8816" s="15">
        <v>0</v>
      </c>
    </row>
    <row r="8817" spans="2:3" x14ac:dyDescent="0.35">
      <c r="B8817" t="s">
        <v>13895</v>
      </c>
      <c r="C8817" s="15">
        <v>0</v>
      </c>
    </row>
    <row r="8818" spans="2:3" x14ac:dyDescent="0.35">
      <c r="B8818" t="s">
        <v>11866</v>
      </c>
      <c r="C8818" s="15">
        <v>0</v>
      </c>
    </row>
    <row r="8819" spans="2:3" x14ac:dyDescent="0.35">
      <c r="B8819" t="s">
        <v>13897</v>
      </c>
      <c r="C8819" s="15">
        <v>0</v>
      </c>
    </row>
    <row r="8820" spans="2:3" x14ac:dyDescent="0.35">
      <c r="B8820" t="s">
        <v>11867</v>
      </c>
      <c r="C8820" s="15">
        <v>0</v>
      </c>
    </row>
    <row r="8821" spans="2:3" x14ac:dyDescent="0.35">
      <c r="B8821" t="s">
        <v>13899</v>
      </c>
      <c r="C8821" s="15">
        <v>0</v>
      </c>
    </row>
    <row r="8822" spans="2:3" x14ac:dyDescent="0.35">
      <c r="B8822" t="s">
        <v>11868</v>
      </c>
      <c r="C8822" s="15">
        <v>0</v>
      </c>
    </row>
    <row r="8823" spans="2:3" x14ac:dyDescent="0.35">
      <c r="B8823" t="s">
        <v>13901</v>
      </c>
      <c r="C8823" s="15">
        <v>0</v>
      </c>
    </row>
    <row r="8824" spans="2:3" x14ac:dyDescent="0.35">
      <c r="B8824" t="s">
        <v>11869</v>
      </c>
      <c r="C8824" s="15">
        <v>0</v>
      </c>
    </row>
    <row r="8825" spans="2:3" x14ac:dyDescent="0.35">
      <c r="B8825" t="s">
        <v>13903</v>
      </c>
      <c r="C8825" s="15">
        <v>0</v>
      </c>
    </row>
    <row r="8826" spans="2:3" x14ac:dyDescent="0.35">
      <c r="B8826" t="s">
        <v>11870</v>
      </c>
      <c r="C8826" s="15">
        <v>0</v>
      </c>
    </row>
    <row r="8827" spans="2:3" x14ac:dyDescent="0.35">
      <c r="B8827" t="s">
        <v>13905</v>
      </c>
      <c r="C8827" s="15">
        <v>0</v>
      </c>
    </row>
    <row r="8828" spans="2:3" x14ac:dyDescent="0.35">
      <c r="B8828" t="s">
        <v>11871</v>
      </c>
      <c r="C8828" s="15">
        <v>0</v>
      </c>
    </row>
    <row r="8829" spans="2:3" x14ac:dyDescent="0.35">
      <c r="B8829" t="s">
        <v>13907</v>
      </c>
      <c r="C8829" s="15">
        <v>0</v>
      </c>
    </row>
    <row r="8830" spans="2:3" x14ac:dyDescent="0.35">
      <c r="B8830" t="s">
        <v>11872</v>
      </c>
      <c r="C8830" s="15">
        <v>0</v>
      </c>
    </row>
    <row r="8831" spans="2:3" x14ac:dyDescent="0.35">
      <c r="B8831" t="s">
        <v>13909</v>
      </c>
      <c r="C8831" s="15">
        <v>0</v>
      </c>
    </row>
    <row r="8832" spans="2:3" x14ac:dyDescent="0.35">
      <c r="B8832" t="s">
        <v>11873</v>
      </c>
      <c r="C8832" s="15">
        <v>0</v>
      </c>
    </row>
    <row r="8833" spans="2:3" x14ac:dyDescent="0.35">
      <c r="B8833" t="s">
        <v>13911</v>
      </c>
      <c r="C8833" s="15">
        <v>0</v>
      </c>
    </row>
    <row r="8834" spans="2:3" x14ac:dyDescent="0.35">
      <c r="B8834" t="s">
        <v>11874</v>
      </c>
      <c r="C8834" s="15">
        <v>0</v>
      </c>
    </row>
    <row r="8835" spans="2:3" x14ac:dyDescent="0.35">
      <c r="B8835" t="s">
        <v>13913</v>
      </c>
      <c r="C8835" s="15">
        <v>0</v>
      </c>
    </row>
    <row r="8836" spans="2:3" x14ac:dyDescent="0.35">
      <c r="B8836" t="s">
        <v>11875</v>
      </c>
      <c r="C8836" s="15">
        <v>0</v>
      </c>
    </row>
    <row r="8837" spans="2:3" x14ac:dyDescent="0.35">
      <c r="B8837" t="s">
        <v>13915</v>
      </c>
      <c r="C8837" s="15">
        <v>0</v>
      </c>
    </row>
    <row r="8838" spans="2:3" x14ac:dyDescent="0.35">
      <c r="B8838" t="s">
        <v>11876</v>
      </c>
      <c r="C8838" s="15">
        <v>0</v>
      </c>
    </row>
    <row r="8839" spans="2:3" x14ac:dyDescent="0.35">
      <c r="B8839" t="s">
        <v>13917</v>
      </c>
      <c r="C8839" s="15">
        <v>0</v>
      </c>
    </row>
    <row r="8840" spans="2:3" x14ac:dyDescent="0.35">
      <c r="B8840" t="s">
        <v>11877</v>
      </c>
      <c r="C8840" s="15">
        <v>0</v>
      </c>
    </row>
    <row r="8841" spans="2:3" x14ac:dyDescent="0.35">
      <c r="B8841" t="s">
        <v>13919</v>
      </c>
      <c r="C8841" s="15">
        <v>0</v>
      </c>
    </row>
    <row r="8842" spans="2:3" x14ac:dyDescent="0.35">
      <c r="B8842" t="s">
        <v>11878</v>
      </c>
      <c r="C8842" s="15">
        <v>0</v>
      </c>
    </row>
    <row r="8843" spans="2:3" x14ac:dyDescent="0.35">
      <c r="B8843" t="s">
        <v>13921</v>
      </c>
      <c r="C8843" s="15">
        <v>0</v>
      </c>
    </row>
    <row r="8844" spans="2:3" x14ac:dyDescent="0.35">
      <c r="B8844" t="s">
        <v>11879</v>
      </c>
      <c r="C8844" s="15">
        <v>0</v>
      </c>
    </row>
    <row r="8845" spans="2:3" x14ac:dyDescent="0.35">
      <c r="B8845" t="s">
        <v>13923</v>
      </c>
      <c r="C8845" s="15">
        <v>0</v>
      </c>
    </row>
    <row r="8846" spans="2:3" x14ac:dyDescent="0.35">
      <c r="B8846" t="s">
        <v>11880</v>
      </c>
      <c r="C8846" s="15">
        <v>0</v>
      </c>
    </row>
    <row r="8847" spans="2:3" x14ac:dyDescent="0.35">
      <c r="B8847" t="s">
        <v>13925</v>
      </c>
      <c r="C8847" s="15">
        <v>0</v>
      </c>
    </row>
    <row r="8848" spans="2:3" x14ac:dyDescent="0.35">
      <c r="B8848" t="s">
        <v>11881</v>
      </c>
      <c r="C8848" s="15">
        <v>0</v>
      </c>
    </row>
    <row r="8849" spans="2:3" x14ac:dyDescent="0.35">
      <c r="B8849" t="s">
        <v>13927</v>
      </c>
      <c r="C8849" s="15">
        <v>0</v>
      </c>
    </row>
    <row r="8850" spans="2:3" x14ac:dyDescent="0.35">
      <c r="B8850" t="s">
        <v>11882</v>
      </c>
      <c r="C8850" s="15">
        <v>0</v>
      </c>
    </row>
    <row r="8851" spans="2:3" x14ac:dyDescent="0.35">
      <c r="B8851" t="s">
        <v>13929</v>
      </c>
      <c r="C8851" s="15">
        <v>0</v>
      </c>
    </row>
    <row r="8852" spans="2:3" x14ac:dyDescent="0.35">
      <c r="B8852" t="s">
        <v>11883</v>
      </c>
      <c r="C8852" s="15">
        <v>0</v>
      </c>
    </row>
    <row r="8853" spans="2:3" x14ac:dyDescent="0.35">
      <c r="B8853" t="s">
        <v>13931</v>
      </c>
      <c r="C8853" s="15">
        <v>0</v>
      </c>
    </row>
    <row r="8854" spans="2:3" x14ac:dyDescent="0.35">
      <c r="B8854" t="s">
        <v>11884</v>
      </c>
      <c r="C8854" s="15">
        <v>0</v>
      </c>
    </row>
    <row r="8855" spans="2:3" x14ac:dyDescent="0.35">
      <c r="B8855" t="s">
        <v>13933</v>
      </c>
      <c r="C8855" s="15">
        <v>0</v>
      </c>
    </row>
    <row r="8856" spans="2:3" x14ac:dyDescent="0.35">
      <c r="B8856" t="s">
        <v>11885</v>
      </c>
      <c r="C8856" s="15">
        <v>0</v>
      </c>
    </row>
    <row r="8857" spans="2:3" x14ac:dyDescent="0.35">
      <c r="B8857" t="s">
        <v>13935</v>
      </c>
      <c r="C8857" s="15">
        <v>0</v>
      </c>
    </row>
    <row r="8858" spans="2:3" x14ac:dyDescent="0.35">
      <c r="B8858" t="s">
        <v>11886</v>
      </c>
      <c r="C8858" s="15">
        <v>0</v>
      </c>
    </row>
    <row r="8859" spans="2:3" x14ac:dyDescent="0.35">
      <c r="B8859" t="s">
        <v>13937</v>
      </c>
      <c r="C8859" s="15">
        <v>0</v>
      </c>
    </row>
    <row r="8860" spans="2:3" x14ac:dyDescent="0.35">
      <c r="B8860" t="s">
        <v>11887</v>
      </c>
      <c r="C8860" s="15">
        <v>0</v>
      </c>
    </row>
    <row r="8861" spans="2:3" x14ac:dyDescent="0.35">
      <c r="B8861" t="s">
        <v>13939</v>
      </c>
      <c r="C8861" s="15">
        <v>0</v>
      </c>
    </row>
    <row r="8862" spans="2:3" x14ac:dyDescent="0.35">
      <c r="B8862" t="s">
        <v>11888</v>
      </c>
      <c r="C8862" s="15">
        <v>0</v>
      </c>
    </row>
    <row r="8863" spans="2:3" x14ac:dyDescent="0.35">
      <c r="B8863" t="s">
        <v>13941</v>
      </c>
      <c r="C8863" s="15">
        <v>0</v>
      </c>
    </row>
    <row r="8864" spans="2:3" x14ac:dyDescent="0.35">
      <c r="B8864" t="s">
        <v>11889</v>
      </c>
      <c r="C8864" s="15">
        <v>0</v>
      </c>
    </row>
    <row r="8865" spans="2:3" x14ac:dyDescent="0.35">
      <c r="B8865" t="s">
        <v>13943</v>
      </c>
      <c r="C8865" s="15">
        <v>0</v>
      </c>
    </row>
    <row r="8866" spans="2:3" x14ac:dyDescent="0.35">
      <c r="B8866" t="s">
        <v>11890</v>
      </c>
      <c r="C8866" s="15">
        <v>0</v>
      </c>
    </row>
    <row r="8867" spans="2:3" x14ac:dyDescent="0.35">
      <c r="B8867" t="s">
        <v>13945</v>
      </c>
      <c r="C8867" s="15">
        <v>0</v>
      </c>
    </row>
    <row r="8868" spans="2:3" x14ac:dyDescent="0.35">
      <c r="B8868" t="s">
        <v>11891</v>
      </c>
      <c r="C8868" s="15">
        <v>0</v>
      </c>
    </row>
    <row r="8869" spans="2:3" x14ac:dyDescent="0.35">
      <c r="B8869" t="s">
        <v>13947</v>
      </c>
      <c r="C8869" s="15">
        <v>0</v>
      </c>
    </row>
    <row r="8870" spans="2:3" x14ac:dyDescent="0.35">
      <c r="B8870" t="s">
        <v>11892</v>
      </c>
      <c r="C8870" s="15">
        <v>0</v>
      </c>
    </row>
    <row r="8871" spans="2:3" x14ac:dyDescent="0.35">
      <c r="B8871" t="s">
        <v>13949</v>
      </c>
      <c r="C8871" s="15">
        <v>0</v>
      </c>
    </row>
    <row r="8872" spans="2:3" x14ac:dyDescent="0.35">
      <c r="B8872" t="s">
        <v>11893</v>
      </c>
      <c r="C8872" s="15">
        <v>0</v>
      </c>
    </row>
    <row r="8873" spans="2:3" x14ac:dyDescent="0.35">
      <c r="B8873" t="s">
        <v>13951</v>
      </c>
      <c r="C8873" s="15">
        <v>0</v>
      </c>
    </row>
    <row r="8874" spans="2:3" x14ac:dyDescent="0.35">
      <c r="B8874" t="s">
        <v>11894</v>
      </c>
      <c r="C8874" s="15">
        <v>0</v>
      </c>
    </row>
    <row r="8875" spans="2:3" x14ac:dyDescent="0.35">
      <c r="B8875" t="s">
        <v>13953</v>
      </c>
      <c r="C8875" s="15">
        <v>0</v>
      </c>
    </row>
    <row r="8876" spans="2:3" x14ac:dyDescent="0.35">
      <c r="B8876" t="s">
        <v>11895</v>
      </c>
      <c r="C8876" s="15">
        <v>0</v>
      </c>
    </row>
    <row r="8877" spans="2:3" x14ac:dyDescent="0.35">
      <c r="B8877" t="s">
        <v>13955</v>
      </c>
      <c r="C8877" s="15">
        <v>0</v>
      </c>
    </row>
    <row r="8878" spans="2:3" x14ac:dyDescent="0.35">
      <c r="B8878" t="s">
        <v>11896</v>
      </c>
      <c r="C8878" s="15">
        <v>0</v>
      </c>
    </row>
    <row r="8879" spans="2:3" x14ac:dyDescent="0.35">
      <c r="B8879" t="s">
        <v>13957</v>
      </c>
      <c r="C8879" s="15">
        <v>0</v>
      </c>
    </row>
    <row r="8880" spans="2:3" x14ac:dyDescent="0.35">
      <c r="B8880" t="s">
        <v>11897</v>
      </c>
      <c r="C8880" s="15">
        <v>0</v>
      </c>
    </row>
    <row r="8881" spans="2:3" x14ac:dyDescent="0.35">
      <c r="B8881" t="s">
        <v>13959</v>
      </c>
      <c r="C8881" s="15">
        <v>0</v>
      </c>
    </row>
    <row r="8882" spans="2:3" x14ac:dyDescent="0.35">
      <c r="B8882" t="s">
        <v>11898</v>
      </c>
      <c r="C8882" s="15">
        <v>0</v>
      </c>
    </row>
    <row r="8883" spans="2:3" x14ac:dyDescent="0.35">
      <c r="B8883" t="s">
        <v>13961</v>
      </c>
      <c r="C8883" s="15">
        <v>0</v>
      </c>
    </row>
    <row r="8884" spans="2:3" x14ac:dyDescent="0.35">
      <c r="B8884" t="s">
        <v>11899</v>
      </c>
      <c r="C8884" s="15">
        <v>0</v>
      </c>
    </row>
    <row r="8885" spans="2:3" x14ac:dyDescent="0.35">
      <c r="B8885" t="s">
        <v>13963</v>
      </c>
      <c r="C8885" s="15">
        <v>0</v>
      </c>
    </row>
    <row r="8886" spans="2:3" x14ac:dyDescent="0.35">
      <c r="B8886" t="s">
        <v>11900</v>
      </c>
      <c r="C8886" s="15">
        <v>0</v>
      </c>
    </row>
    <row r="8887" spans="2:3" x14ac:dyDescent="0.35">
      <c r="B8887" t="s">
        <v>13965</v>
      </c>
      <c r="C8887" s="15">
        <v>0</v>
      </c>
    </row>
    <row r="8888" spans="2:3" x14ac:dyDescent="0.35">
      <c r="B8888" t="s">
        <v>11901</v>
      </c>
      <c r="C8888" s="15">
        <v>0</v>
      </c>
    </row>
    <row r="8889" spans="2:3" x14ac:dyDescent="0.35">
      <c r="B8889" t="s">
        <v>13967</v>
      </c>
      <c r="C8889" s="15">
        <v>0</v>
      </c>
    </row>
    <row r="8890" spans="2:3" x14ac:dyDescent="0.35">
      <c r="B8890" t="s">
        <v>11902</v>
      </c>
      <c r="C8890" s="15">
        <v>0</v>
      </c>
    </row>
    <row r="8891" spans="2:3" x14ac:dyDescent="0.35">
      <c r="B8891" t="s">
        <v>13969</v>
      </c>
      <c r="C8891" s="15">
        <v>0</v>
      </c>
    </row>
    <row r="8892" spans="2:3" x14ac:dyDescent="0.35">
      <c r="B8892" t="s">
        <v>11903</v>
      </c>
      <c r="C8892" s="15">
        <v>0</v>
      </c>
    </row>
    <row r="8893" spans="2:3" x14ac:dyDescent="0.35">
      <c r="B8893" t="s">
        <v>13971</v>
      </c>
      <c r="C8893" s="15">
        <v>0</v>
      </c>
    </row>
    <row r="8894" spans="2:3" x14ac:dyDescent="0.35">
      <c r="B8894" t="s">
        <v>11904</v>
      </c>
      <c r="C8894" s="15">
        <v>0</v>
      </c>
    </row>
    <row r="8895" spans="2:3" x14ac:dyDescent="0.35">
      <c r="B8895" t="s">
        <v>13973</v>
      </c>
      <c r="C8895" s="15">
        <v>0</v>
      </c>
    </row>
    <row r="8896" spans="2:3" x14ac:dyDescent="0.35">
      <c r="B8896" t="s">
        <v>11905</v>
      </c>
      <c r="C8896" s="15">
        <v>0</v>
      </c>
    </row>
    <row r="8897" spans="2:3" x14ac:dyDescent="0.35">
      <c r="B8897" t="s">
        <v>13975</v>
      </c>
      <c r="C8897" s="15">
        <v>0</v>
      </c>
    </row>
    <row r="8898" spans="2:3" x14ac:dyDescent="0.35">
      <c r="B8898" t="s">
        <v>11906</v>
      </c>
      <c r="C8898" s="15">
        <v>0</v>
      </c>
    </row>
    <row r="8899" spans="2:3" x14ac:dyDescent="0.35">
      <c r="B8899" t="s">
        <v>13977</v>
      </c>
      <c r="C8899" s="15">
        <v>0</v>
      </c>
    </row>
    <row r="8900" spans="2:3" x14ac:dyDescent="0.35">
      <c r="B8900" t="s">
        <v>11907</v>
      </c>
      <c r="C8900" s="15">
        <v>0</v>
      </c>
    </row>
    <row r="8901" spans="2:3" x14ac:dyDescent="0.35">
      <c r="B8901" t="s">
        <v>13979</v>
      </c>
      <c r="C8901" s="15">
        <v>0</v>
      </c>
    </row>
    <row r="8902" spans="2:3" x14ac:dyDescent="0.35">
      <c r="B8902" t="s">
        <v>11908</v>
      </c>
      <c r="C8902" s="15">
        <v>0</v>
      </c>
    </row>
    <row r="8903" spans="2:3" x14ac:dyDescent="0.35">
      <c r="B8903" t="s">
        <v>13981</v>
      </c>
      <c r="C8903" s="15">
        <v>0</v>
      </c>
    </row>
    <row r="8904" spans="2:3" x14ac:dyDescent="0.35">
      <c r="B8904" t="s">
        <v>11909</v>
      </c>
      <c r="C8904" s="15">
        <v>0</v>
      </c>
    </row>
    <row r="8905" spans="2:3" x14ac:dyDescent="0.35">
      <c r="B8905" t="s">
        <v>13983</v>
      </c>
      <c r="C8905" s="15">
        <v>0</v>
      </c>
    </row>
    <row r="8906" spans="2:3" x14ac:dyDescent="0.35">
      <c r="B8906" t="s">
        <v>11910</v>
      </c>
      <c r="C8906" s="15">
        <v>0</v>
      </c>
    </row>
    <row r="8907" spans="2:3" x14ac:dyDescent="0.35">
      <c r="B8907" t="s">
        <v>13985</v>
      </c>
      <c r="C8907" s="15">
        <v>0</v>
      </c>
    </row>
    <row r="8908" spans="2:3" x14ac:dyDescent="0.35">
      <c r="B8908" t="s">
        <v>11911</v>
      </c>
      <c r="C8908" s="15">
        <v>0</v>
      </c>
    </row>
    <row r="8909" spans="2:3" x14ac:dyDescent="0.35">
      <c r="B8909" t="s">
        <v>13987</v>
      </c>
      <c r="C8909" s="15">
        <v>0</v>
      </c>
    </row>
    <row r="8910" spans="2:3" x14ac:dyDescent="0.35">
      <c r="B8910" t="s">
        <v>11912</v>
      </c>
      <c r="C8910" s="15">
        <v>0</v>
      </c>
    </row>
    <row r="8911" spans="2:3" x14ac:dyDescent="0.35">
      <c r="B8911" t="s">
        <v>13989</v>
      </c>
      <c r="C8911" s="15">
        <v>0</v>
      </c>
    </row>
    <row r="8912" spans="2:3" x14ac:dyDescent="0.35">
      <c r="B8912" t="s">
        <v>11913</v>
      </c>
      <c r="C8912" s="15">
        <v>0</v>
      </c>
    </row>
    <row r="8913" spans="2:3" x14ac:dyDescent="0.35">
      <c r="B8913" t="s">
        <v>13991</v>
      </c>
      <c r="C8913" s="15">
        <v>0</v>
      </c>
    </row>
    <row r="8914" spans="2:3" x14ac:dyDescent="0.35">
      <c r="B8914" t="s">
        <v>11914</v>
      </c>
      <c r="C8914" s="15">
        <v>0</v>
      </c>
    </row>
    <row r="8915" spans="2:3" x14ac:dyDescent="0.35">
      <c r="B8915" t="s">
        <v>13993</v>
      </c>
      <c r="C8915" s="15">
        <v>0</v>
      </c>
    </row>
    <row r="8916" spans="2:3" x14ac:dyDescent="0.35">
      <c r="B8916" t="s">
        <v>11915</v>
      </c>
      <c r="C8916" s="15">
        <v>0</v>
      </c>
    </row>
    <row r="8917" spans="2:3" x14ac:dyDescent="0.35">
      <c r="B8917" t="s">
        <v>13995</v>
      </c>
      <c r="C8917" s="15">
        <v>0</v>
      </c>
    </row>
    <row r="8918" spans="2:3" x14ac:dyDescent="0.35">
      <c r="B8918" t="s">
        <v>11916</v>
      </c>
      <c r="C8918" s="15">
        <v>0</v>
      </c>
    </row>
    <row r="8919" spans="2:3" x14ac:dyDescent="0.35">
      <c r="B8919" t="s">
        <v>13997</v>
      </c>
      <c r="C8919" s="15">
        <v>0</v>
      </c>
    </row>
    <row r="8920" spans="2:3" x14ac:dyDescent="0.35">
      <c r="B8920" t="s">
        <v>11917</v>
      </c>
      <c r="C8920" s="15">
        <v>0</v>
      </c>
    </row>
    <row r="8921" spans="2:3" x14ac:dyDescent="0.35">
      <c r="B8921" t="s">
        <v>13999</v>
      </c>
      <c r="C8921" s="15">
        <v>0</v>
      </c>
    </row>
    <row r="8922" spans="2:3" x14ac:dyDescent="0.35">
      <c r="B8922" t="s">
        <v>11918</v>
      </c>
      <c r="C8922" s="15">
        <v>0</v>
      </c>
    </row>
    <row r="8923" spans="2:3" x14ac:dyDescent="0.35">
      <c r="B8923" t="s">
        <v>14001</v>
      </c>
      <c r="C8923" s="15">
        <v>0</v>
      </c>
    </row>
    <row r="8924" spans="2:3" x14ac:dyDescent="0.35">
      <c r="B8924" t="s">
        <v>11919</v>
      </c>
      <c r="C8924" s="15">
        <v>0</v>
      </c>
    </row>
    <row r="8925" spans="2:3" x14ac:dyDescent="0.35">
      <c r="B8925" t="s">
        <v>14003</v>
      </c>
      <c r="C8925" s="15">
        <v>0</v>
      </c>
    </row>
    <row r="8926" spans="2:3" x14ac:dyDescent="0.35">
      <c r="B8926" t="s">
        <v>11920</v>
      </c>
      <c r="C8926" s="15">
        <v>0</v>
      </c>
    </row>
    <row r="8927" spans="2:3" x14ac:dyDescent="0.35">
      <c r="B8927" t="s">
        <v>14005</v>
      </c>
      <c r="C8927" s="15">
        <v>0</v>
      </c>
    </row>
    <row r="8928" spans="2:3" x14ac:dyDescent="0.35">
      <c r="B8928" t="s">
        <v>11921</v>
      </c>
      <c r="C8928" s="15">
        <v>0</v>
      </c>
    </row>
    <row r="8929" spans="2:3" x14ac:dyDescent="0.35">
      <c r="B8929" t="s">
        <v>14007</v>
      </c>
      <c r="C8929" s="15">
        <v>0</v>
      </c>
    </row>
    <row r="8930" spans="2:3" x14ac:dyDescent="0.35">
      <c r="B8930" t="s">
        <v>11922</v>
      </c>
      <c r="C8930" s="15">
        <v>0</v>
      </c>
    </row>
    <row r="8931" spans="2:3" x14ac:dyDescent="0.35">
      <c r="B8931" t="s">
        <v>14009</v>
      </c>
      <c r="C8931" s="15">
        <v>0</v>
      </c>
    </row>
    <row r="8932" spans="2:3" x14ac:dyDescent="0.35">
      <c r="B8932" t="s">
        <v>11923</v>
      </c>
      <c r="C8932" s="15">
        <v>0</v>
      </c>
    </row>
    <row r="8933" spans="2:3" x14ac:dyDescent="0.35">
      <c r="B8933" t="s">
        <v>14011</v>
      </c>
      <c r="C8933" s="15">
        <v>0</v>
      </c>
    </row>
    <row r="8934" spans="2:3" x14ac:dyDescent="0.35">
      <c r="B8934" t="s">
        <v>11924</v>
      </c>
      <c r="C8934" s="15">
        <v>0</v>
      </c>
    </row>
    <row r="8935" spans="2:3" x14ac:dyDescent="0.35">
      <c r="B8935" t="s">
        <v>14013</v>
      </c>
      <c r="C8935" s="15">
        <v>0</v>
      </c>
    </row>
    <row r="8936" spans="2:3" x14ac:dyDescent="0.35">
      <c r="B8936" t="s">
        <v>11925</v>
      </c>
      <c r="C8936" s="15">
        <v>0</v>
      </c>
    </row>
    <row r="8937" spans="2:3" x14ac:dyDescent="0.35">
      <c r="B8937" t="s">
        <v>14015</v>
      </c>
      <c r="C8937" s="15">
        <v>0</v>
      </c>
    </row>
    <row r="8938" spans="2:3" x14ac:dyDescent="0.35">
      <c r="B8938" t="s">
        <v>11926</v>
      </c>
      <c r="C8938" s="15">
        <v>0</v>
      </c>
    </row>
    <row r="8939" spans="2:3" x14ac:dyDescent="0.35">
      <c r="B8939" t="s">
        <v>14017</v>
      </c>
      <c r="C8939" s="15">
        <v>0</v>
      </c>
    </row>
    <row r="8940" spans="2:3" x14ac:dyDescent="0.35">
      <c r="B8940" t="s">
        <v>11927</v>
      </c>
      <c r="C8940" s="15">
        <v>0</v>
      </c>
    </row>
    <row r="8941" spans="2:3" x14ac:dyDescent="0.35">
      <c r="B8941" t="s">
        <v>14019</v>
      </c>
      <c r="C8941" s="15">
        <v>0</v>
      </c>
    </row>
    <row r="8942" spans="2:3" x14ac:dyDescent="0.35">
      <c r="B8942" t="s">
        <v>11928</v>
      </c>
      <c r="C8942" s="15">
        <v>0</v>
      </c>
    </row>
    <row r="8943" spans="2:3" x14ac:dyDescent="0.35">
      <c r="B8943" t="s">
        <v>14021</v>
      </c>
      <c r="C8943" s="15">
        <v>0</v>
      </c>
    </row>
    <row r="8944" spans="2:3" x14ac:dyDescent="0.35">
      <c r="B8944" t="s">
        <v>11929</v>
      </c>
      <c r="C8944" s="15">
        <v>0</v>
      </c>
    </row>
    <row r="8945" spans="2:3" x14ac:dyDescent="0.35">
      <c r="B8945" t="s">
        <v>14023</v>
      </c>
      <c r="C8945" s="15">
        <v>0</v>
      </c>
    </row>
    <row r="8946" spans="2:3" x14ac:dyDescent="0.35">
      <c r="B8946" t="s">
        <v>11930</v>
      </c>
      <c r="C8946" s="15">
        <v>0</v>
      </c>
    </row>
    <row r="8947" spans="2:3" x14ac:dyDescent="0.35">
      <c r="B8947" t="s">
        <v>14025</v>
      </c>
      <c r="C8947" s="15">
        <v>0</v>
      </c>
    </row>
    <row r="8948" spans="2:3" x14ac:dyDescent="0.35">
      <c r="B8948" t="s">
        <v>11931</v>
      </c>
      <c r="C8948" s="15">
        <v>0</v>
      </c>
    </row>
    <row r="8949" spans="2:3" x14ac:dyDescent="0.35">
      <c r="B8949" t="s">
        <v>14027</v>
      </c>
      <c r="C8949" s="15">
        <v>0</v>
      </c>
    </row>
    <row r="8950" spans="2:3" x14ac:dyDescent="0.35">
      <c r="B8950" t="s">
        <v>11932</v>
      </c>
      <c r="C8950" s="15">
        <v>0</v>
      </c>
    </row>
    <row r="8951" spans="2:3" x14ac:dyDescent="0.35">
      <c r="B8951" t="s">
        <v>14029</v>
      </c>
      <c r="C8951" s="15">
        <v>0</v>
      </c>
    </row>
    <row r="8952" spans="2:3" x14ac:dyDescent="0.35">
      <c r="B8952" t="s">
        <v>11933</v>
      </c>
      <c r="C8952" s="15">
        <v>0</v>
      </c>
    </row>
    <row r="8953" spans="2:3" x14ac:dyDescent="0.35">
      <c r="B8953" t="s">
        <v>14031</v>
      </c>
      <c r="C8953" s="15">
        <v>0</v>
      </c>
    </row>
    <row r="8954" spans="2:3" x14ac:dyDescent="0.35">
      <c r="B8954" t="s">
        <v>11934</v>
      </c>
      <c r="C8954" s="15">
        <v>0</v>
      </c>
    </row>
    <row r="8955" spans="2:3" x14ac:dyDescent="0.35">
      <c r="B8955" t="s">
        <v>14033</v>
      </c>
      <c r="C8955" s="15">
        <v>0</v>
      </c>
    </row>
    <row r="8956" spans="2:3" x14ac:dyDescent="0.35">
      <c r="B8956" t="s">
        <v>11935</v>
      </c>
      <c r="C8956" s="15">
        <v>0</v>
      </c>
    </row>
    <row r="8957" spans="2:3" x14ac:dyDescent="0.35">
      <c r="B8957" t="s">
        <v>14035</v>
      </c>
      <c r="C8957" s="15">
        <v>0</v>
      </c>
    </row>
    <row r="8958" spans="2:3" x14ac:dyDescent="0.35">
      <c r="B8958" t="s">
        <v>11936</v>
      </c>
      <c r="C8958" s="15">
        <v>0</v>
      </c>
    </row>
    <row r="8959" spans="2:3" x14ac:dyDescent="0.35">
      <c r="B8959" t="s">
        <v>14037</v>
      </c>
      <c r="C8959" s="15">
        <v>0</v>
      </c>
    </row>
    <row r="8960" spans="2:3" x14ac:dyDescent="0.35">
      <c r="B8960" t="s">
        <v>11937</v>
      </c>
      <c r="C8960" s="15">
        <v>0</v>
      </c>
    </row>
    <row r="8961" spans="2:3" x14ac:dyDescent="0.35">
      <c r="B8961" t="s">
        <v>14039</v>
      </c>
      <c r="C8961" s="15">
        <v>0</v>
      </c>
    </row>
    <row r="8962" spans="2:3" x14ac:dyDescent="0.35">
      <c r="B8962" t="s">
        <v>11938</v>
      </c>
      <c r="C8962" s="15">
        <v>0</v>
      </c>
    </row>
    <row r="8963" spans="2:3" x14ac:dyDescent="0.35">
      <c r="B8963" t="s">
        <v>14041</v>
      </c>
      <c r="C8963" s="15">
        <v>0</v>
      </c>
    </row>
    <row r="8964" spans="2:3" x14ac:dyDescent="0.35">
      <c r="B8964" t="s">
        <v>11939</v>
      </c>
      <c r="C8964" s="15">
        <v>0</v>
      </c>
    </row>
    <row r="8965" spans="2:3" x14ac:dyDescent="0.35">
      <c r="B8965" t="s">
        <v>14043</v>
      </c>
      <c r="C8965" s="15">
        <v>0</v>
      </c>
    </row>
    <row r="8966" spans="2:3" x14ac:dyDescent="0.35">
      <c r="B8966" t="s">
        <v>11940</v>
      </c>
      <c r="C8966" s="15">
        <v>0</v>
      </c>
    </row>
    <row r="8967" spans="2:3" x14ac:dyDescent="0.35">
      <c r="B8967" t="s">
        <v>14045</v>
      </c>
      <c r="C8967" s="15">
        <v>0</v>
      </c>
    </row>
    <row r="8968" spans="2:3" x14ac:dyDescent="0.35">
      <c r="B8968" t="s">
        <v>11941</v>
      </c>
      <c r="C8968" s="15">
        <v>0</v>
      </c>
    </row>
    <row r="8969" spans="2:3" x14ac:dyDescent="0.35">
      <c r="B8969" t="s">
        <v>14047</v>
      </c>
      <c r="C8969" s="15">
        <v>0</v>
      </c>
    </row>
    <row r="8970" spans="2:3" x14ac:dyDescent="0.35">
      <c r="B8970" t="s">
        <v>11942</v>
      </c>
      <c r="C8970" s="15">
        <v>0</v>
      </c>
    </row>
    <row r="8971" spans="2:3" x14ac:dyDescent="0.35">
      <c r="B8971" t="s">
        <v>14049</v>
      </c>
      <c r="C8971" s="15">
        <v>0</v>
      </c>
    </row>
    <row r="8972" spans="2:3" x14ac:dyDescent="0.35">
      <c r="B8972" t="s">
        <v>11943</v>
      </c>
      <c r="C8972" s="15">
        <v>0</v>
      </c>
    </row>
    <row r="8973" spans="2:3" x14ac:dyDescent="0.35">
      <c r="B8973" t="s">
        <v>14051</v>
      </c>
      <c r="C8973" s="15">
        <v>0</v>
      </c>
    </row>
    <row r="8974" spans="2:3" x14ac:dyDescent="0.35">
      <c r="B8974" t="s">
        <v>11944</v>
      </c>
      <c r="C8974" s="15">
        <v>0</v>
      </c>
    </row>
    <row r="8975" spans="2:3" x14ac:dyDescent="0.35">
      <c r="B8975" t="s">
        <v>14053</v>
      </c>
      <c r="C8975" s="15">
        <v>0</v>
      </c>
    </row>
    <row r="8976" spans="2:3" x14ac:dyDescent="0.35">
      <c r="B8976" t="s">
        <v>11945</v>
      </c>
      <c r="C8976" s="15">
        <v>0</v>
      </c>
    </row>
    <row r="8977" spans="2:3" x14ac:dyDescent="0.35">
      <c r="B8977" t="s">
        <v>14055</v>
      </c>
      <c r="C8977" s="15">
        <v>0</v>
      </c>
    </row>
    <row r="8978" spans="2:3" x14ac:dyDescent="0.35">
      <c r="B8978" t="s">
        <v>11946</v>
      </c>
      <c r="C8978" s="15">
        <v>0</v>
      </c>
    </row>
    <row r="8979" spans="2:3" x14ac:dyDescent="0.35">
      <c r="B8979" t="s">
        <v>14057</v>
      </c>
      <c r="C8979" s="15">
        <v>0</v>
      </c>
    </row>
    <row r="8980" spans="2:3" x14ac:dyDescent="0.35">
      <c r="B8980" t="s">
        <v>11947</v>
      </c>
      <c r="C8980" s="15">
        <v>0</v>
      </c>
    </row>
    <row r="8981" spans="2:3" x14ac:dyDescent="0.35">
      <c r="B8981" t="s">
        <v>14059</v>
      </c>
      <c r="C8981" s="15">
        <v>0</v>
      </c>
    </row>
    <row r="8982" spans="2:3" x14ac:dyDescent="0.35">
      <c r="B8982" t="s">
        <v>11948</v>
      </c>
      <c r="C8982" s="15">
        <v>0</v>
      </c>
    </row>
    <row r="8983" spans="2:3" x14ac:dyDescent="0.35">
      <c r="B8983" t="s">
        <v>14061</v>
      </c>
      <c r="C8983" s="15">
        <v>0</v>
      </c>
    </row>
    <row r="8984" spans="2:3" x14ac:dyDescent="0.35">
      <c r="B8984" t="s">
        <v>11949</v>
      </c>
      <c r="C8984" s="15">
        <v>0</v>
      </c>
    </row>
    <row r="8985" spans="2:3" x14ac:dyDescent="0.35">
      <c r="B8985" t="s">
        <v>14063</v>
      </c>
      <c r="C8985" s="15">
        <v>0</v>
      </c>
    </row>
    <row r="8986" spans="2:3" x14ac:dyDescent="0.35">
      <c r="B8986" t="s">
        <v>11950</v>
      </c>
      <c r="C8986" s="15">
        <v>0</v>
      </c>
    </row>
    <row r="8987" spans="2:3" x14ac:dyDescent="0.35">
      <c r="B8987" t="s">
        <v>14065</v>
      </c>
      <c r="C8987" s="15">
        <v>0</v>
      </c>
    </row>
    <row r="8988" spans="2:3" x14ac:dyDescent="0.35">
      <c r="B8988" t="s">
        <v>11951</v>
      </c>
      <c r="C8988" s="15">
        <v>0</v>
      </c>
    </row>
    <row r="8989" spans="2:3" x14ac:dyDescent="0.35">
      <c r="B8989" t="s">
        <v>14067</v>
      </c>
      <c r="C8989" s="15">
        <v>0</v>
      </c>
    </row>
    <row r="8990" spans="2:3" x14ac:dyDescent="0.35">
      <c r="B8990" t="s">
        <v>11952</v>
      </c>
      <c r="C8990" s="15">
        <v>0</v>
      </c>
    </row>
    <row r="8991" spans="2:3" x14ac:dyDescent="0.35">
      <c r="B8991" t="s">
        <v>14069</v>
      </c>
      <c r="C8991" s="15">
        <v>0</v>
      </c>
    </row>
    <row r="8992" spans="2:3" x14ac:dyDescent="0.35">
      <c r="B8992" t="s">
        <v>11953</v>
      </c>
      <c r="C8992" s="15">
        <v>0</v>
      </c>
    </row>
    <row r="8993" spans="2:3" x14ac:dyDescent="0.35">
      <c r="B8993" t="s">
        <v>14071</v>
      </c>
      <c r="C8993" s="15">
        <v>0</v>
      </c>
    </row>
    <row r="8994" spans="2:3" x14ac:dyDescent="0.35">
      <c r="B8994" t="s">
        <v>11954</v>
      </c>
      <c r="C8994" s="15">
        <v>0</v>
      </c>
    </row>
    <row r="8995" spans="2:3" x14ac:dyDescent="0.35">
      <c r="B8995" t="s">
        <v>14073</v>
      </c>
      <c r="C8995" s="15">
        <v>0</v>
      </c>
    </row>
    <row r="8996" spans="2:3" x14ac:dyDescent="0.35">
      <c r="B8996" t="s">
        <v>11955</v>
      </c>
      <c r="C8996" s="15">
        <v>0</v>
      </c>
    </row>
    <row r="8997" spans="2:3" x14ac:dyDescent="0.35">
      <c r="B8997" t="s">
        <v>14075</v>
      </c>
      <c r="C8997" s="15">
        <v>0</v>
      </c>
    </row>
    <row r="8998" spans="2:3" x14ac:dyDescent="0.35">
      <c r="B8998" t="s">
        <v>11956</v>
      </c>
      <c r="C8998" s="15">
        <v>0</v>
      </c>
    </row>
    <row r="8999" spans="2:3" x14ac:dyDescent="0.35">
      <c r="B8999" t="s">
        <v>14077</v>
      </c>
      <c r="C8999" s="15">
        <v>0</v>
      </c>
    </row>
    <row r="9000" spans="2:3" x14ac:dyDescent="0.35">
      <c r="B9000" t="s">
        <v>11957</v>
      </c>
      <c r="C9000" s="15">
        <v>0</v>
      </c>
    </row>
    <row r="9001" spans="2:3" x14ac:dyDescent="0.35">
      <c r="B9001" t="s">
        <v>14079</v>
      </c>
      <c r="C9001" s="15">
        <v>0</v>
      </c>
    </row>
    <row r="9002" spans="2:3" x14ac:dyDescent="0.35">
      <c r="B9002" t="s">
        <v>11958</v>
      </c>
      <c r="C9002" s="15">
        <v>0</v>
      </c>
    </row>
    <row r="9003" spans="2:3" x14ac:dyDescent="0.35">
      <c r="B9003" t="s">
        <v>14081</v>
      </c>
      <c r="C9003" s="15">
        <v>0</v>
      </c>
    </row>
    <row r="9004" spans="2:3" x14ac:dyDescent="0.35">
      <c r="B9004" t="s">
        <v>11959</v>
      </c>
      <c r="C9004" s="15">
        <v>0</v>
      </c>
    </row>
    <row r="9005" spans="2:3" x14ac:dyDescent="0.35">
      <c r="B9005" t="s">
        <v>14083</v>
      </c>
      <c r="C9005" s="15">
        <v>0</v>
      </c>
    </row>
    <row r="9006" spans="2:3" x14ac:dyDescent="0.35">
      <c r="B9006" t="s">
        <v>11960</v>
      </c>
      <c r="C9006" s="15">
        <v>0</v>
      </c>
    </row>
    <row r="9007" spans="2:3" x14ac:dyDescent="0.35">
      <c r="B9007" t="s">
        <v>14085</v>
      </c>
      <c r="C9007" s="15">
        <v>0</v>
      </c>
    </row>
    <row r="9008" spans="2:3" x14ac:dyDescent="0.35">
      <c r="B9008" t="s">
        <v>11961</v>
      </c>
      <c r="C9008" s="15">
        <v>0</v>
      </c>
    </row>
    <row r="9009" spans="2:3" x14ac:dyDescent="0.35">
      <c r="B9009" t="s">
        <v>14087</v>
      </c>
      <c r="C9009" s="15">
        <v>0</v>
      </c>
    </row>
    <row r="9010" spans="2:3" x14ac:dyDescent="0.35">
      <c r="B9010" t="s">
        <v>11962</v>
      </c>
      <c r="C9010" s="15">
        <v>0</v>
      </c>
    </row>
    <row r="9011" spans="2:3" x14ac:dyDescent="0.35">
      <c r="B9011" t="s">
        <v>14089</v>
      </c>
      <c r="C9011" s="15">
        <v>0</v>
      </c>
    </row>
    <row r="9012" spans="2:3" x14ac:dyDescent="0.35">
      <c r="B9012" t="s">
        <v>11963</v>
      </c>
      <c r="C9012" s="15">
        <v>0</v>
      </c>
    </row>
    <row r="9013" spans="2:3" x14ac:dyDescent="0.35">
      <c r="B9013" t="s">
        <v>14091</v>
      </c>
      <c r="C9013" s="15">
        <v>0</v>
      </c>
    </row>
    <row r="9014" spans="2:3" x14ac:dyDescent="0.35">
      <c r="B9014" t="s">
        <v>11964</v>
      </c>
      <c r="C9014" s="15">
        <v>0</v>
      </c>
    </row>
    <row r="9015" spans="2:3" x14ac:dyDescent="0.35">
      <c r="B9015" t="s">
        <v>14093</v>
      </c>
      <c r="C9015" s="15">
        <v>0</v>
      </c>
    </row>
    <row r="9016" spans="2:3" x14ac:dyDescent="0.35">
      <c r="B9016" t="s">
        <v>11965</v>
      </c>
      <c r="C9016" s="15">
        <v>0</v>
      </c>
    </row>
    <row r="9017" spans="2:3" x14ac:dyDescent="0.35">
      <c r="B9017" t="s">
        <v>14095</v>
      </c>
      <c r="C9017" s="15">
        <v>0</v>
      </c>
    </row>
    <row r="9018" spans="2:3" x14ac:dyDescent="0.35">
      <c r="B9018" t="s">
        <v>11966</v>
      </c>
      <c r="C9018" s="15">
        <v>0</v>
      </c>
    </row>
    <row r="9019" spans="2:3" x14ac:dyDescent="0.35">
      <c r="B9019" t="s">
        <v>14097</v>
      </c>
      <c r="C9019" s="15">
        <v>0</v>
      </c>
    </row>
    <row r="9020" spans="2:3" x14ac:dyDescent="0.35">
      <c r="B9020" t="s">
        <v>11967</v>
      </c>
      <c r="C9020" s="15">
        <v>0</v>
      </c>
    </row>
    <row r="9021" spans="2:3" x14ac:dyDescent="0.35">
      <c r="B9021" t="s">
        <v>14099</v>
      </c>
      <c r="C9021" s="15">
        <v>0</v>
      </c>
    </row>
    <row r="9022" spans="2:3" x14ac:dyDescent="0.35">
      <c r="B9022" t="s">
        <v>11968</v>
      </c>
      <c r="C9022" s="15">
        <v>0</v>
      </c>
    </row>
    <row r="9023" spans="2:3" x14ac:dyDescent="0.35">
      <c r="B9023" t="s">
        <v>14101</v>
      </c>
      <c r="C9023" s="15">
        <v>0</v>
      </c>
    </row>
    <row r="9024" spans="2:3" x14ac:dyDescent="0.35">
      <c r="B9024" t="s">
        <v>11969</v>
      </c>
      <c r="C9024" s="15">
        <v>0</v>
      </c>
    </row>
    <row r="9025" spans="2:3" x14ac:dyDescent="0.35">
      <c r="B9025" t="s">
        <v>14103</v>
      </c>
      <c r="C9025" s="15">
        <v>0</v>
      </c>
    </row>
    <row r="9026" spans="2:3" x14ac:dyDescent="0.35">
      <c r="B9026" t="s">
        <v>11970</v>
      </c>
      <c r="C9026" s="15">
        <v>0</v>
      </c>
    </row>
    <row r="9027" spans="2:3" x14ac:dyDescent="0.35">
      <c r="B9027" t="s">
        <v>14105</v>
      </c>
      <c r="C9027" s="15">
        <v>0</v>
      </c>
    </row>
    <row r="9028" spans="2:3" x14ac:dyDescent="0.35">
      <c r="B9028" t="s">
        <v>11971</v>
      </c>
      <c r="C9028" s="15">
        <v>0</v>
      </c>
    </row>
    <row r="9029" spans="2:3" x14ac:dyDescent="0.35">
      <c r="B9029" t="s">
        <v>14107</v>
      </c>
      <c r="C9029" s="15">
        <v>0</v>
      </c>
    </row>
    <row r="9030" spans="2:3" x14ac:dyDescent="0.35">
      <c r="B9030" t="s">
        <v>11972</v>
      </c>
      <c r="C9030" s="15">
        <v>0</v>
      </c>
    </row>
    <row r="9031" spans="2:3" x14ac:dyDescent="0.35">
      <c r="B9031" t="s">
        <v>14109</v>
      </c>
      <c r="C9031" s="15">
        <v>0</v>
      </c>
    </row>
    <row r="9032" spans="2:3" x14ac:dyDescent="0.35">
      <c r="B9032" t="s">
        <v>11973</v>
      </c>
      <c r="C9032" s="15">
        <v>0</v>
      </c>
    </row>
    <row r="9033" spans="2:3" x14ac:dyDescent="0.35">
      <c r="B9033" t="s">
        <v>14111</v>
      </c>
      <c r="C9033" s="15">
        <v>0</v>
      </c>
    </row>
    <row r="9034" spans="2:3" x14ac:dyDescent="0.35">
      <c r="B9034" t="s">
        <v>11974</v>
      </c>
      <c r="C9034" s="15">
        <v>0</v>
      </c>
    </row>
    <row r="9035" spans="2:3" x14ac:dyDescent="0.35">
      <c r="B9035" t="s">
        <v>14113</v>
      </c>
      <c r="C9035" s="15">
        <v>0</v>
      </c>
    </row>
    <row r="9036" spans="2:3" x14ac:dyDescent="0.35">
      <c r="B9036" t="s">
        <v>11975</v>
      </c>
      <c r="C9036" s="15">
        <v>0</v>
      </c>
    </row>
    <row r="9037" spans="2:3" x14ac:dyDescent="0.35">
      <c r="B9037" t="s">
        <v>14115</v>
      </c>
      <c r="C9037" s="15">
        <v>0</v>
      </c>
    </row>
    <row r="9038" spans="2:3" x14ac:dyDescent="0.35">
      <c r="B9038" t="s">
        <v>11976</v>
      </c>
      <c r="C9038" s="15">
        <v>0</v>
      </c>
    </row>
    <row r="9039" spans="2:3" x14ac:dyDescent="0.35">
      <c r="B9039" t="s">
        <v>14117</v>
      </c>
      <c r="C9039" s="15">
        <v>0</v>
      </c>
    </row>
    <row r="9040" spans="2:3" x14ac:dyDescent="0.35">
      <c r="B9040" t="s">
        <v>11977</v>
      </c>
      <c r="C9040" s="15">
        <v>0</v>
      </c>
    </row>
    <row r="9041" spans="2:3" x14ac:dyDescent="0.35">
      <c r="B9041" t="s">
        <v>14119</v>
      </c>
      <c r="C9041" s="15">
        <v>0</v>
      </c>
    </row>
    <row r="9042" spans="2:3" x14ac:dyDescent="0.35">
      <c r="B9042" t="s">
        <v>11978</v>
      </c>
      <c r="C9042" s="15">
        <v>0</v>
      </c>
    </row>
    <row r="9043" spans="2:3" x14ac:dyDescent="0.35">
      <c r="B9043" t="s">
        <v>14121</v>
      </c>
      <c r="C9043" s="15">
        <v>0</v>
      </c>
    </row>
    <row r="9044" spans="2:3" x14ac:dyDescent="0.35">
      <c r="B9044" t="s">
        <v>11979</v>
      </c>
      <c r="C9044" s="15">
        <v>0</v>
      </c>
    </row>
    <row r="9045" spans="2:3" x14ac:dyDescent="0.35">
      <c r="B9045" t="s">
        <v>14123</v>
      </c>
      <c r="C9045" s="15">
        <v>0</v>
      </c>
    </row>
    <row r="9046" spans="2:3" x14ac:dyDescent="0.35">
      <c r="B9046" t="s">
        <v>11980</v>
      </c>
      <c r="C9046" s="15">
        <v>0</v>
      </c>
    </row>
    <row r="9047" spans="2:3" x14ac:dyDescent="0.35">
      <c r="B9047" t="s">
        <v>14125</v>
      </c>
      <c r="C9047" s="15">
        <v>0</v>
      </c>
    </row>
    <row r="9048" spans="2:3" x14ac:dyDescent="0.35">
      <c r="B9048" t="s">
        <v>11981</v>
      </c>
      <c r="C9048" s="15">
        <v>0</v>
      </c>
    </row>
    <row r="9049" spans="2:3" x14ac:dyDescent="0.35">
      <c r="B9049" t="s">
        <v>14127</v>
      </c>
      <c r="C9049" s="15">
        <v>0</v>
      </c>
    </row>
    <row r="9050" spans="2:3" x14ac:dyDescent="0.35">
      <c r="B9050" t="s">
        <v>11982</v>
      </c>
      <c r="C9050" s="15">
        <v>0</v>
      </c>
    </row>
    <row r="9051" spans="2:3" x14ac:dyDescent="0.35">
      <c r="B9051" t="s">
        <v>14129</v>
      </c>
      <c r="C9051" s="15">
        <v>0</v>
      </c>
    </row>
    <row r="9052" spans="2:3" x14ac:dyDescent="0.35">
      <c r="B9052" t="s">
        <v>11983</v>
      </c>
      <c r="C9052" s="15">
        <v>0</v>
      </c>
    </row>
    <row r="9053" spans="2:3" x14ac:dyDescent="0.35">
      <c r="B9053" t="s">
        <v>14131</v>
      </c>
      <c r="C9053" s="15">
        <v>0</v>
      </c>
    </row>
    <row r="9054" spans="2:3" x14ac:dyDescent="0.35">
      <c r="B9054" t="s">
        <v>11984</v>
      </c>
      <c r="C9054" s="15">
        <v>0</v>
      </c>
    </row>
    <row r="9055" spans="2:3" x14ac:dyDescent="0.35">
      <c r="B9055" t="s">
        <v>14133</v>
      </c>
      <c r="C9055" s="15">
        <v>0</v>
      </c>
    </row>
    <row r="9056" spans="2:3" x14ac:dyDescent="0.35">
      <c r="B9056" t="s">
        <v>11985</v>
      </c>
      <c r="C9056" s="15">
        <v>0</v>
      </c>
    </row>
    <row r="9057" spans="2:3" x14ac:dyDescent="0.35">
      <c r="B9057" t="s">
        <v>14135</v>
      </c>
      <c r="C9057" s="15">
        <v>0</v>
      </c>
    </row>
    <row r="9058" spans="2:3" x14ac:dyDescent="0.35">
      <c r="B9058" t="s">
        <v>11986</v>
      </c>
      <c r="C9058" s="15">
        <v>0</v>
      </c>
    </row>
    <row r="9059" spans="2:3" x14ac:dyDescent="0.35">
      <c r="B9059" t="s">
        <v>14137</v>
      </c>
      <c r="C9059" s="15">
        <v>0</v>
      </c>
    </row>
    <row r="9060" spans="2:3" x14ac:dyDescent="0.35">
      <c r="B9060" t="s">
        <v>11987</v>
      </c>
      <c r="C9060" s="15">
        <v>0</v>
      </c>
    </row>
    <row r="9061" spans="2:3" x14ac:dyDescent="0.35">
      <c r="B9061" t="s">
        <v>14139</v>
      </c>
      <c r="C9061" s="15">
        <v>0</v>
      </c>
    </row>
    <row r="9062" spans="2:3" x14ac:dyDescent="0.35">
      <c r="B9062" t="s">
        <v>11988</v>
      </c>
      <c r="C9062" s="15">
        <v>0</v>
      </c>
    </row>
    <row r="9063" spans="2:3" x14ac:dyDescent="0.35">
      <c r="B9063" t="s">
        <v>14141</v>
      </c>
      <c r="C9063" s="15">
        <v>0</v>
      </c>
    </row>
    <row r="9064" spans="2:3" x14ac:dyDescent="0.35">
      <c r="B9064" t="s">
        <v>11989</v>
      </c>
      <c r="C9064" s="15">
        <v>0</v>
      </c>
    </row>
    <row r="9065" spans="2:3" x14ac:dyDescent="0.35">
      <c r="B9065" t="s">
        <v>14143</v>
      </c>
      <c r="C9065" s="15">
        <v>0</v>
      </c>
    </row>
    <row r="9066" spans="2:3" x14ac:dyDescent="0.35">
      <c r="B9066" t="s">
        <v>11990</v>
      </c>
      <c r="C9066" s="15">
        <v>0</v>
      </c>
    </row>
    <row r="9067" spans="2:3" x14ac:dyDescent="0.35">
      <c r="B9067" t="s">
        <v>14145</v>
      </c>
      <c r="C9067" s="15">
        <v>0</v>
      </c>
    </row>
    <row r="9068" spans="2:3" x14ac:dyDescent="0.35">
      <c r="B9068" t="s">
        <v>11991</v>
      </c>
      <c r="C9068" s="15">
        <v>0</v>
      </c>
    </row>
    <row r="9069" spans="2:3" x14ac:dyDescent="0.35">
      <c r="B9069" t="s">
        <v>14147</v>
      </c>
      <c r="C9069" s="15">
        <v>0</v>
      </c>
    </row>
    <row r="9070" spans="2:3" x14ac:dyDescent="0.35">
      <c r="B9070" t="s">
        <v>11992</v>
      </c>
      <c r="C9070" s="15">
        <v>0</v>
      </c>
    </row>
    <row r="9071" spans="2:3" x14ac:dyDescent="0.35">
      <c r="B9071" t="s">
        <v>14149</v>
      </c>
      <c r="C9071" s="15">
        <v>0</v>
      </c>
    </row>
    <row r="9072" spans="2:3" x14ac:dyDescent="0.35">
      <c r="B9072" t="s">
        <v>11993</v>
      </c>
      <c r="C9072" s="15">
        <v>0</v>
      </c>
    </row>
    <row r="9073" spans="2:3" x14ac:dyDescent="0.35">
      <c r="B9073" t="s">
        <v>14151</v>
      </c>
      <c r="C9073" s="15">
        <v>0</v>
      </c>
    </row>
    <row r="9074" spans="2:3" x14ac:dyDescent="0.35">
      <c r="B9074" t="s">
        <v>11994</v>
      </c>
      <c r="C9074" s="15">
        <v>0</v>
      </c>
    </row>
    <row r="9075" spans="2:3" x14ac:dyDescent="0.35">
      <c r="B9075" t="s">
        <v>14153</v>
      </c>
      <c r="C9075" s="15">
        <v>0</v>
      </c>
    </row>
    <row r="9076" spans="2:3" x14ac:dyDescent="0.35">
      <c r="B9076" t="s">
        <v>11995</v>
      </c>
      <c r="C9076" s="15">
        <v>0</v>
      </c>
    </row>
    <row r="9077" spans="2:3" x14ac:dyDescent="0.35">
      <c r="B9077" t="s">
        <v>14155</v>
      </c>
      <c r="C9077" s="15">
        <v>0</v>
      </c>
    </row>
    <row r="9078" spans="2:3" x14ac:dyDescent="0.35">
      <c r="B9078" t="s">
        <v>11996</v>
      </c>
      <c r="C9078" s="15">
        <v>0</v>
      </c>
    </row>
    <row r="9079" spans="2:3" x14ac:dyDescent="0.35">
      <c r="B9079" t="s">
        <v>14157</v>
      </c>
      <c r="C9079" s="15">
        <v>0</v>
      </c>
    </row>
    <row r="9080" spans="2:3" x14ac:dyDescent="0.35">
      <c r="B9080" t="s">
        <v>11997</v>
      </c>
      <c r="C9080" s="15">
        <v>0</v>
      </c>
    </row>
    <row r="9081" spans="2:3" x14ac:dyDescent="0.35">
      <c r="B9081" t="s">
        <v>14159</v>
      </c>
      <c r="C9081" s="15">
        <v>0</v>
      </c>
    </row>
    <row r="9082" spans="2:3" x14ac:dyDescent="0.35">
      <c r="B9082" t="s">
        <v>11998</v>
      </c>
      <c r="C9082" s="15">
        <v>0</v>
      </c>
    </row>
    <row r="9083" spans="2:3" x14ac:dyDescent="0.35">
      <c r="B9083" t="s">
        <v>14161</v>
      </c>
      <c r="C9083" s="15">
        <v>0</v>
      </c>
    </row>
    <row r="9084" spans="2:3" x14ac:dyDescent="0.35">
      <c r="B9084" t="s">
        <v>11999</v>
      </c>
      <c r="C9084" s="15">
        <v>0</v>
      </c>
    </row>
    <row r="9085" spans="2:3" x14ac:dyDescent="0.35">
      <c r="B9085" t="s">
        <v>14163</v>
      </c>
      <c r="C9085" s="15">
        <v>0</v>
      </c>
    </row>
    <row r="9086" spans="2:3" x14ac:dyDescent="0.35">
      <c r="B9086" t="s">
        <v>12000</v>
      </c>
      <c r="C9086" s="15">
        <v>0</v>
      </c>
    </row>
    <row r="9087" spans="2:3" x14ac:dyDescent="0.35">
      <c r="B9087" t="s">
        <v>14165</v>
      </c>
      <c r="C9087" s="15">
        <v>0</v>
      </c>
    </row>
    <row r="9088" spans="2:3" x14ac:dyDescent="0.35">
      <c r="B9088" t="s">
        <v>12001</v>
      </c>
      <c r="C9088" s="15">
        <v>0</v>
      </c>
    </row>
    <row r="9089" spans="2:3" x14ac:dyDescent="0.35">
      <c r="B9089" t="s">
        <v>14167</v>
      </c>
      <c r="C9089" s="15">
        <v>0</v>
      </c>
    </row>
    <row r="9090" spans="2:3" x14ac:dyDescent="0.35">
      <c r="B9090" t="s">
        <v>12002</v>
      </c>
      <c r="C9090" s="15">
        <v>0</v>
      </c>
    </row>
    <row r="9091" spans="2:3" x14ac:dyDescent="0.35">
      <c r="B9091" t="s">
        <v>14169</v>
      </c>
      <c r="C9091" s="15">
        <v>0</v>
      </c>
    </row>
    <row r="9092" spans="2:3" x14ac:dyDescent="0.35">
      <c r="B9092" t="s">
        <v>12003</v>
      </c>
      <c r="C9092" s="15">
        <v>0</v>
      </c>
    </row>
    <row r="9093" spans="2:3" x14ac:dyDescent="0.35">
      <c r="B9093" t="s">
        <v>14171</v>
      </c>
      <c r="C9093" s="15">
        <v>0</v>
      </c>
    </row>
    <row r="9094" spans="2:3" x14ac:dyDescent="0.35">
      <c r="B9094" t="s">
        <v>12004</v>
      </c>
      <c r="C9094" s="15">
        <v>0</v>
      </c>
    </row>
    <row r="9095" spans="2:3" x14ac:dyDescent="0.35">
      <c r="B9095" t="s">
        <v>14173</v>
      </c>
      <c r="C9095" s="15">
        <v>0</v>
      </c>
    </row>
    <row r="9096" spans="2:3" x14ac:dyDescent="0.35">
      <c r="B9096" t="s">
        <v>12005</v>
      </c>
      <c r="C9096" s="15">
        <v>0</v>
      </c>
    </row>
    <row r="9097" spans="2:3" x14ac:dyDescent="0.35">
      <c r="B9097" t="s">
        <v>14175</v>
      </c>
      <c r="C9097" s="15">
        <v>0</v>
      </c>
    </row>
    <row r="9098" spans="2:3" x14ac:dyDescent="0.35">
      <c r="B9098" t="s">
        <v>12006</v>
      </c>
      <c r="C9098" s="15">
        <v>0</v>
      </c>
    </row>
    <row r="9099" spans="2:3" x14ac:dyDescent="0.35">
      <c r="B9099" t="s">
        <v>14177</v>
      </c>
      <c r="C9099" s="15">
        <v>0</v>
      </c>
    </row>
    <row r="9100" spans="2:3" x14ac:dyDescent="0.35">
      <c r="B9100" t="s">
        <v>12007</v>
      </c>
      <c r="C9100" s="15">
        <v>0</v>
      </c>
    </row>
    <row r="9101" spans="2:3" x14ac:dyDescent="0.35">
      <c r="B9101" t="s">
        <v>14179</v>
      </c>
      <c r="C9101" s="15">
        <v>0</v>
      </c>
    </row>
    <row r="9102" spans="2:3" x14ac:dyDescent="0.35">
      <c r="B9102" t="s">
        <v>12008</v>
      </c>
      <c r="C9102" s="15">
        <v>0</v>
      </c>
    </row>
    <row r="9103" spans="2:3" x14ac:dyDescent="0.35">
      <c r="B9103" t="s">
        <v>14181</v>
      </c>
      <c r="C9103" s="15">
        <v>0</v>
      </c>
    </row>
    <row r="9104" spans="2:3" x14ac:dyDescent="0.35">
      <c r="B9104" t="s">
        <v>12009</v>
      </c>
      <c r="C9104" s="15">
        <v>0</v>
      </c>
    </row>
    <row r="9105" spans="2:3" x14ac:dyDescent="0.35">
      <c r="B9105" t="s">
        <v>14183</v>
      </c>
      <c r="C9105" s="15">
        <v>0</v>
      </c>
    </row>
    <row r="9106" spans="2:3" x14ac:dyDescent="0.35">
      <c r="B9106" t="s">
        <v>12010</v>
      </c>
      <c r="C9106" s="15">
        <v>0</v>
      </c>
    </row>
    <row r="9107" spans="2:3" x14ac:dyDescent="0.35">
      <c r="B9107" t="s">
        <v>14185</v>
      </c>
      <c r="C9107" s="15">
        <v>0</v>
      </c>
    </row>
    <row r="9108" spans="2:3" x14ac:dyDescent="0.35">
      <c r="B9108" t="s">
        <v>12011</v>
      </c>
      <c r="C9108" s="15">
        <v>0</v>
      </c>
    </row>
    <row r="9109" spans="2:3" x14ac:dyDescent="0.35">
      <c r="B9109" t="s">
        <v>14187</v>
      </c>
      <c r="C9109" s="15">
        <v>0</v>
      </c>
    </row>
    <row r="9110" spans="2:3" x14ac:dyDescent="0.35">
      <c r="B9110" t="s">
        <v>12012</v>
      </c>
      <c r="C9110" s="15">
        <v>0</v>
      </c>
    </row>
    <row r="9111" spans="2:3" x14ac:dyDescent="0.35">
      <c r="B9111" t="s">
        <v>14189</v>
      </c>
      <c r="C9111" s="15">
        <v>0</v>
      </c>
    </row>
    <row r="9112" spans="2:3" x14ac:dyDescent="0.35">
      <c r="B9112" t="s">
        <v>12013</v>
      </c>
      <c r="C9112" s="15">
        <v>0</v>
      </c>
    </row>
    <row r="9113" spans="2:3" x14ac:dyDescent="0.35">
      <c r="B9113" t="s">
        <v>14191</v>
      </c>
      <c r="C9113" s="15">
        <v>0</v>
      </c>
    </row>
    <row r="9114" spans="2:3" x14ac:dyDescent="0.35">
      <c r="B9114" t="s">
        <v>12014</v>
      </c>
      <c r="C9114" s="15">
        <v>0</v>
      </c>
    </row>
    <row r="9115" spans="2:3" x14ac:dyDescent="0.35">
      <c r="B9115" t="s">
        <v>14193</v>
      </c>
      <c r="C9115" s="15">
        <v>0</v>
      </c>
    </row>
    <row r="9116" spans="2:3" x14ac:dyDescent="0.35">
      <c r="B9116" t="s">
        <v>12015</v>
      </c>
      <c r="C9116" s="15">
        <v>0</v>
      </c>
    </row>
    <row r="9117" spans="2:3" x14ac:dyDescent="0.35">
      <c r="B9117" t="s">
        <v>14195</v>
      </c>
      <c r="C9117" s="15">
        <v>0</v>
      </c>
    </row>
    <row r="9118" spans="2:3" x14ac:dyDescent="0.35">
      <c r="B9118" t="s">
        <v>12016</v>
      </c>
      <c r="C9118" s="15">
        <v>0</v>
      </c>
    </row>
    <row r="9119" spans="2:3" x14ac:dyDescent="0.35">
      <c r="B9119" t="s">
        <v>14197</v>
      </c>
      <c r="C9119" s="15">
        <v>0</v>
      </c>
    </row>
    <row r="9120" spans="2:3" x14ac:dyDescent="0.35">
      <c r="B9120" t="s">
        <v>12017</v>
      </c>
      <c r="C9120" s="15">
        <v>0</v>
      </c>
    </row>
    <row r="9121" spans="2:3" x14ac:dyDescent="0.35">
      <c r="B9121" t="s">
        <v>14199</v>
      </c>
      <c r="C9121" s="15">
        <v>0</v>
      </c>
    </row>
    <row r="9122" spans="2:3" x14ac:dyDescent="0.35">
      <c r="B9122" t="s">
        <v>12018</v>
      </c>
      <c r="C9122" s="15">
        <v>0</v>
      </c>
    </row>
    <row r="9123" spans="2:3" x14ac:dyDescent="0.35">
      <c r="B9123" t="s">
        <v>14201</v>
      </c>
      <c r="C9123" s="15">
        <v>0</v>
      </c>
    </row>
    <row r="9124" spans="2:3" x14ac:dyDescent="0.35">
      <c r="B9124" t="s">
        <v>12019</v>
      </c>
      <c r="C9124" s="15">
        <v>0</v>
      </c>
    </row>
    <row r="9125" spans="2:3" x14ac:dyDescent="0.35">
      <c r="B9125" t="s">
        <v>14203</v>
      </c>
      <c r="C9125" s="15">
        <v>0</v>
      </c>
    </row>
    <row r="9126" spans="2:3" x14ac:dyDescent="0.35">
      <c r="B9126" t="s">
        <v>12020</v>
      </c>
      <c r="C9126" s="15">
        <v>0</v>
      </c>
    </row>
    <row r="9127" spans="2:3" x14ac:dyDescent="0.35">
      <c r="B9127" t="s">
        <v>14205</v>
      </c>
      <c r="C9127" s="15">
        <v>0</v>
      </c>
    </row>
    <row r="9128" spans="2:3" x14ac:dyDescent="0.35">
      <c r="B9128" t="s">
        <v>12021</v>
      </c>
      <c r="C9128" s="15">
        <v>0</v>
      </c>
    </row>
    <row r="9129" spans="2:3" x14ac:dyDescent="0.35">
      <c r="B9129" t="s">
        <v>14207</v>
      </c>
      <c r="C9129" s="15">
        <v>0</v>
      </c>
    </row>
    <row r="9130" spans="2:3" x14ac:dyDescent="0.35">
      <c r="B9130" t="s">
        <v>12022</v>
      </c>
      <c r="C9130" s="15">
        <v>0</v>
      </c>
    </row>
    <row r="9131" spans="2:3" x14ac:dyDescent="0.35">
      <c r="B9131" t="s">
        <v>14209</v>
      </c>
      <c r="C9131" s="15">
        <v>0</v>
      </c>
    </row>
    <row r="9132" spans="2:3" x14ac:dyDescent="0.35">
      <c r="B9132" t="s">
        <v>12023</v>
      </c>
      <c r="C9132" s="15">
        <v>0</v>
      </c>
    </row>
    <row r="9133" spans="2:3" x14ac:dyDescent="0.35">
      <c r="B9133" t="s">
        <v>14211</v>
      </c>
      <c r="C9133" s="15">
        <v>0</v>
      </c>
    </row>
    <row r="9134" spans="2:3" x14ac:dyDescent="0.35">
      <c r="B9134" t="s">
        <v>12024</v>
      </c>
      <c r="C9134" s="15">
        <v>0</v>
      </c>
    </row>
    <row r="9135" spans="2:3" x14ac:dyDescent="0.35">
      <c r="B9135" t="s">
        <v>14213</v>
      </c>
      <c r="C9135" s="15">
        <v>0</v>
      </c>
    </row>
    <row r="9136" spans="2:3" x14ac:dyDescent="0.35">
      <c r="B9136" t="s">
        <v>12025</v>
      </c>
      <c r="C9136" s="15">
        <v>0</v>
      </c>
    </row>
    <row r="9137" spans="2:3" x14ac:dyDescent="0.35">
      <c r="B9137" t="s">
        <v>14215</v>
      </c>
      <c r="C9137" s="15">
        <v>0</v>
      </c>
    </row>
    <row r="9138" spans="2:3" x14ac:dyDescent="0.35">
      <c r="B9138" t="s">
        <v>12026</v>
      </c>
      <c r="C9138" s="15">
        <v>0</v>
      </c>
    </row>
    <row r="9139" spans="2:3" x14ac:dyDescent="0.35">
      <c r="B9139" t="s">
        <v>14217</v>
      </c>
      <c r="C9139" s="15">
        <v>0</v>
      </c>
    </row>
    <row r="9140" spans="2:3" x14ac:dyDescent="0.35">
      <c r="B9140" t="s">
        <v>12027</v>
      </c>
      <c r="C9140" s="15">
        <v>0</v>
      </c>
    </row>
    <row r="9141" spans="2:3" x14ac:dyDescent="0.35">
      <c r="B9141" t="s">
        <v>14219</v>
      </c>
      <c r="C9141" s="15">
        <v>0</v>
      </c>
    </row>
    <row r="9142" spans="2:3" x14ac:dyDescent="0.35">
      <c r="B9142" t="s">
        <v>12028</v>
      </c>
      <c r="C9142" s="15">
        <v>0</v>
      </c>
    </row>
    <row r="9143" spans="2:3" x14ac:dyDescent="0.35">
      <c r="B9143" t="s">
        <v>14221</v>
      </c>
      <c r="C9143" s="15">
        <v>0</v>
      </c>
    </row>
    <row r="9144" spans="2:3" x14ac:dyDescent="0.35">
      <c r="B9144" t="s">
        <v>12029</v>
      </c>
      <c r="C9144" s="15">
        <v>0</v>
      </c>
    </row>
    <row r="9145" spans="2:3" x14ac:dyDescent="0.35">
      <c r="B9145" t="s">
        <v>14223</v>
      </c>
      <c r="C9145" s="15">
        <v>0</v>
      </c>
    </row>
    <row r="9146" spans="2:3" x14ac:dyDescent="0.35">
      <c r="B9146" t="s">
        <v>12030</v>
      </c>
      <c r="C9146" s="15">
        <v>0</v>
      </c>
    </row>
    <row r="9147" spans="2:3" x14ac:dyDescent="0.35">
      <c r="B9147" t="s">
        <v>14225</v>
      </c>
      <c r="C9147" s="15">
        <v>0</v>
      </c>
    </row>
    <row r="9148" spans="2:3" x14ac:dyDescent="0.35">
      <c r="B9148" t="s">
        <v>12031</v>
      </c>
      <c r="C9148" s="15">
        <v>0</v>
      </c>
    </row>
    <row r="9149" spans="2:3" x14ac:dyDescent="0.35">
      <c r="B9149" t="s">
        <v>14227</v>
      </c>
      <c r="C9149" s="15">
        <v>0</v>
      </c>
    </row>
    <row r="9150" spans="2:3" x14ac:dyDescent="0.35">
      <c r="B9150" t="s">
        <v>12032</v>
      </c>
      <c r="C9150" s="15">
        <v>0</v>
      </c>
    </row>
    <row r="9151" spans="2:3" x14ac:dyDescent="0.35">
      <c r="B9151" t="s">
        <v>14229</v>
      </c>
      <c r="C9151" s="15">
        <v>0</v>
      </c>
    </row>
    <row r="9152" spans="2:3" x14ac:dyDescent="0.35">
      <c r="B9152" t="s">
        <v>12033</v>
      </c>
      <c r="C9152" s="15">
        <v>0</v>
      </c>
    </row>
    <row r="9153" spans="2:3" x14ac:dyDescent="0.35">
      <c r="B9153" t="s">
        <v>14231</v>
      </c>
      <c r="C9153" s="15">
        <v>0</v>
      </c>
    </row>
    <row r="9154" spans="2:3" x14ac:dyDescent="0.35">
      <c r="B9154" t="s">
        <v>12034</v>
      </c>
      <c r="C9154" s="15">
        <v>0</v>
      </c>
    </row>
    <row r="9155" spans="2:3" x14ac:dyDescent="0.35">
      <c r="B9155" t="s">
        <v>14233</v>
      </c>
      <c r="C9155" s="15">
        <v>0</v>
      </c>
    </row>
    <row r="9156" spans="2:3" x14ac:dyDescent="0.35">
      <c r="B9156" t="s">
        <v>12035</v>
      </c>
      <c r="C9156" s="15">
        <v>0</v>
      </c>
    </row>
    <row r="9157" spans="2:3" x14ac:dyDescent="0.35">
      <c r="B9157" t="s">
        <v>14235</v>
      </c>
      <c r="C9157" s="15">
        <v>0</v>
      </c>
    </row>
    <row r="9158" spans="2:3" x14ac:dyDescent="0.35">
      <c r="B9158" t="s">
        <v>12036</v>
      </c>
      <c r="C9158" s="15">
        <v>0</v>
      </c>
    </row>
    <row r="9159" spans="2:3" x14ac:dyDescent="0.35">
      <c r="B9159" t="s">
        <v>14237</v>
      </c>
      <c r="C9159" s="15">
        <v>0</v>
      </c>
    </row>
    <row r="9160" spans="2:3" x14ac:dyDescent="0.35">
      <c r="B9160" t="s">
        <v>9823</v>
      </c>
      <c r="C9160" s="15">
        <v>0</v>
      </c>
    </row>
    <row r="9161" spans="2:3" x14ac:dyDescent="0.35">
      <c r="B9161" t="s">
        <v>14239</v>
      </c>
      <c r="C9161" s="15">
        <v>0</v>
      </c>
    </row>
    <row r="9162" spans="2:3" x14ac:dyDescent="0.35">
      <c r="B9162" t="s">
        <v>12038</v>
      </c>
      <c r="C9162" s="15">
        <v>0</v>
      </c>
    </row>
    <row r="9163" spans="2:3" x14ac:dyDescent="0.35">
      <c r="B9163" t="s">
        <v>14241</v>
      </c>
      <c r="C9163" s="15">
        <v>0</v>
      </c>
    </row>
    <row r="9164" spans="2:3" x14ac:dyDescent="0.35">
      <c r="B9164" t="s">
        <v>12039</v>
      </c>
      <c r="C9164" s="15">
        <v>0</v>
      </c>
    </row>
    <row r="9165" spans="2:3" x14ac:dyDescent="0.35">
      <c r="B9165" t="s">
        <v>14243</v>
      </c>
      <c r="C9165" s="15">
        <v>0</v>
      </c>
    </row>
    <row r="9166" spans="2:3" x14ac:dyDescent="0.35">
      <c r="B9166" t="s">
        <v>12040</v>
      </c>
      <c r="C9166" s="15">
        <v>0</v>
      </c>
    </row>
    <row r="9167" spans="2:3" x14ac:dyDescent="0.35">
      <c r="B9167" t="s">
        <v>14245</v>
      </c>
      <c r="C9167" s="15">
        <v>0</v>
      </c>
    </row>
    <row r="9168" spans="2:3" x14ac:dyDescent="0.35">
      <c r="B9168" t="s">
        <v>12041</v>
      </c>
      <c r="C9168" s="15">
        <v>0</v>
      </c>
    </row>
    <row r="9169" spans="2:3" x14ac:dyDescent="0.35">
      <c r="B9169" t="s">
        <v>9836</v>
      </c>
      <c r="C9169" s="15">
        <v>0</v>
      </c>
    </row>
    <row r="9170" spans="2:3" x14ac:dyDescent="0.35">
      <c r="B9170" t="s">
        <v>12042</v>
      </c>
      <c r="C9170" s="15">
        <v>0</v>
      </c>
    </row>
    <row r="9171" spans="2:3" x14ac:dyDescent="0.35">
      <c r="B9171" t="s">
        <v>14249</v>
      </c>
      <c r="C9171" s="15">
        <v>0</v>
      </c>
    </row>
    <row r="9172" spans="2:3" x14ac:dyDescent="0.35">
      <c r="B9172" t="s">
        <v>12043</v>
      </c>
      <c r="C9172" s="15">
        <v>0</v>
      </c>
    </row>
    <row r="9173" spans="2:3" x14ac:dyDescent="0.35">
      <c r="B9173" t="s">
        <v>14251</v>
      </c>
      <c r="C9173" s="15">
        <v>0</v>
      </c>
    </row>
    <row r="9174" spans="2:3" x14ac:dyDescent="0.35">
      <c r="B9174" t="s">
        <v>12044</v>
      </c>
      <c r="C9174" s="15">
        <v>0</v>
      </c>
    </row>
    <row r="9175" spans="2:3" x14ac:dyDescent="0.35">
      <c r="B9175" t="s">
        <v>14253</v>
      </c>
      <c r="C9175" s="15">
        <v>0</v>
      </c>
    </row>
    <row r="9176" spans="2:3" x14ac:dyDescent="0.35">
      <c r="B9176" t="s">
        <v>12045</v>
      </c>
      <c r="C9176" s="15">
        <v>0</v>
      </c>
    </row>
    <row r="9177" spans="2:3" x14ac:dyDescent="0.35">
      <c r="B9177" t="s">
        <v>14255</v>
      </c>
      <c r="C9177" s="15">
        <v>0</v>
      </c>
    </row>
    <row r="9178" spans="2:3" x14ac:dyDescent="0.35">
      <c r="B9178" t="s">
        <v>12046</v>
      </c>
      <c r="C9178" s="15">
        <v>0</v>
      </c>
    </row>
    <row r="9179" spans="2:3" x14ac:dyDescent="0.35">
      <c r="B9179" t="s">
        <v>14257</v>
      </c>
      <c r="C9179" s="15">
        <v>0</v>
      </c>
    </row>
    <row r="9180" spans="2:3" x14ac:dyDescent="0.35">
      <c r="B9180" t="s">
        <v>12047</v>
      </c>
      <c r="C9180" s="15">
        <v>0</v>
      </c>
    </row>
    <row r="9181" spans="2:3" x14ac:dyDescent="0.35">
      <c r="B9181" t="s">
        <v>14259</v>
      </c>
      <c r="C9181" s="15">
        <v>0</v>
      </c>
    </row>
    <row r="9182" spans="2:3" x14ac:dyDescent="0.35">
      <c r="B9182" t="s">
        <v>12048</v>
      </c>
      <c r="C9182" s="15">
        <v>0</v>
      </c>
    </row>
    <row r="9183" spans="2:3" x14ac:dyDescent="0.35">
      <c r="B9183" t="s">
        <v>14261</v>
      </c>
      <c r="C9183" s="15">
        <v>0</v>
      </c>
    </row>
    <row r="9184" spans="2:3" x14ac:dyDescent="0.35">
      <c r="B9184" t="s">
        <v>12049</v>
      </c>
      <c r="C9184" s="15">
        <v>0</v>
      </c>
    </row>
    <row r="9185" spans="2:3" x14ac:dyDescent="0.35">
      <c r="B9185" t="s">
        <v>14263</v>
      </c>
      <c r="C9185" s="15">
        <v>0</v>
      </c>
    </row>
    <row r="9186" spans="2:3" x14ac:dyDescent="0.35">
      <c r="B9186" t="s">
        <v>12050</v>
      </c>
      <c r="C9186" s="15">
        <v>0</v>
      </c>
    </row>
    <row r="9187" spans="2:3" x14ac:dyDescent="0.35">
      <c r="B9187" t="s">
        <v>14265</v>
      </c>
      <c r="C9187" s="15">
        <v>0</v>
      </c>
    </row>
    <row r="9188" spans="2:3" x14ac:dyDescent="0.35">
      <c r="B9188" t="s">
        <v>12051</v>
      </c>
      <c r="C9188" s="15">
        <v>0</v>
      </c>
    </row>
    <row r="9189" spans="2:3" x14ac:dyDescent="0.35">
      <c r="B9189" t="s">
        <v>14267</v>
      </c>
      <c r="C9189" s="15">
        <v>0</v>
      </c>
    </row>
    <row r="9190" spans="2:3" x14ac:dyDescent="0.35">
      <c r="B9190" t="s">
        <v>12052</v>
      </c>
      <c r="C9190" s="15">
        <v>0</v>
      </c>
    </row>
    <row r="9191" spans="2:3" x14ac:dyDescent="0.35">
      <c r="B9191" t="s">
        <v>14269</v>
      </c>
      <c r="C9191" s="15">
        <v>0</v>
      </c>
    </row>
    <row r="9192" spans="2:3" x14ac:dyDescent="0.35">
      <c r="B9192" t="s">
        <v>12053</v>
      </c>
      <c r="C9192" s="15">
        <v>0</v>
      </c>
    </row>
    <row r="9193" spans="2:3" x14ac:dyDescent="0.35">
      <c r="B9193" t="s">
        <v>14271</v>
      </c>
      <c r="C9193" s="15">
        <v>0</v>
      </c>
    </row>
    <row r="9194" spans="2:3" x14ac:dyDescent="0.35">
      <c r="B9194" t="s">
        <v>12054</v>
      </c>
      <c r="C9194" s="15">
        <v>0</v>
      </c>
    </row>
    <row r="9195" spans="2:3" x14ac:dyDescent="0.35">
      <c r="B9195" t="s">
        <v>14273</v>
      </c>
      <c r="C9195" s="15">
        <v>0</v>
      </c>
    </row>
    <row r="9196" spans="2:3" x14ac:dyDescent="0.35">
      <c r="B9196" t="s">
        <v>12055</v>
      </c>
      <c r="C9196" s="15">
        <v>0</v>
      </c>
    </row>
    <row r="9197" spans="2:3" x14ac:dyDescent="0.35">
      <c r="B9197" t="s">
        <v>14275</v>
      </c>
      <c r="C9197" s="15">
        <v>0</v>
      </c>
    </row>
    <row r="9198" spans="2:3" x14ac:dyDescent="0.35">
      <c r="B9198" t="s">
        <v>12056</v>
      </c>
      <c r="C9198" s="15">
        <v>0</v>
      </c>
    </row>
    <row r="9199" spans="2:3" x14ac:dyDescent="0.35">
      <c r="B9199" t="s">
        <v>14277</v>
      </c>
      <c r="C9199" s="15">
        <v>0</v>
      </c>
    </row>
    <row r="9200" spans="2:3" x14ac:dyDescent="0.35">
      <c r="B9200" t="s">
        <v>12057</v>
      </c>
      <c r="C9200" s="15">
        <v>0</v>
      </c>
    </row>
    <row r="9201" spans="2:3" x14ac:dyDescent="0.35">
      <c r="B9201" t="s">
        <v>9837</v>
      </c>
      <c r="C9201" s="15">
        <v>0</v>
      </c>
    </row>
    <row r="9202" spans="2:3" x14ac:dyDescent="0.35">
      <c r="B9202" t="s">
        <v>12058</v>
      </c>
      <c r="C9202" s="15">
        <v>0</v>
      </c>
    </row>
    <row r="9203" spans="2:3" x14ac:dyDescent="0.35">
      <c r="B9203" t="s">
        <v>14281</v>
      </c>
      <c r="C9203" s="15">
        <v>0</v>
      </c>
    </row>
    <row r="9204" spans="2:3" x14ac:dyDescent="0.35">
      <c r="B9204" t="s">
        <v>12059</v>
      </c>
      <c r="C9204" s="15">
        <v>0</v>
      </c>
    </row>
    <row r="9205" spans="2:3" x14ac:dyDescent="0.35">
      <c r="B9205" t="s">
        <v>14283</v>
      </c>
      <c r="C9205" s="15">
        <v>0</v>
      </c>
    </row>
    <row r="9206" spans="2:3" x14ac:dyDescent="0.35">
      <c r="B9206" t="s">
        <v>12060</v>
      </c>
      <c r="C9206" s="15">
        <v>0</v>
      </c>
    </row>
    <row r="9207" spans="2:3" x14ac:dyDescent="0.35">
      <c r="B9207" t="s">
        <v>14285</v>
      </c>
      <c r="C9207" s="15">
        <v>0</v>
      </c>
    </row>
    <row r="9208" spans="2:3" x14ac:dyDescent="0.35">
      <c r="B9208" t="s">
        <v>12061</v>
      </c>
      <c r="C9208" s="15">
        <v>0</v>
      </c>
    </row>
    <row r="9209" spans="2:3" x14ac:dyDescent="0.35">
      <c r="B9209" t="s">
        <v>14287</v>
      </c>
      <c r="C9209" s="15">
        <v>0</v>
      </c>
    </row>
    <row r="9210" spans="2:3" x14ac:dyDescent="0.35">
      <c r="B9210" t="s">
        <v>12062</v>
      </c>
      <c r="C9210" s="15">
        <v>0</v>
      </c>
    </row>
    <row r="9211" spans="2:3" x14ac:dyDescent="0.35">
      <c r="B9211" t="s">
        <v>14289</v>
      </c>
      <c r="C9211" s="15">
        <v>0</v>
      </c>
    </row>
    <row r="9212" spans="2:3" x14ac:dyDescent="0.35">
      <c r="B9212" t="s">
        <v>12063</v>
      </c>
      <c r="C9212" s="15">
        <v>0</v>
      </c>
    </row>
    <row r="9213" spans="2:3" x14ac:dyDescent="0.35">
      <c r="B9213" t="s">
        <v>14291</v>
      </c>
      <c r="C9213" s="15">
        <v>0</v>
      </c>
    </row>
    <row r="9214" spans="2:3" x14ac:dyDescent="0.35">
      <c r="B9214" t="s">
        <v>12064</v>
      </c>
      <c r="C9214" s="15">
        <v>0</v>
      </c>
    </row>
    <row r="9215" spans="2:3" x14ac:dyDescent="0.35">
      <c r="B9215" t="s">
        <v>14293</v>
      </c>
      <c r="C9215" s="15">
        <v>0</v>
      </c>
    </row>
    <row r="9216" spans="2:3" x14ac:dyDescent="0.35">
      <c r="B9216" t="s">
        <v>12065</v>
      </c>
      <c r="C9216" s="15">
        <v>0</v>
      </c>
    </row>
    <row r="9217" spans="2:3" x14ac:dyDescent="0.35">
      <c r="B9217" t="s">
        <v>14295</v>
      </c>
      <c r="C9217" s="15">
        <v>0</v>
      </c>
    </row>
    <row r="9218" spans="2:3" x14ac:dyDescent="0.35">
      <c r="B9218" t="s">
        <v>12066</v>
      </c>
      <c r="C9218" s="15">
        <v>0</v>
      </c>
    </row>
    <row r="9219" spans="2:3" x14ac:dyDescent="0.35">
      <c r="B9219" t="s">
        <v>9838</v>
      </c>
      <c r="C9219" s="15">
        <v>0</v>
      </c>
    </row>
    <row r="9220" spans="2:3" x14ac:dyDescent="0.35">
      <c r="B9220" t="s">
        <v>12067</v>
      </c>
      <c r="C9220" s="15">
        <v>0</v>
      </c>
    </row>
    <row r="9221" spans="2:3" x14ac:dyDescent="0.35">
      <c r="B9221" t="s">
        <v>14299</v>
      </c>
      <c r="C9221" s="15">
        <v>0</v>
      </c>
    </row>
    <row r="9222" spans="2:3" x14ac:dyDescent="0.35">
      <c r="B9222" t="s">
        <v>12068</v>
      </c>
      <c r="C9222" s="15">
        <v>0</v>
      </c>
    </row>
    <row r="9223" spans="2:3" x14ac:dyDescent="0.35">
      <c r="B9223" t="s">
        <v>14301</v>
      </c>
      <c r="C9223" s="15">
        <v>0</v>
      </c>
    </row>
    <row r="9224" spans="2:3" x14ac:dyDescent="0.35">
      <c r="B9224" t="s">
        <v>12069</v>
      </c>
      <c r="C9224" s="15">
        <v>0</v>
      </c>
    </row>
    <row r="9225" spans="2:3" x14ac:dyDescent="0.35">
      <c r="B9225" t="s">
        <v>14303</v>
      </c>
      <c r="C9225" s="15">
        <v>0</v>
      </c>
    </row>
    <row r="9226" spans="2:3" x14ac:dyDescent="0.35">
      <c r="B9226" t="s">
        <v>12070</v>
      </c>
      <c r="C9226" s="15">
        <v>0</v>
      </c>
    </row>
    <row r="9227" spans="2:3" x14ac:dyDescent="0.35">
      <c r="B9227" t="s">
        <v>14305</v>
      </c>
      <c r="C9227" s="15">
        <v>0</v>
      </c>
    </row>
    <row r="9228" spans="2:3" x14ac:dyDescent="0.35">
      <c r="B9228" t="s">
        <v>12071</v>
      </c>
      <c r="C9228" s="15">
        <v>0</v>
      </c>
    </row>
    <row r="9229" spans="2:3" x14ac:dyDescent="0.35">
      <c r="B9229" t="s">
        <v>14307</v>
      </c>
      <c r="C9229" s="15">
        <v>0</v>
      </c>
    </row>
    <row r="9230" spans="2:3" x14ac:dyDescent="0.35">
      <c r="B9230" t="s">
        <v>12072</v>
      </c>
      <c r="C9230" s="15">
        <v>0</v>
      </c>
    </row>
    <row r="9231" spans="2:3" x14ac:dyDescent="0.35">
      <c r="B9231" t="s">
        <v>14309</v>
      </c>
      <c r="C9231" s="15">
        <v>0</v>
      </c>
    </row>
    <row r="9232" spans="2:3" x14ac:dyDescent="0.35">
      <c r="B9232" t="s">
        <v>12073</v>
      </c>
      <c r="C9232" s="15">
        <v>0</v>
      </c>
    </row>
    <row r="9233" spans="2:3" x14ac:dyDescent="0.35">
      <c r="B9233" t="s">
        <v>14311</v>
      </c>
      <c r="C9233" s="15">
        <v>0</v>
      </c>
    </row>
    <row r="9234" spans="2:3" x14ac:dyDescent="0.35">
      <c r="B9234" t="s">
        <v>12074</v>
      </c>
      <c r="C9234" s="15">
        <v>0</v>
      </c>
    </row>
    <row r="9235" spans="2:3" x14ac:dyDescent="0.35">
      <c r="B9235" t="s">
        <v>14313</v>
      </c>
      <c r="C9235" s="15">
        <v>0</v>
      </c>
    </row>
    <row r="9236" spans="2:3" x14ac:dyDescent="0.35">
      <c r="B9236" t="s">
        <v>12075</v>
      </c>
      <c r="C9236" s="15">
        <v>0</v>
      </c>
    </row>
    <row r="9237" spans="2:3" x14ac:dyDescent="0.35">
      <c r="B9237" t="s">
        <v>14315</v>
      </c>
      <c r="C9237" s="15">
        <v>0</v>
      </c>
    </row>
    <row r="9238" spans="2:3" x14ac:dyDescent="0.35">
      <c r="B9238" t="s">
        <v>12076</v>
      </c>
      <c r="C9238" s="15">
        <v>0</v>
      </c>
    </row>
    <row r="9239" spans="2:3" x14ac:dyDescent="0.35">
      <c r="B9239" t="s">
        <v>14317</v>
      </c>
      <c r="C9239" s="15">
        <v>0</v>
      </c>
    </row>
    <row r="9240" spans="2:3" x14ac:dyDescent="0.35">
      <c r="B9240" t="s">
        <v>12077</v>
      </c>
      <c r="C9240" s="15">
        <v>0</v>
      </c>
    </row>
    <row r="9241" spans="2:3" x14ac:dyDescent="0.35">
      <c r="B9241" t="s">
        <v>14319</v>
      </c>
      <c r="C9241" s="15">
        <v>0</v>
      </c>
    </row>
    <row r="9242" spans="2:3" x14ac:dyDescent="0.35">
      <c r="B9242" t="s">
        <v>12078</v>
      </c>
      <c r="C9242" s="15">
        <v>0</v>
      </c>
    </row>
    <row r="9243" spans="2:3" x14ac:dyDescent="0.35">
      <c r="B9243" t="s">
        <v>14321</v>
      </c>
      <c r="C9243" s="15">
        <v>0</v>
      </c>
    </row>
    <row r="9244" spans="2:3" x14ac:dyDescent="0.35">
      <c r="B9244" t="s">
        <v>12079</v>
      </c>
      <c r="C9244" s="15">
        <v>0</v>
      </c>
    </row>
    <row r="9245" spans="2:3" x14ac:dyDescent="0.35">
      <c r="B9245" t="s">
        <v>14323</v>
      </c>
      <c r="C9245" s="15">
        <v>0</v>
      </c>
    </row>
    <row r="9246" spans="2:3" x14ac:dyDescent="0.35">
      <c r="B9246" t="s">
        <v>12080</v>
      </c>
      <c r="C9246" s="15">
        <v>0</v>
      </c>
    </row>
    <row r="9247" spans="2:3" x14ac:dyDescent="0.35">
      <c r="B9247" t="s">
        <v>14325</v>
      </c>
      <c r="C9247" s="15">
        <v>0</v>
      </c>
    </row>
    <row r="9248" spans="2:3" x14ac:dyDescent="0.35">
      <c r="B9248" t="s">
        <v>12081</v>
      </c>
      <c r="C9248" s="15">
        <v>0</v>
      </c>
    </row>
    <row r="9249" spans="2:3" x14ac:dyDescent="0.35">
      <c r="B9249" t="s">
        <v>14327</v>
      </c>
      <c r="C9249" s="15">
        <v>0</v>
      </c>
    </row>
    <row r="9250" spans="2:3" x14ac:dyDescent="0.35">
      <c r="B9250" t="s">
        <v>12082</v>
      </c>
      <c r="C9250" s="15">
        <v>0</v>
      </c>
    </row>
    <row r="9251" spans="2:3" x14ac:dyDescent="0.35">
      <c r="B9251" t="s">
        <v>14329</v>
      </c>
      <c r="C9251" s="15">
        <v>0</v>
      </c>
    </row>
    <row r="9252" spans="2:3" x14ac:dyDescent="0.35">
      <c r="B9252" t="s">
        <v>12083</v>
      </c>
      <c r="C9252" s="15">
        <v>0</v>
      </c>
    </row>
    <row r="9253" spans="2:3" x14ac:dyDescent="0.35">
      <c r="B9253" t="s">
        <v>14331</v>
      </c>
      <c r="C9253" s="15">
        <v>0</v>
      </c>
    </row>
    <row r="9254" spans="2:3" x14ac:dyDescent="0.35">
      <c r="B9254" t="s">
        <v>12084</v>
      </c>
      <c r="C9254" s="15">
        <v>0</v>
      </c>
    </row>
    <row r="9255" spans="2:3" x14ac:dyDescent="0.35">
      <c r="B9255" t="s">
        <v>14333</v>
      </c>
      <c r="C9255" s="15">
        <v>0</v>
      </c>
    </row>
    <row r="9256" spans="2:3" x14ac:dyDescent="0.35">
      <c r="B9256" t="s">
        <v>12085</v>
      </c>
      <c r="C9256" s="15">
        <v>0</v>
      </c>
    </row>
    <row r="9257" spans="2:3" x14ac:dyDescent="0.35">
      <c r="B9257" t="s">
        <v>14335</v>
      </c>
      <c r="C9257" s="15">
        <v>0</v>
      </c>
    </row>
    <row r="9258" spans="2:3" x14ac:dyDescent="0.35">
      <c r="B9258" t="s">
        <v>12086</v>
      </c>
      <c r="C9258" s="15">
        <v>0</v>
      </c>
    </row>
    <row r="9259" spans="2:3" x14ac:dyDescent="0.35">
      <c r="B9259" t="s">
        <v>14337</v>
      </c>
      <c r="C9259" s="15">
        <v>0</v>
      </c>
    </row>
    <row r="9260" spans="2:3" x14ac:dyDescent="0.35">
      <c r="B9260" t="s">
        <v>12087</v>
      </c>
      <c r="C9260" s="15">
        <v>0</v>
      </c>
    </row>
    <row r="9261" spans="2:3" x14ac:dyDescent="0.35">
      <c r="B9261" t="s">
        <v>14339</v>
      </c>
      <c r="C9261" s="15">
        <v>0</v>
      </c>
    </row>
    <row r="9262" spans="2:3" x14ac:dyDescent="0.35">
      <c r="B9262" t="s">
        <v>14383</v>
      </c>
      <c r="C9262" s="15">
        <v>0</v>
      </c>
    </row>
    <row r="9263" spans="2:3" x14ac:dyDescent="0.35">
      <c r="B9263" t="s">
        <v>14341</v>
      </c>
      <c r="C9263" s="15">
        <v>0</v>
      </c>
    </row>
    <row r="9264" spans="2:3" x14ac:dyDescent="0.35">
      <c r="B9264" t="s">
        <v>14384</v>
      </c>
      <c r="C9264" s="15">
        <v>0</v>
      </c>
    </row>
    <row r="9265" spans="2:3" x14ac:dyDescent="0.35">
      <c r="B9265" t="s">
        <v>14343</v>
      </c>
      <c r="C9265" s="15">
        <v>0</v>
      </c>
    </row>
    <row r="9266" spans="2:3" x14ac:dyDescent="0.35">
      <c r="B9266" t="s">
        <v>14386</v>
      </c>
      <c r="C9266" s="15">
        <v>0</v>
      </c>
    </row>
    <row r="9267" spans="2:3" x14ac:dyDescent="0.35">
      <c r="B9267" t="s">
        <v>14345</v>
      </c>
      <c r="C9267" s="15">
        <v>0</v>
      </c>
    </row>
    <row r="9268" spans="2:3" x14ac:dyDescent="0.35">
      <c r="B9268" t="s">
        <v>14388</v>
      </c>
      <c r="C9268" s="15">
        <v>0</v>
      </c>
    </row>
    <row r="9269" spans="2:3" x14ac:dyDescent="0.35">
      <c r="B9269" t="s">
        <v>14347</v>
      </c>
      <c r="C9269" s="15">
        <v>0</v>
      </c>
    </row>
    <row r="9270" spans="2:3" x14ac:dyDescent="0.35">
      <c r="B9270" t="s">
        <v>14390</v>
      </c>
      <c r="C9270" s="15">
        <v>0</v>
      </c>
    </row>
    <row r="9271" spans="2:3" x14ac:dyDescent="0.35">
      <c r="B9271" t="s">
        <v>14349</v>
      </c>
      <c r="C9271" s="15">
        <v>0</v>
      </c>
    </row>
    <row r="9272" spans="2:3" x14ac:dyDescent="0.35">
      <c r="B9272" t="s">
        <v>14392</v>
      </c>
      <c r="C9272" s="15">
        <v>0</v>
      </c>
    </row>
    <row r="9273" spans="2:3" x14ac:dyDescent="0.35">
      <c r="B9273" t="s">
        <v>14351</v>
      </c>
      <c r="C9273" s="15">
        <v>0</v>
      </c>
    </row>
    <row r="9274" spans="2:3" x14ac:dyDescent="0.35">
      <c r="B9274" t="s">
        <v>14394</v>
      </c>
      <c r="C9274" s="15">
        <v>0</v>
      </c>
    </row>
    <row r="9275" spans="2:3" x14ac:dyDescent="0.35">
      <c r="B9275" t="s">
        <v>14353</v>
      </c>
      <c r="C9275" s="15">
        <v>0</v>
      </c>
    </row>
    <row r="9276" spans="2:3" x14ac:dyDescent="0.35">
      <c r="B9276" t="s">
        <v>12095</v>
      </c>
      <c r="C9276" s="15">
        <v>0</v>
      </c>
    </row>
    <row r="9277" spans="2:3" x14ac:dyDescent="0.35">
      <c r="B9277" t="s">
        <v>14355</v>
      </c>
      <c r="C9277" s="15">
        <v>0</v>
      </c>
    </row>
    <row r="9278" spans="2:3" x14ac:dyDescent="0.35">
      <c r="B9278" t="s">
        <v>12096</v>
      </c>
      <c r="C9278" s="15">
        <v>0</v>
      </c>
    </row>
    <row r="9279" spans="2:3" x14ac:dyDescent="0.35">
      <c r="B9279" t="s">
        <v>14357</v>
      </c>
      <c r="C9279" s="15">
        <v>0</v>
      </c>
    </row>
    <row r="9280" spans="2:3" x14ac:dyDescent="0.35">
      <c r="B9280" t="s">
        <v>12097</v>
      </c>
      <c r="C9280" s="15">
        <v>0</v>
      </c>
    </row>
    <row r="9281" spans="2:3" x14ac:dyDescent="0.35">
      <c r="B9281" t="s">
        <v>14359</v>
      </c>
      <c r="C9281" s="15">
        <v>0</v>
      </c>
    </row>
    <row r="9282" spans="2:3" x14ac:dyDescent="0.35">
      <c r="B9282" t="s">
        <v>12098</v>
      </c>
      <c r="C9282" s="15">
        <v>0</v>
      </c>
    </row>
    <row r="9283" spans="2:3" x14ac:dyDescent="0.35">
      <c r="B9283" t="s">
        <v>14361</v>
      </c>
      <c r="C9283" s="15">
        <v>0</v>
      </c>
    </row>
    <row r="9284" spans="2:3" x14ac:dyDescent="0.35">
      <c r="B9284" t="s">
        <v>12099</v>
      </c>
      <c r="C9284" s="15">
        <v>0</v>
      </c>
    </row>
    <row r="9285" spans="2:3" x14ac:dyDescent="0.35">
      <c r="B9285" t="s">
        <v>14363</v>
      </c>
      <c r="C9285" s="15">
        <v>0</v>
      </c>
    </row>
    <row r="9286" spans="2:3" x14ac:dyDescent="0.35">
      <c r="B9286" t="s">
        <v>12100</v>
      </c>
      <c r="C9286" s="15">
        <v>0</v>
      </c>
    </row>
    <row r="9287" spans="2:3" x14ac:dyDescent="0.35">
      <c r="B9287" t="s">
        <v>14365</v>
      </c>
      <c r="C9287" s="15">
        <v>0</v>
      </c>
    </row>
    <row r="9288" spans="2:3" x14ac:dyDescent="0.35">
      <c r="B9288" t="s">
        <v>12101</v>
      </c>
      <c r="C9288" s="15">
        <v>0</v>
      </c>
    </row>
    <row r="9289" spans="2:3" x14ac:dyDescent="0.35">
      <c r="B9289" t="s">
        <v>14367</v>
      </c>
      <c r="C9289" s="15">
        <v>0</v>
      </c>
    </row>
    <row r="9290" spans="2:3" x14ac:dyDescent="0.35">
      <c r="B9290" t="s">
        <v>12102</v>
      </c>
      <c r="C9290" s="15">
        <v>0</v>
      </c>
    </row>
    <row r="9291" spans="2:3" x14ac:dyDescent="0.35">
      <c r="B9291" t="s">
        <v>14369</v>
      </c>
      <c r="C9291" s="15">
        <v>0</v>
      </c>
    </row>
    <row r="9292" spans="2:3" x14ac:dyDescent="0.35">
      <c r="B9292" t="s">
        <v>12103</v>
      </c>
      <c r="C9292" s="15">
        <v>0</v>
      </c>
    </row>
    <row r="9293" spans="2:3" x14ac:dyDescent="0.35">
      <c r="B9293" t="s">
        <v>14371</v>
      </c>
      <c r="C9293" s="15">
        <v>0</v>
      </c>
    </row>
    <row r="9294" spans="2:3" x14ac:dyDescent="0.35">
      <c r="B9294" t="s">
        <v>12104</v>
      </c>
      <c r="C9294" s="15">
        <v>0</v>
      </c>
    </row>
    <row r="9295" spans="2:3" x14ac:dyDescent="0.35">
      <c r="B9295" t="s">
        <v>14373</v>
      </c>
      <c r="C9295" s="15">
        <v>0</v>
      </c>
    </row>
    <row r="9296" spans="2:3" x14ac:dyDescent="0.35">
      <c r="B9296" t="s">
        <v>12105</v>
      </c>
      <c r="C9296" s="15">
        <v>0</v>
      </c>
    </row>
    <row r="9297" spans="2:3" x14ac:dyDescent="0.35">
      <c r="B9297" t="s">
        <v>14375</v>
      </c>
      <c r="C9297" s="15">
        <v>0</v>
      </c>
    </row>
    <row r="9298" spans="2:3" x14ac:dyDescent="0.35">
      <c r="B9298" t="s">
        <v>12106</v>
      </c>
      <c r="C9298" s="15">
        <v>0</v>
      </c>
    </row>
    <row r="9299" spans="2:3" x14ac:dyDescent="0.35">
      <c r="B9299" t="s">
        <v>14377</v>
      </c>
      <c r="C9299" s="15">
        <v>0</v>
      </c>
    </row>
    <row r="9300" spans="2:3" x14ac:dyDescent="0.35">
      <c r="B9300" t="s">
        <v>12107</v>
      </c>
      <c r="C9300" s="15">
        <v>0</v>
      </c>
    </row>
    <row r="9301" spans="2:3" x14ac:dyDescent="0.35">
      <c r="B9301" t="s">
        <v>14379</v>
      </c>
      <c r="C9301" s="15">
        <v>0</v>
      </c>
    </row>
    <row r="9302" spans="2:3" x14ac:dyDescent="0.35">
      <c r="B9302" t="s">
        <v>12108</v>
      </c>
      <c r="C9302" s="15">
        <v>0</v>
      </c>
    </row>
    <row r="9303" spans="2:3" x14ac:dyDescent="0.35">
      <c r="B9303" t="s">
        <v>14381</v>
      </c>
      <c r="C9303" s="15">
        <v>0</v>
      </c>
    </row>
    <row r="9304" spans="2:3" x14ac:dyDescent="0.35">
      <c r="B9304" t="s">
        <v>12109</v>
      </c>
      <c r="C9304" s="15">
        <v>0</v>
      </c>
    </row>
    <row r="9305" spans="2:3" x14ac:dyDescent="0.35">
      <c r="B9305" t="s">
        <v>9839</v>
      </c>
      <c r="C9305" s="15">
        <v>0</v>
      </c>
    </row>
    <row r="9306" spans="2:3" x14ac:dyDescent="0.35">
      <c r="B9306" t="s">
        <v>12110</v>
      </c>
      <c r="C9306" s="15">
        <v>0</v>
      </c>
    </row>
    <row r="9307" spans="2:3" x14ac:dyDescent="0.35">
      <c r="B9307" t="s">
        <v>14385</v>
      </c>
      <c r="C9307" s="15">
        <v>0</v>
      </c>
    </row>
    <row r="9308" spans="2:3" x14ac:dyDescent="0.35">
      <c r="B9308" t="s">
        <v>12089</v>
      </c>
      <c r="C9308" s="15">
        <v>0</v>
      </c>
    </row>
    <row r="9309" spans="2:3" x14ac:dyDescent="0.35">
      <c r="B9309" t="s">
        <v>14387</v>
      </c>
      <c r="C9309" s="15">
        <v>0</v>
      </c>
    </row>
    <row r="9310" spans="2:3" x14ac:dyDescent="0.35">
      <c r="B9310" t="s">
        <v>12090</v>
      </c>
      <c r="C9310" s="15">
        <v>0</v>
      </c>
    </row>
    <row r="9311" spans="2:3" x14ac:dyDescent="0.35">
      <c r="B9311" t="s">
        <v>14389</v>
      </c>
      <c r="C9311" s="15">
        <v>0</v>
      </c>
    </row>
    <row r="9312" spans="2:3" x14ac:dyDescent="0.35">
      <c r="B9312" t="s">
        <v>12091</v>
      </c>
      <c r="C9312" s="15">
        <v>0</v>
      </c>
    </row>
    <row r="9313" spans="2:3" x14ac:dyDescent="0.35">
      <c r="B9313" t="s">
        <v>14391</v>
      </c>
      <c r="C9313" s="15">
        <v>0</v>
      </c>
    </row>
    <row r="9314" spans="2:3" x14ac:dyDescent="0.35">
      <c r="B9314" t="s">
        <v>12092</v>
      </c>
      <c r="C9314" s="15">
        <v>0</v>
      </c>
    </row>
    <row r="9315" spans="2:3" x14ac:dyDescent="0.35">
      <c r="B9315" t="s">
        <v>14393</v>
      </c>
      <c r="C9315" s="15">
        <v>0</v>
      </c>
    </row>
    <row r="9316" spans="2:3" x14ac:dyDescent="0.35">
      <c r="B9316" t="s">
        <v>12093</v>
      </c>
      <c r="C9316" s="15">
        <v>0</v>
      </c>
    </row>
    <row r="9317" spans="2:3" x14ac:dyDescent="0.35">
      <c r="B9317" t="s">
        <v>9795</v>
      </c>
      <c r="C9317" s="15">
        <v>0</v>
      </c>
    </row>
    <row r="9318" spans="2:3" x14ac:dyDescent="0.35">
      <c r="B9318" t="s">
        <v>12094</v>
      </c>
      <c r="C9318" s="15">
        <v>0</v>
      </c>
    </row>
    <row r="9319" spans="2:3" x14ac:dyDescent="0.35">
      <c r="B9319" t="s">
        <v>9349</v>
      </c>
      <c r="C9319" s="15">
        <v>0</v>
      </c>
    </row>
    <row r="9320" spans="2:3" x14ac:dyDescent="0.35">
      <c r="B9320" t="s">
        <v>5215</v>
      </c>
      <c r="C9320" s="15">
        <v>0</v>
      </c>
    </row>
    <row r="9321" spans="2:3" x14ac:dyDescent="0.35">
      <c r="B9321" t="s">
        <v>7804</v>
      </c>
      <c r="C9321" s="15">
        <v>0</v>
      </c>
    </row>
    <row r="9322" spans="2:3" x14ac:dyDescent="0.35">
      <c r="B9322" t="s">
        <v>5246</v>
      </c>
      <c r="C9322" s="15">
        <v>0</v>
      </c>
    </row>
    <row r="9323" spans="2:3" x14ac:dyDescent="0.35">
      <c r="B9323" t="s">
        <v>8835</v>
      </c>
      <c r="C9323" s="15">
        <v>0</v>
      </c>
    </row>
    <row r="9324" spans="2:3" x14ac:dyDescent="0.35">
      <c r="B9324" t="s">
        <v>5247</v>
      </c>
      <c r="C9324" s="15">
        <v>0</v>
      </c>
    </row>
    <row r="9325" spans="2:3" x14ac:dyDescent="0.35">
      <c r="B9325" t="s">
        <v>7548</v>
      </c>
      <c r="C9325" s="15">
        <v>0</v>
      </c>
    </row>
    <row r="9326" spans="2:3" x14ac:dyDescent="0.35">
      <c r="B9326" t="s">
        <v>5248</v>
      </c>
      <c r="C9326" s="15">
        <v>0</v>
      </c>
    </row>
    <row r="9327" spans="2:3" x14ac:dyDescent="0.35">
      <c r="B9327" t="s">
        <v>8060</v>
      </c>
      <c r="C9327" s="15">
        <v>0</v>
      </c>
    </row>
    <row r="9328" spans="2:3" x14ac:dyDescent="0.35">
      <c r="B9328" t="s">
        <v>5249</v>
      </c>
      <c r="C9328" s="15">
        <v>0</v>
      </c>
    </row>
    <row r="9329" spans="2:3" x14ac:dyDescent="0.35">
      <c r="B9329" t="s">
        <v>5237</v>
      </c>
      <c r="C9329" s="15">
        <v>0</v>
      </c>
    </row>
    <row r="9330" spans="2:3" x14ac:dyDescent="0.35">
      <c r="B9330" t="s">
        <v>5250</v>
      </c>
      <c r="C9330" s="15">
        <v>0</v>
      </c>
    </row>
    <row r="9331" spans="2:3" x14ac:dyDescent="0.35">
      <c r="B9331" t="s">
        <v>9093</v>
      </c>
      <c r="C9331" s="15">
        <v>0</v>
      </c>
    </row>
    <row r="9332" spans="2:3" x14ac:dyDescent="0.35">
      <c r="B9332" t="s">
        <v>5251</v>
      </c>
      <c r="C9332" s="15">
        <v>0</v>
      </c>
    </row>
    <row r="9333" spans="2:3" x14ac:dyDescent="0.35">
      <c r="B9333" t="s">
        <v>9646</v>
      </c>
      <c r="C9333" s="15">
        <v>0</v>
      </c>
    </row>
    <row r="9334" spans="2:3" x14ac:dyDescent="0.35">
      <c r="B9334" t="s">
        <v>5252</v>
      </c>
      <c r="C9334" s="15">
        <v>0</v>
      </c>
    </row>
    <row r="9335" spans="2:3" x14ac:dyDescent="0.35">
      <c r="B9335" t="s">
        <v>7676</v>
      </c>
      <c r="C9335" s="15">
        <v>0</v>
      </c>
    </row>
    <row r="9336" spans="2:3" x14ac:dyDescent="0.35">
      <c r="B9336" t="s">
        <v>5253</v>
      </c>
      <c r="C9336" s="15">
        <v>0</v>
      </c>
    </row>
    <row r="9337" spans="2:3" x14ac:dyDescent="0.35">
      <c r="B9337" t="s">
        <v>7932</v>
      </c>
      <c r="C9337" s="15">
        <v>0</v>
      </c>
    </row>
    <row r="9338" spans="2:3" x14ac:dyDescent="0.35">
      <c r="B9338" t="s">
        <v>5254</v>
      </c>
      <c r="C9338" s="15">
        <v>0</v>
      </c>
    </row>
    <row r="9339" spans="2:3" x14ac:dyDescent="0.35">
      <c r="B9339" t="s">
        <v>8195</v>
      </c>
      <c r="C9339" s="15">
        <v>0</v>
      </c>
    </row>
    <row r="9340" spans="2:3" x14ac:dyDescent="0.35">
      <c r="B9340" t="s">
        <v>5255</v>
      </c>
      <c r="C9340" s="15">
        <v>0</v>
      </c>
    </row>
    <row r="9341" spans="2:3" x14ac:dyDescent="0.35">
      <c r="B9341" t="s">
        <v>8451</v>
      </c>
      <c r="C9341" s="15">
        <v>0</v>
      </c>
    </row>
    <row r="9342" spans="2:3" x14ac:dyDescent="0.35">
      <c r="B9342" t="s">
        <v>5256</v>
      </c>
      <c r="C9342" s="15">
        <v>0</v>
      </c>
    </row>
    <row r="9343" spans="2:3" x14ac:dyDescent="0.35">
      <c r="B9343" t="s">
        <v>8707</v>
      </c>
      <c r="C9343" s="15">
        <v>0</v>
      </c>
    </row>
    <row r="9344" spans="2:3" x14ac:dyDescent="0.35">
      <c r="B9344" t="s">
        <v>5257</v>
      </c>
      <c r="C9344" s="15">
        <v>0</v>
      </c>
    </row>
    <row r="9345" spans="2:3" x14ac:dyDescent="0.35">
      <c r="B9345" t="s">
        <v>8965</v>
      </c>
      <c r="C9345" s="15">
        <v>0</v>
      </c>
    </row>
    <row r="9346" spans="2:3" x14ac:dyDescent="0.35">
      <c r="B9346" t="s">
        <v>5258</v>
      </c>
      <c r="C9346" s="15">
        <v>0</v>
      </c>
    </row>
    <row r="9347" spans="2:3" x14ac:dyDescent="0.35">
      <c r="B9347" t="s">
        <v>9221</v>
      </c>
      <c r="C9347" s="15">
        <v>0</v>
      </c>
    </row>
    <row r="9348" spans="2:3" x14ac:dyDescent="0.35">
      <c r="B9348" t="s">
        <v>5259</v>
      </c>
      <c r="C9348" s="15">
        <v>0</v>
      </c>
    </row>
    <row r="9349" spans="2:3" x14ac:dyDescent="0.35">
      <c r="B9349" t="s">
        <v>9489</v>
      </c>
      <c r="C9349" s="15">
        <v>0</v>
      </c>
    </row>
    <row r="9350" spans="2:3" x14ac:dyDescent="0.35">
      <c r="B9350" t="s">
        <v>5260</v>
      </c>
      <c r="C9350" s="15">
        <v>0</v>
      </c>
    </row>
    <row r="9351" spans="2:3" x14ac:dyDescent="0.35">
      <c r="B9351" t="s">
        <v>9774</v>
      </c>
      <c r="C9351" s="15">
        <v>0</v>
      </c>
    </row>
    <row r="9352" spans="2:3" x14ac:dyDescent="0.35">
      <c r="B9352" t="s">
        <v>5261</v>
      </c>
      <c r="C9352" s="15">
        <v>0</v>
      </c>
    </row>
    <row r="9353" spans="2:3" x14ac:dyDescent="0.35">
      <c r="B9353" t="s">
        <v>7612</v>
      </c>
      <c r="C9353" s="15">
        <v>0</v>
      </c>
    </row>
    <row r="9354" spans="2:3" x14ac:dyDescent="0.35">
      <c r="B9354" t="s">
        <v>5262</v>
      </c>
      <c r="C9354" s="15">
        <v>0</v>
      </c>
    </row>
    <row r="9355" spans="2:3" x14ac:dyDescent="0.35">
      <c r="B9355" t="s">
        <v>7740</v>
      </c>
      <c r="C9355" s="15">
        <v>0</v>
      </c>
    </row>
    <row r="9356" spans="2:3" x14ac:dyDescent="0.35">
      <c r="B9356" t="s">
        <v>5263</v>
      </c>
      <c r="C9356" s="15">
        <v>0</v>
      </c>
    </row>
    <row r="9357" spans="2:3" x14ac:dyDescent="0.35">
      <c r="B9357" t="s">
        <v>7868</v>
      </c>
      <c r="C9357" s="15">
        <v>0</v>
      </c>
    </row>
    <row r="9358" spans="2:3" x14ac:dyDescent="0.35">
      <c r="B9358" t="s">
        <v>5264</v>
      </c>
      <c r="C9358" s="15">
        <v>0</v>
      </c>
    </row>
    <row r="9359" spans="2:3" x14ac:dyDescent="0.35">
      <c r="B9359" t="s">
        <v>7996</v>
      </c>
      <c r="C9359" s="15">
        <v>0</v>
      </c>
    </row>
    <row r="9360" spans="2:3" x14ac:dyDescent="0.35">
      <c r="B9360" t="s">
        <v>5265</v>
      </c>
      <c r="C9360" s="15">
        <v>0</v>
      </c>
    </row>
    <row r="9361" spans="2:3" x14ac:dyDescent="0.35">
      <c r="B9361" t="s">
        <v>8131</v>
      </c>
      <c r="C9361" s="15">
        <v>0</v>
      </c>
    </row>
    <row r="9362" spans="2:3" x14ac:dyDescent="0.35">
      <c r="B9362" t="s">
        <v>5266</v>
      </c>
      <c r="C9362" s="15">
        <v>0</v>
      </c>
    </row>
    <row r="9363" spans="2:3" x14ac:dyDescent="0.35">
      <c r="B9363" t="s">
        <v>8259</v>
      </c>
      <c r="C9363" s="15">
        <v>0</v>
      </c>
    </row>
    <row r="9364" spans="2:3" x14ac:dyDescent="0.35">
      <c r="B9364" t="s">
        <v>5267</v>
      </c>
      <c r="C9364" s="15">
        <v>0</v>
      </c>
    </row>
    <row r="9365" spans="2:3" x14ac:dyDescent="0.35">
      <c r="B9365" t="s">
        <v>8387</v>
      </c>
      <c r="C9365" s="15">
        <v>0</v>
      </c>
    </row>
    <row r="9366" spans="2:3" x14ac:dyDescent="0.35">
      <c r="B9366" t="s">
        <v>5268</v>
      </c>
      <c r="C9366" s="15">
        <v>0</v>
      </c>
    </row>
    <row r="9367" spans="2:3" x14ac:dyDescent="0.35">
      <c r="B9367" t="s">
        <v>8515</v>
      </c>
      <c r="C9367" s="15">
        <v>0</v>
      </c>
    </row>
    <row r="9368" spans="2:3" x14ac:dyDescent="0.35">
      <c r="B9368" t="s">
        <v>5269</v>
      </c>
      <c r="C9368" s="15">
        <v>0</v>
      </c>
    </row>
    <row r="9369" spans="2:3" x14ac:dyDescent="0.35">
      <c r="B9369" t="s">
        <v>8643</v>
      </c>
      <c r="C9369" s="15">
        <v>0</v>
      </c>
    </row>
    <row r="9370" spans="2:3" x14ac:dyDescent="0.35">
      <c r="B9370" t="s">
        <v>5270</v>
      </c>
      <c r="C9370" s="15">
        <v>0</v>
      </c>
    </row>
    <row r="9371" spans="2:3" x14ac:dyDescent="0.35">
      <c r="B9371" t="s">
        <v>8771</v>
      </c>
      <c r="C9371" s="15">
        <v>0</v>
      </c>
    </row>
    <row r="9372" spans="2:3" x14ac:dyDescent="0.35">
      <c r="B9372" t="s">
        <v>5271</v>
      </c>
      <c r="C9372" s="15">
        <v>0</v>
      </c>
    </row>
    <row r="9373" spans="2:3" x14ac:dyDescent="0.35">
      <c r="B9373" t="s">
        <v>8899</v>
      </c>
      <c r="C9373" s="15">
        <v>0</v>
      </c>
    </row>
    <row r="9374" spans="2:3" x14ac:dyDescent="0.35">
      <c r="B9374" t="s">
        <v>5272</v>
      </c>
      <c r="C9374" s="15">
        <v>0</v>
      </c>
    </row>
    <row r="9375" spans="2:3" x14ac:dyDescent="0.35">
      <c r="B9375" t="s">
        <v>9029</v>
      </c>
      <c r="C9375" s="15">
        <v>0</v>
      </c>
    </row>
    <row r="9376" spans="2:3" x14ac:dyDescent="0.35">
      <c r="B9376" t="s">
        <v>5273</v>
      </c>
      <c r="C9376" s="15">
        <v>0</v>
      </c>
    </row>
    <row r="9377" spans="2:3" x14ac:dyDescent="0.35">
      <c r="B9377" t="s">
        <v>9157</v>
      </c>
      <c r="C9377" s="15">
        <v>0</v>
      </c>
    </row>
    <row r="9378" spans="2:3" x14ac:dyDescent="0.35">
      <c r="B9378" t="s">
        <v>5274</v>
      </c>
      <c r="C9378" s="15">
        <v>0</v>
      </c>
    </row>
    <row r="9379" spans="2:3" x14ac:dyDescent="0.35">
      <c r="B9379" t="s">
        <v>9285</v>
      </c>
      <c r="C9379" s="15">
        <v>0</v>
      </c>
    </row>
    <row r="9380" spans="2:3" x14ac:dyDescent="0.35">
      <c r="B9380" t="s">
        <v>5275</v>
      </c>
      <c r="C9380" s="15">
        <v>0</v>
      </c>
    </row>
    <row r="9381" spans="2:3" x14ac:dyDescent="0.35">
      <c r="B9381" t="s">
        <v>9424</v>
      </c>
      <c r="C9381" s="15">
        <v>0</v>
      </c>
    </row>
    <row r="9382" spans="2:3" x14ac:dyDescent="0.35">
      <c r="B9382" t="s">
        <v>5276</v>
      </c>
      <c r="C9382" s="15">
        <v>0</v>
      </c>
    </row>
    <row r="9383" spans="2:3" x14ac:dyDescent="0.35">
      <c r="B9383" t="s">
        <v>9582</v>
      </c>
      <c r="C9383" s="15">
        <v>0</v>
      </c>
    </row>
    <row r="9384" spans="2:3" x14ac:dyDescent="0.35">
      <c r="B9384" t="s">
        <v>5277</v>
      </c>
      <c r="C9384" s="15">
        <v>0</v>
      </c>
    </row>
    <row r="9385" spans="2:3" x14ac:dyDescent="0.35">
      <c r="B9385" t="s">
        <v>9710</v>
      </c>
      <c r="C9385" s="15">
        <v>0</v>
      </c>
    </row>
    <row r="9386" spans="2:3" x14ac:dyDescent="0.35">
      <c r="B9386" t="s">
        <v>5278</v>
      </c>
      <c r="C9386" s="15">
        <v>0</v>
      </c>
    </row>
    <row r="9387" spans="2:3" x14ac:dyDescent="0.35">
      <c r="B9387" t="s">
        <v>7516</v>
      </c>
      <c r="C9387" s="15">
        <v>0</v>
      </c>
    </row>
    <row r="9388" spans="2:3" x14ac:dyDescent="0.35">
      <c r="B9388" t="s">
        <v>5279</v>
      </c>
      <c r="C9388" s="15">
        <v>0</v>
      </c>
    </row>
    <row r="9389" spans="2:3" x14ac:dyDescent="0.35">
      <c r="B9389" t="s">
        <v>7580</v>
      </c>
      <c r="C9389" s="15">
        <v>0</v>
      </c>
    </row>
    <row r="9390" spans="2:3" x14ac:dyDescent="0.35">
      <c r="B9390" t="s">
        <v>5280</v>
      </c>
      <c r="C9390" s="15">
        <v>0</v>
      </c>
    </row>
    <row r="9391" spans="2:3" x14ac:dyDescent="0.35">
      <c r="B9391" t="s">
        <v>7644</v>
      </c>
      <c r="C9391" s="15">
        <v>0</v>
      </c>
    </row>
    <row r="9392" spans="2:3" x14ac:dyDescent="0.35">
      <c r="B9392" t="s">
        <v>5281</v>
      </c>
      <c r="C9392" s="15">
        <v>0</v>
      </c>
    </row>
    <row r="9393" spans="2:3" x14ac:dyDescent="0.35">
      <c r="B9393" t="s">
        <v>7708</v>
      </c>
      <c r="C9393" s="15">
        <v>0</v>
      </c>
    </row>
    <row r="9394" spans="2:3" x14ac:dyDescent="0.35">
      <c r="B9394" t="s">
        <v>5282</v>
      </c>
      <c r="C9394" s="15">
        <v>0</v>
      </c>
    </row>
    <row r="9395" spans="2:3" x14ac:dyDescent="0.35">
      <c r="B9395" t="s">
        <v>7772</v>
      </c>
      <c r="C9395" s="15">
        <v>0</v>
      </c>
    </row>
    <row r="9396" spans="2:3" x14ac:dyDescent="0.35">
      <c r="B9396" t="s">
        <v>5283</v>
      </c>
      <c r="C9396" s="15">
        <v>0</v>
      </c>
    </row>
    <row r="9397" spans="2:3" x14ac:dyDescent="0.35">
      <c r="B9397" t="s">
        <v>7836</v>
      </c>
      <c r="C9397" s="15">
        <v>0</v>
      </c>
    </row>
    <row r="9398" spans="2:3" x14ac:dyDescent="0.35">
      <c r="B9398" t="s">
        <v>5284</v>
      </c>
      <c r="C9398" s="15">
        <v>0</v>
      </c>
    </row>
    <row r="9399" spans="2:3" x14ac:dyDescent="0.35">
      <c r="B9399" t="s">
        <v>7900</v>
      </c>
      <c r="C9399" s="15">
        <v>0</v>
      </c>
    </row>
    <row r="9400" spans="2:3" x14ac:dyDescent="0.35">
      <c r="B9400" t="s">
        <v>5285</v>
      </c>
      <c r="C9400" s="15">
        <v>0</v>
      </c>
    </row>
    <row r="9401" spans="2:3" x14ac:dyDescent="0.35">
      <c r="B9401" t="s">
        <v>7964</v>
      </c>
      <c r="C9401" s="15">
        <v>0</v>
      </c>
    </row>
    <row r="9402" spans="2:3" x14ac:dyDescent="0.35">
      <c r="B9402" t="s">
        <v>5286</v>
      </c>
      <c r="C9402" s="15">
        <v>0</v>
      </c>
    </row>
    <row r="9403" spans="2:3" x14ac:dyDescent="0.35">
      <c r="B9403" t="s">
        <v>8028</v>
      </c>
      <c r="C9403" s="15">
        <v>0</v>
      </c>
    </row>
    <row r="9404" spans="2:3" x14ac:dyDescent="0.35">
      <c r="B9404" t="s">
        <v>5287</v>
      </c>
      <c r="C9404" s="15">
        <v>0</v>
      </c>
    </row>
    <row r="9405" spans="2:3" x14ac:dyDescent="0.35">
      <c r="B9405" t="s">
        <v>8092</v>
      </c>
      <c r="C9405" s="15">
        <v>0</v>
      </c>
    </row>
    <row r="9406" spans="2:3" x14ac:dyDescent="0.35">
      <c r="B9406" t="s">
        <v>5288</v>
      </c>
      <c r="C9406" s="15">
        <v>0</v>
      </c>
    </row>
    <row r="9407" spans="2:3" x14ac:dyDescent="0.35">
      <c r="B9407" t="s">
        <v>8163</v>
      </c>
      <c r="C9407" s="15">
        <v>0</v>
      </c>
    </row>
    <row r="9408" spans="2:3" x14ac:dyDescent="0.35">
      <c r="B9408" t="s">
        <v>5289</v>
      </c>
      <c r="C9408" s="15">
        <v>0</v>
      </c>
    </row>
    <row r="9409" spans="2:3" x14ac:dyDescent="0.35">
      <c r="B9409" t="s">
        <v>8227</v>
      </c>
      <c r="C9409" s="15">
        <v>0</v>
      </c>
    </row>
    <row r="9410" spans="2:3" x14ac:dyDescent="0.35">
      <c r="B9410" t="s">
        <v>5290</v>
      </c>
      <c r="C9410" s="15">
        <v>0</v>
      </c>
    </row>
    <row r="9411" spans="2:3" x14ac:dyDescent="0.35">
      <c r="B9411" t="s">
        <v>8291</v>
      </c>
      <c r="C9411" s="15">
        <v>0</v>
      </c>
    </row>
    <row r="9412" spans="2:3" x14ac:dyDescent="0.35">
      <c r="B9412" t="s">
        <v>5291</v>
      </c>
      <c r="C9412" s="15">
        <v>0</v>
      </c>
    </row>
    <row r="9413" spans="2:3" x14ac:dyDescent="0.35">
      <c r="B9413" t="s">
        <v>8355</v>
      </c>
      <c r="C9413" s="15">
        <v>0</v>
      </c>
    </row>
    <row r="9414" spans="2:3" x14ac:dyDescent="0.35">
      <c r="B9414" t="s">
        <v>5292</v>
      </c>
      <c r="C9414" s="15">
        <v>0</v>
      </c>
    </row>
    <row r="9415" spans="2:3" x14ac:dyDescent="0.35">
      <c r="B9415" t="s">
        <v>8419</v>
      </c>
      <c r="C9415" s="15">
        <v>0</v>
      </c>
    </row>
    <row r="9416" spans="2:3" x14ac:dyDescent="0.35">
      <c r="B9416" t="s">
        <v>5293</v>
      </c>
      <c r="C9416" s="15">
        <v>0</v>
      </c>
    </row>
    <row r="9417" spans="2:3" x14ac:dyDescent="0.35">
      <c r="B9417" t="s">
        <v>8483</v>
      </c>
      <c r="C9417" s="15">
        <v>0</v>
      </c>
    </row>
    <row r="9418" spans="2:3" x14ac:dyDescent="0.35">
      <c r="B9418" t="s">
        <v>5294</v>
      </c>
      <c r="C9418" s="15">
        <v>0</v>
      </c>
    </row>
    <row r="9419" spans="2:3" x14ac:dyDescent="0.35">
      <c r="B9419" t="s">
        <v>8547</v>
      </c>
      <c r="C9419" s="15">
        <v>0</v>
      </c>
    </row>
    <row r="9420" spans="2:3" x14ac:dyDescent="0.35">
      <c r="B9420" t="s">
        <v>5295</v>
      </c>
      <c r="C9420" s="15">
        <v>0</v>
      </c>
    </row>
    <row r="9421" spans="2:3" x14ac:dyDescent="0.35">
      <c r="B9421" t="s">
        <v>8611</v>
      </c>
      <c r="C9421" s="15">
        <v>0</v>
      </c>
    </row>
    <row r="9422" spans="2:3" x14ac:dyDescent="0.35">
      <c r="B9422" t="s">
        <v>5296</v>
      </c>
      <c r="C9422" s="15">
        <v>0</v>
      </c>
    </row>
    <row r="9423" spans="2:3" x14ac:dyDescent="0.35">
      <c r="B9423" t="s">
        <v>8675</v>
      </c>
      <c r="C9423" s="15">
        <v>0</v>
      </c>
    </row>
    <row r="9424" spans="2:3" x14ac:dyDescent="0.35">
      <c r="B9424" t="s">
        <v>5297</v>
      </c>
      <c r="C9424" s="15">
        <v>0</v>
      </c>
    </row>
    <row r="9425" spans="2:3" x14ac:dyDescent="0.35">
      <c r="B9425" t="s">
        <v>8739</v>
      </c>
      <c r="C9425" s="15">
        <v>0</v>
      </c>
    </row>
    <row r="9426" spans="2:3" x14ac:dyDescent="0.35">
      <c r="B9426" t="s">
        <v>5298</v>
      </c>
      <c r="C9426" s="15">
        <v>0</v>
      </c>
    </row>
    <row r="9427" spans="2:3" x14ac:dyDescent="0.35">
      <c r="B9427" t="s">
        <v>8803</v>
      </c>
      <c r="C9427" s="15">
        <v>0</v>
      </c>
    </row>
    <row r="9428" spans="2:3" x14ac:dyDescent="0.35">
      <c r="B9428" t="s">
        <v>5299</v>
      </c>
      <c r="C9428" s="15">
        <v>0</v>
      </c>
    </row>
    <row r="9429" spans="2:3" x14ac:dyDescent="0.35">
      <c r="B9429" t="s">
        <v>8867</v>
      </c>
      <c r="C9429" s="15">
        <v>0</v>
      </c>
    </row>
    <row r="9430" spans="2:3" x14ac:dyDescent="0.35">
      <c r="B9430" t="s">
        <v>5300</v>
      </c>
      <c r="C9430" s="15">
        <v>0</v>
      </c>
    </row>
    <row r="9431" spans="2:3" x14ac:dyDescent="0.35">
      <c r="B9431" t="s">
        <v>8931</v>
      </c>
      <c r="C9431" s="15">
        <v>0</v>
      </c>
    </row>
    <row r="9432" spans="2:3" x14ac:dyDescent="0.35">
      <c r="B9432" t="s">
        <v>5301</v>
      </c>
      <c r="C9432" s="15">
        <v>0</v>
      </c>
    </row>
    <row r="9433" spans="2:3" x14ac:dyDescent="0.35">
      <c r="B9433" t="s">
        <v>8997</v>
      </c>
      <c r="C9433" s="15">
        <v>0</v>
      </c>
    </row>
    <row r="9434" spans="2:3" x14ac:dyDescent="0.35">
      <c r="B9434" t="s">
        <v>5302</v>
      </c>
      <c r="C9434" s="15">
        <v>0</v>
      </c>
    </row>
    <row r="9435" spans="2:3" x14ac:dyDescent="0.35">
      <c r="B9435" t="s">
        <v>9061</v>
      </c>
      <c r="C9435" s="15">
        <v>0</v>
      </c>
    </row>
    <row r="9436" spans="2:3" x14ac:dyDescent="0.35">
      <c r="B9436" t="s">
        <v>5303</v>
      </c>
      <c r="C9436" s="15">
        <v>0</v>
      </c>
    </row>
    <row r="9437" spans="2:3" x14ac:dyDescent="0.35">
      <c r="B9437" t="s">
        <v>9125</v>
      </c>
      <c r="C9437" s="15">
        <v>0</v>
      </c>
    </row>
    <row r="9438" spans="2:3" x14ac:dyDescent="0.35">
      <c r="B9438" t="s">
        <v>5304</v>
      </c>
      <c r="C9438" s="15">
        <v>0</v>
      </c>
    </row>
    <row r="9439" spans="2:3" x14ac:dyDescent="0.35">
      <c r="B9439" t="s">
        <v>9189</v>
      </c>
      <c r="C9439" s="15">
        <v>0</v>
      </c>
    </row>
    <row r="9440" spans="2:3" x14ac:dyDescent="0.35">
      <c r="B9440" t="s">
        <v>5305</v>
      </c>
      <c r="C9440" s="15">
        <v>0</v>
      </c>
    </row>
    <row r="9441" spans="2:3" x14ac:dyDescent="0.35">
      <c r="B9441" t="s">
        <v>9253</v>
      </c>
      <c r="C9441" s="15">
        <v>0</v>
      </c>
    </row>
    <row r="9442" spans="2:3" x14ac:dyDescent="0.35">
      <c r="B9442" t="s">
        <v>5306</v>
      </c>
      <c r="C9442" s="15">
        <v>0</v>
      </c>
    </row>
    <row r="9443" spans="2:3" x14ac:dyDescent="0.35">
      <c r="B9443" t="s">
        <v>9317</v>
      </c>
      <c r="C9443" s="15">
        <v>0</v>
      </c>
    </row>
    <row r="9444" spans="2:3" x14ac:dyDescent="0.35">
      <c r="B9444" t="s">
        <v>5307</v>
      </c>
      <c r="C9444" s="15">
        <v>0</v>
      </c>
    </row>
    <row r="9445" spans="2:3" x14ac:dyDescent="0.35">
      <c r="B9445" t="s">
        <v>9381</v>
      </c>
      <c r="C9445" s="15">
        <v>0</v>
      </c>
    </row>
    <row r="9446" spans="2:3" x14ac:dyDescent="0.35">
      <c r="B9446" t="s">
        <v>5308</v>
      </c>
      <c r="C9446" s="15">
        <v>0</v>
      </c>
    </row>
    <row r="9447" spans="2:3" x14ac:dyDescent="0.35">
      <c r="B9447" t="s">
        <v>9456</v>
      </c>
      <c r="C9447" s="15">
        <v>0</v>
      </c>
    </row>
    <row r="9448" spans="2:3" x14ac:dyDescent="0.35">
      <c r="B9448" t="s">
        <v>5309</v>
      </c>
      <c r="C9448" s="15">
        <v>0</v>
      </c>
    </row>
    <row r="9449" spans="2:3" x14ac:dyDescent="0.35">
      <c r="B9449" t="s">
        <v>9521</v>
      </c>
      <c r="C9449" s="15">
        <v>0</v>
      </c>
    </row>
    <row r="9450" spans="2:3" x14ac:dyDescent="0.35">
      <c r="B9450" t="s">
        <v>5310</v>
      </c>
      <c r="C9450" s="15">
        <v>0</v>
      </c>
    </row>
    <row r="9451" spans="2:3" x14ac:dyDescent="0.35">
      <c r="B9451" t="s">
        <v>9614</v>
      </c>
      <c r="C9451" s="15">
        <v>0</v>
      </c>
    </row>
    <row r="9452" spans="2:3" x14ac:dyDescent="0.35">
      <c r="B9452" t="s">
        <v>5311</v>
      </c>
      <c r="C9452" s="15">
        <v>0</v>
      </c>
    </row>
    <row r="9453" spans="2:3" x14ac:dyDescent="0.35">
      <c r="B9453" t="s">
        <v>9678</v>
      </c>
      <c r="C9453" s="15">
        <v>0</v>
      </c>
    </row>
    <row r="9454" spans="2:3" x14ac:dyDescent="0.35">
      <c r="B9454" t="s">
        <v>5312</v>
      </c>
      <c r="C9454" s="15">
        <v>0</v>
      </c>
    </row>
    <row r="9455" spans="2:3" x14ac:dyDescent="0.35">
      <c r="B9455" t="s">
        <v>9742</v>
      </c>
      <c r="C9455" s="15">
        <v>0</v>
      </c>
    </row>
    <row r="9456" spans="2:3" x14ac:dyDescent="0.35">
      <c r="B9456" t="s">
        <v>5313</v>
      </c>
      <c r="C9456" s="15">
        <v>0</v>
      </c>
    </row>
    <row r="9457" spans="2:3" x14ac:dyDescent="0.35">
      <c r="B9457" t="s">
        <v>7500</v>
      </c>
      <c r="C9457" s="15">
        <v>0</v>
      </c>
    </row>
    <row r="9458" spans="2:3" x14ac:dyDescent="0.35">
      <c r="B9458" t="s">
        <v>5314</v>
      </c>
      <c r="C9458" s="15">
        <v>0</v>
      </c>
    </row>
    <row r="9459" spans="2:3" x14ac:dyDescent="0.35">
      <c r="B9459" t="s">
        <v>7532</v>
      </c>
      <c r="C9459" s="15">
        <v>0</v>
      </c>
    </row>
    <row r="9460" spans="2:3" x14ac:dyDescent="0.35">
      <c r="B9460" t="s">
        <v>5315</v>
      </c>
      <c r="C9460" s="15">
        <v>0</v>
      </c>
    </row>
    <row r="9461" spans="2:3" x14ac:dyDescent="0.35">
      <c r="B9461" t="s">
        <v>7564</v>
      </c>
      <c r="C9461" s="15">
        <v>0</v>
      </c>
    </row>
    <row r="9462" spans="2:3" x14ac:dyDescent="0.35">
      <c r="B9462" t="s">
        <v>5316</v>
      </c>
      <c r="C9462" s="15">
        <v>0</v>
      </c>
    </row>
    <row r="9463" spans="2:3" x14ac:dyDescent="0.35">
      <c r="B9463" t="s">
        <v>7596</v>
      </c>
      <c r="C9463" s="15">
        <v>0</v>
      </c>
    </row>
    <row r="9464" spans="2:3" x14ac:dyDescent="0.35">
      <c r="B9464" t="s">
        <v>5317</v>
      </c>
      <c r="C9464" s="15">
        <v>0</v>
      </c>
    </row>
    <row r="9465" spans="2:3" x14ac:dyDescent="0.35">
      <c r="B9465" t="s">
        <v>7628</v>
      </c>
      <c r="C9465" s="15">
        <v>0</v>
      </c>
    </row>
    <row r="9466" spans="2:3" x14ac:dyDescent="0.35">
      <c r="B9466" t="s">
        <v>5318</v>
      </c>
      <c r="C9466" s="15">
        <v>0</v>
      </c>
    </row>
    <row r="9467" spans="2:3" x14ac:dyDescent="0.35">
      <c r="B9467" t="s">
        <v>7660</v>
      </c>
      <c r="C9467" s="15">
        <v>0</v>
      </c>
    </row>
    <row r="9468" spans="2:3" x14ac:dyDescent="0.35">
      <c r="B9468" t="s">
        <v>5319</v>
      </c>
      <c r="C9468" s="15">
        <v>0</v>
      </c>
    </row>
    <row r="9469" spans="2:3" x14ac:dyDescent="0.35">
      <c r="B9469" t="s">
        <v>7692</v>
      </c>
      <c r="C9469" s="15">
        <v>0</v>
      </c>
    </row>
    <row r="9470" spans="2:3" x14ac:dyDescent="0.35">
      <c r="B9470" t="s">
        <v>5320</v>
      </c>
      <c r="C9470" s="15">
        <v>0</v>
      </c>
    </row>
    <row r="9471" spans="2:3" x14ac:dyDescent="0.35">
      <c r="B9471" t="s">
        <v>7724</v>
      </c>
      <c r="C9471" s="15">
        <v>0</v>
      </c>
    </row>
    <row r="9472" spans="2:3" x14ac:dyDescent="0.35">
      <c r="B9472" t="s">
        <v>5321</v>
      </c>
      <c r="C9472" s="15">
        <v>0</v>
      </c>
    </row>
    <row r="9473" spans="2:3" x14ac:dyDescent="0.35">
      <c r="B9473" t="s">
        <v>7756</v>
      </c>
      <c r="C9473" s="15">
        <v>0</v>
      </c>
    </row>
    <row r="9474" spans="2:3" x14ac:dyDescent="0.35">
      <c r="B9474" t="s">
        <v>5322</v>
      </c>
      <c r="C9474" s="15">
        <v>0</v>
      </c>
    </row>
    <row r="9475" spans="2:3" x14ac:dyDescent="0.35">
      <c r="B9475" t="s">
        <v>7788</v>
      </c>
      <c r="C9475" s="15">
        <v>0</v>
      </c>
    </row>
    <row r="9476" spans="2:3" x14ac:dyDescent="0.35">
      <c r="B9476" t="s">
        <v>5323</v>
      </c>
      <c r="C9476" s="15">
        <v>0</v>
      </c>
    </row>
    <row r="9477" spans="2:3" x14ac:dyDescent="0.35">
      <c r="B9477" t="s">
        <v>7820</v>
      </c>
      <c r="C9477" s="15">
        <v>0</v>
      </c>
    </row>
    <row r="9478" spans="2:3" x14ac:dyDescent="0.35">
      <c r="B9478" t="s">
        <v>5324</v>
      </c>
      <c r="C9478" s="15">
        <v>0</v>
      </c>
    </row>
    <row r="9479" spans="2:3" x14ac:dyDescent="0.35">
      <c r="B9479" t="s">
        <v>7852</v>
      </c>
      <c r="C9479" s="15">
        <v>0</v>
      </c>
    </row>
    <row r="9480" spans="2:3" x14ac:dyDescent="0.35">
      <c r="B9480" t="s">
        <v>5325</v>
      </c>
      <c r="C9480" s="15">
        <v>0</v>
      </c>
    </row>
    <row r="9481" spans="2:3" x14ac:dyDescent="0.35">
      <c r="B9481" t="s">
        <v>7884</v>
      </c>
      <c r="C9481" s="15">
        <v>0</v>
      </c>
    </row>
    <row r="9482" spans="2:3" x14ac:dyDescent="0.35">
      <c r="B9482" t="s">
        <v>5326</v>
      </c>
      <c r="C9482" s="15">
        <v>0</v>
      </c>
    </row>
    <row r="9483" spans="2:3" x14ac:dyDescent="0.35">
      <c r="B9483" t="s">
        <v>7916</v>
      </c>
      <c r="C9483" s="15">
        <v>0</v>
      </c>
    </row>
    <row r="9484" spans="2:3" x14ac:dyDescent="0.35">
      <c r="B9484" t="s">
        <v>5327</v>
      </c>
      <c r="C9484" s="15">
        <v>0</v>
      </c>
    </row>
    <row r="9485" spans="2:3" x14ac:dyDescent="0.35">
      <c r="B9485" t="s">
        <v>7948</v>
      </c>
      <c r="C9485" s="15">
        <v>0</v>
      </c>
    </row>
    <row r="9486" spans="2:3" x14ac:dyDescent="0.35">
      <c r="B9486" t="s">
        <v>5328</v>
      </c>
      <c r="C9486" s="15">
        <v>0</v>
      </c>
    </row>
    <row r="9487" spans="2:3" x14ac:dyDescent="0.35">
      <c r="B9487" t="s">
        <v>7980</v>
      </c>
      <c r="C9487" s="15">
        <v>0</v>
      </c>
    </row>
    <row r="9488" spans="2:3" x14ac:dyDescent="0.35">
      <c r="B9488" t="s">
        <v>5329</v>
      </c>
      <c r="C9488" s="15">
        <v>0</v>
      </c>
    </row>
    <row r="9489" spans="2:3" x14ac:dyDescent="0.35">
      <c r="B9489" t="s">
        <v>8012</v>
      </c>
      <c r="C9489" s="15">
        <v>0</v>
      </c>
    </row>
    <row r="9490" spans="2:3" x14ac:dyDescent="0.35">
      <c r="B9490" t="s">
        <v>5330</v>
      </c>
      <c r="C9490" s="15">
        <v>0</v>
      </c>
    </row>
    <row r="9491" spans="2:3" x14ac:dyDescent="0.35">
      <c r="B9491" t="s">
        <v>8044</v>
      </c>
      <c r="C9491" s="15">
        <v>0</v>
      </c>
    </row>
    <row r="9492" spans="2:3" x14ac:dyDescent="0.35">
      <c r="B9492" t="s">
        <v>5331</v>
      </c>
      <c r="C9492" s="15">
        <v>0</v>
      </c>
    </row>
    <row r="9493" spans="2:3" x14ac:dyDescent="0.35">
      <c r="B9493" t="s">
        <v>8076</v>
      </c>
      <c r="C9493" s="15">
        <v>0</v>
      </c>
    </row>
    <row r="9494" spans="2:3" x14ac:dyDescent="0.35">
      <c r="B9494" t="s">
        <v>5332</v>
      </c>
      <c r="C9494" s="15">
        <v>0</v>
      </c>
    </row>
    <row r="9495" spans="2:3" x14ac:dyDescent="0.35">
      <c r="B9495" t="s">
        <v>8115</v>
      </c>
      <c r="C9495" s="15">
        <v>0</v>
      </c>
    </row>
    <row r="9496" spans="2:3" x14ac:dyDescent="0.35">
      <c r="B9496" t="s">
        <v>5333</v>
      </c>
      <c r="C9496" s="15">
        <v>0</v>
      </c>
    </row>
    <row r="9497" spans="2:3" x14ac:dyDescent="0.35">
      <c r="B9497" t="s">
        <v>8147</v>
      </c>
      <c r="C9497" s="15">
        <v>0</v>
      </c>
    </row>
    <row r="9498" spans="2:3" x14ac:dyDescent="0.35">
      <c r="B9498" t="s">
        <v>5334</v>
      </c>
      <c r="C9498" s="15">
        <v>0</v>
      </c>
    </row>
    <row r="9499" spans="2:3" x14ac:dyDescent="0.35">
      <c r="B9499" t="s">
        <v>8179</v>
      </c>
      <c r="C9499" s="15">
        <v>0</v>
      </c>
    </row>
    <row r="9500" spans="2:3" x14ac:dyDescent="0.35">
      <c r="B9500" t="s">
        <v>5335</v>
      </c>
      <c r="C9500" s="15">
        <v>0</v>
      </c>
    </row>
    <row r="9501" spans="2:3" x14ac:dyDescent="0.35">
      <c r="B9501" t="s">
        <v>8211</v>
      </c>
      <c r="C9501" s="15">
        <v>0</v>
      </c>
    </row>
    <row r="9502" spans="2:3" x14ac:dyDescent="0.35">
      <c r="B9502" t="s">
        <v>5336</v>
      </c>
      <c r="C9502" s="15">
        <v>0</v>
      </c>
    </row>
    <row r="9503" spans="2:3" x14ac:dyDescent="0.35">
      <c r="B9503" t="s">
        <v>8243</v>
      </c>
      <c r="C9503" s="15">
        <v>0</v>
      </c>
    </row>
    <row r="9504" spans="2:3" x14ac:dyDescent="0.35">
      <c r="B9504" t="s">
        <v>5337</v>
      </c>
      <c r="C9504" s="15">
        <v>0</v>
      </c>
    </row>
    <row r="9505" spans="2:3" x14ac:dyDescent="0.35">
      <c r="B9505" t="s">
        <v>8275</v>
      </c>
      <c r="C9505" s="15">
        <v>0</v>
      </c>
    </row>
    <row r="9506" spans="2:3" x14ac:dyDescent="0.35">
      <c r="B9506" t="s">
        <v>5338</v>
      </c>
      <c r="C9506" s="15">
        <v>0</v>
      </c>
    </row>
    <row r="9507" spans="2:3" x14ac:dyDescent="0.35">
      <c r="B9507" t="s">
        <v>8307</v>
      </c>
      <c r="C9507" s="15">
        <v>0</v>
      </c>
    </row>
    <row r="9508" spans="2:3" x14ac:dyDescent="0.35">
      <c r="B9508" t="s">
        <v>5339</v>
      </c>
      <c r="C9508" s="15">
        <v>0</v>
      </c>
    </row>
    <row r="9509" spans="2:3" x14ac:dyDescent="0.35">
      <c r="B9509" t="s">
        <v>8339</v>
      </c>
      <c r="C9509" s="15">
        <v>0</v>
      </c>
    </row>
    <row r="9510" spans="2:3" x14ac:dyDescent="0.35">
      <c r="B9510" t="s">
        <v>5340</v>
      </c>
      <c r="C9510" s="15">
        <v>0</v>
      </c>
    </row>
    <row r="9511" spans="2:3" x14ac:dyDescent="0.35">
      <c r="B9511" t="s">
        <v>8371</v>
      </c>
      <c r="C9511" s="15">
        <v>0</v>
      </c>
    </row>
    <row r="9512" spans="2:3" x14ac:dyDescent="0.35">
      <c r="B9512" t="s">
        <v>5341</v>
      </c>
      <c r="C9512" s="15">
        <v>0</v>
      </c>
    </row>
    <row r="9513" spans="2:3" x14ac:dyDescent="0.35">
      <c r="B9513" t="s">
        <v>8403</v>
      </c>
      <c r="C9513" s="15">
        <v>0</v>
      </c>
    </row>
    <row r="9514" spans="2:3" x14ac:dyDescent="0.35">
      <c r="B9514" t="s">
        <v>5342</v>
      </c>
      <c r="C9514" s="15">
        <v>0</v>
      </c>
    </row>
    <row r="9515" spans="2:3" x14ac:dyDescent="0.35">
      <c r="B9515" t="s">
        <v>8435</v>
      </c>
      <c r="C9515" s="15">
        <v>0</v>
      </c>
    </row>
    <row r="9516" spans="2:3" x14ac:dyDescent="0.35">
      <c r="B9516" t="s">
        <v>5343</v>
      </c>
      <c r="C9516" s="15">
        <v>0</v>
      </c>
    </row>
    <row r="9517" spans="2:3" x14ac:dyDescent="0.35">
      <c r="B9517" t="s">
        <v>8467</v>
      </c>
      <c r="C9517" s="15">
        <v>0</v>
      </c>
    </row>
    <row r="9518" spans="2:3" x14ac:dyDescent="0.35">
      <c r="B9518" t="s">
        <v>5344</v>
      </c>
      <c r="C9518" s="15">
        <v>0</v>
      </c>
    </row>
    <row r="9519" spans="2:3" x14ac:dyDescent="0.35">
      <c r="B9519" t="s">
        <v>8499</v>
      </c>
      <c r="C9519" s="15">
        <v>0</v>
      </c>
    </row>
    <row r="9520" spans="2:3" x14ac:dyDescent="0.35">
      <c r="B9520" t="s">
        <v>5345</v>
      </c>
      <c r="C9520" s="15">
        <v>0</v>
      </c>
    </row>
    <row r="9521" spans="2:3" x14ac:dyDescent="0.35">
      <c r="B9521" t="s">
        <v>8531</v>
      </c>
      <c r="C9521" s="15">
        <v>0</v>
      </c>
    </row>
    <row r="9522" spans="2:3" x14ac:dyDescent="0.35">
      <c r="B9522" t="s">
        <v>5346</v>
      </c>
      <c r="C9522" s="15">
        <v>0</v>
      </c>
    </row>
    <row r="9523" spans="2:3" x14ac:dyDescent="0.35">
      <c r="B9523" t="s">
        <v>8563</v>
      </c>
      <c r="C9523" s="15">
        <v>0</v>
      </c>
    </row>
    <row r="9524" spans="2:3" x14ac:dyDescent="0.35">
      <c r="B9524" t="s">
        <v>5347</v>
      </c>
      <c r="C9524" s="15">
        <v>0</v>
      </c>
    </row>
    <row r="9525" spans="2:3" x14ac:dyDescent="0.35">
      <c r="B9525" t="s">
        <v>8595</v>
      </c>
      <c r="C9525" s="15">
        <v>0</v>
      </c>
    </row>
    <row r="9526" spans="2:3" x14ac:dyDescent="0.35">
      <c r="B9526" t="s">
        <v>5348</v>
      </c>
      <c r="C9526" s="15">
        <v>0</v>
      </c>
    </row>
    <row r="9527" spans="2:3" x14ac:dyDescent="0.35">
      <c r="B9527" t="s">
        <v>8627</v>
      </c>
      <c r="C9527" s="15">
        <v>0</v>
      </c>
    </row>
    <row r="9528" spans="2:3" x14ac:dyDescent="0.35">
      <c r="B9528" t="s">
        <v>5349</v>
      </c>
      <c r="C9528" s="15">
        <v>0</v>
      </c>
    </row>
    <row r="9529" spans="2:3" x14ac:dyDescent="0.35">
      <c r="B9529" t="s">
        <v>8659</v>
      </c>
      <c r="C9529" s="15">
        <v>0</v>
      </c>
    </row>
    <row r="9530" spans="2:3" x14ac:dyDescent="0.35">
      <c r="B9530" t="s">
        <v>5350</v>
      </c>
      <c r="C9530" s="15">
        <v>0</v>
      </c>
    </row>
    <row r="9531" spans="2:3" x14ac:dyDescent="0.35">
      <c r="B9531" t="s">
        <v>8691</v>
      </c>
      <c r="C9531" s="15">
        <v>0</v>
      </c>
    </row>
    <row r="9532" spans="2:3" x14ac:dyDescent="0.35">
      <c r="B9532" t="s">
        <v>5351</v>
      </c>
      <c r="C9532" s="15">
        <v>0</v>
      </c>
    </row>
    <row r="9533" spans="2:3" x14ac:dyDescent="0.35">
      <c r="B9533" t="s">
        <v>8723</v>
      </c>
      <c r="C9533" s="15">
        <v>0</v>
      </c>
    </row>
    <row r="9534" spans="2:3" x14ac:dyDescent="0.35">
      <c r="B9534" t="s">
        <v>5352</v>
      </c>
      <c r="C9534" s="15">
        <v>0</v>
      </c>
    </row>
    <row r="9535" spans="2:3" x14ac:dyDescent="0.35">
      <c r="B9535" t="s">
        <v>8755</v>
      </c>
      <c r="C9535" s="15">
        <v>0</v>
      </c>
    </row>
    <row r="9536" spans="2:3" x14ac:dyDescent="0.35">
      <c r="B9536" t="s">
        <v>5353</v>
      </c>
      <c r="C9536" s="15">
        <v>0</v>
      </c>
    </row>
    <row r="9537" spans="2:3" x14ac:dyDescent="0.35">
      <c r="B9537" t="s">
        <v>8787</v>
      </c>
      <c r="C9537" s="15">
        <v>0</v>
      </c>
    </row>
    <row r="9538" spans="2:3" x14ac:dyDescent="0.35">
      <c r="B9538" t="s">
        <v>5354</v>
      </c>
      <c r="C9538" s="15">
        <v>0</v>
      </c>
    </row>
    <row r="9539" spans="2:3" x14ac:dyDescent="0.35">
      <c r="B9539" t="s">
        <v>8819</v>
      </c>
      <c r="C9539" s="15">
        <v>0</v>
      </c>
    </row>
    <row r="9540" spans="2:3" x14ac:dyDescent="0.35">
      <c r="B9540" t="s">
        <v>5355</v>
      </c>
      <c r="C9540" s="15">
        <v>0</v>
      </c>
    </row>
    <row r="9541" spans="2:3" x14ac:dyDescent="0.35">
      <c r="B9541" t="s">
        <v>8851</v>
      </c>
      <c r="C9541" s="15">
        <v>0</v>
      </c>
    </row>
    <row r="9542" spans="2:3" x14ac:dyDescent="0.35">
      <c r="B9542" t="s">
        <v>5356</v>
      </c>
      <c r="C9542" s="15">
        <v>0</v>
      </c>
    </row>
    <row r="9543" spans="2:3" x14ac:dyDescent="0.35">
      <c r="B9543" t="s">
        <v>8883</v>
      </c>
      <c r="C9543" s="15">
        <v>0</v>
      </c>
    </row>
    <row r="9544" spans="2:3" x14ac:dyDescent="0.35">
      <c r="B9544" t="s">
        <v>5357</v>
      </c>
      <c r="C9544" s="15">
        <v>0</v>
      </c>
    </row>
    <row r="9545" spans="2:3" x14ac:dyDescent="0.35">
      <c r="B9545" t="s">
        <v>8915</v>
      </c>
      <c r="C9545" s="15">
        <v>0</v>
      </c>
    </row>
    <row r="9546" spans="2:3" x14ac:dyDescent="0.35">
      <c r="B9546" t="s">
        <v>5358</v>
      </c>
      <c r="C9546" s="15">
        <v>0</v>
      </c>
    </row>
    <row r="9547" spans="2:3" x14ac:dyDescent="0.35">
      <c r="B9547" t="s">
        <v>8949</v>
      </c>
      <c r="C9547" s="15">
        <v>0</v>
      </c>
    </row>
    <row r="9548" spans="2:3" x14ac:dyDescent="0.35">
      <c r="B9548" t="s">
        <v>5359</v>
      </c>
      <c r="C9548" s="15">
        <v>0</v>
      </c>
    </row>
    <row r="9549" spans="2:3" x14ac:dyDescent="0.35">
      <c r="B9549" t="s">
        <v>8981</v>
      </c>
      <c r="C9549" s="15">
        <v>0</v>
      </c>
    </row>
    <row r="9550" spans="2:3" x14ac:dyDescent="0.35">
      <c r="B9550" t="s">
        <v>5360</v>
      </c>
      <c r="C9550" s="15">
        <v>0</v>
      </c>
    </row>
    <row r="9551" spans="2:3" x14ac:dyDescent="0.35">
      <c r="B9551" t="s">
        <v>9013</v>
      </c>
      <c r="C9551" s="15">
        <v>0</v>
      </c>
    </row>
    <row r="9552" spans="2:3" x14ac:dyDescent="0.35">
      <c r="B9552" t="s">
        <v>5361</v>
      </c>
      <c r="C9552" s="15">
        <v>0</v>
      </c>
    </row>
    <row r="9553" spans="2:3" x14ac:dyDescent="0.35">
      <c r="B9553" t="s">
        <v>9045</v>
      </c>
      <c r="C9553" s="15">
        <v>0</v>
      </c>
    </row>
    <row r="9554" spans="2:3" x14ac:dyDescent="0.35">
      <c r="B9554" t="s">
        <v>5362</v>
      </c>
      <c r="C9554" s="15">
        <v>0</v>
      </c>
    </row>
    <row r="9555" spans="2:3" x14ac:dyDescent="0.35">
      <c r="B9555" t="s">
        <v>9077</v>
      </c>
      <c r="C9555" s="15">
        <v>0</v>
      </c>
    </row>
    <row r="9556" spans="2:3" x14ac:dyDescent="0.35">
      <c r="B9556" t="s">
        <v>5363</v>
      </c>
      <c r="C9556" s="15">
        <v>0</v>
      </c>
    </row>
    <row r="9557" spans="2:3" x14ac:dyDescent="0.35">
      <c r="B9557" t="s">
        <v>9109</v>
      </c>
      <c r="C9557" s="15">
        <v>0</v>
      </c>
    </row>
    <row r="9558" spans="2:3" x14ac:dyDescent="0.35">
      <c r="B9558" t="s">
        <v>5364</v>
      </c>
      <c r="C9558" s="15">
        <v>0</v>
      </c>
    </row>
    <row r="9559" spans="2:3" x14ac:dyDescent="0.35">
      <c r="B9559" t="s">
        <v>9141</v>
      </c>
      <c r="C9559" s="15">
        <v>0</v>
      </c>
    </row>
    <row r="9560" spans="2:3" x14ac:dyDescent="0.35">
      <c r="B9560" t="s">
        <v>5365</v>
      </c>
      <c r="C9560" s="15">
        <v>0</v>
      </c>
    </row>
    <row r="9561" spans="2:3" x14ac:dyDescent="0.35">
      <c r="B9561" t="s">
        <v>9173</v>
      </c>
      <c r="C9561" s="15">
        <v>0</v>
      </c>
    </row>
    <row r="9562" spans="2:3" x14ac:dyDescent="0.35">
      <c r="B9562" t="s">
        <v>5366</v>
      </c>
      <c r="C9562" s="15">
        <v>0</v>
      </c>
    </row>
    <row r="9563" spans="2:3" x14ac:dyDescent="0.35">
      <c r="B9563" t="s">
        <v>9205</v>
      </c>
      <c r="C9563" s="15">
        <v>0</v>
      </c>
    </row>
    <row r="9564" spans="2:3" x14ac:dyDescent="0.35">
      <c r="B9564" t="s">
        <v>5367</v>
      </c>
      <c r="C9564" s="15">
        <v>0</v>
      </c>
    </row>
    <row r="9565" spans="2:3" x14ac:dyDescent="0.35">
      <c r="B9565" t="s">
        <v>9237</v>
      </c>
      <c r="C9565" s="15">
        <v>0</v>
      </c>
    </row>
    <row r="9566" spans="2:3" x14ac:dyDescent="0.35">
      <c r="B9566" t="s">
        <v>5368</v>
      </c>
      <c r="C9566" s="15">
        <v>0</v>
      </c>
    </row>
    <row r="9567" spans="2:3" x14ac:dyDescent="0.35">
      <c r="B9567" t="s">
        <v>9269</v>
      </c>
      <c r="C9567" s="15">
        <v>0</v>
      </c>
    </row>
    <row r="9568" spans="2:3" x14ac:dyDescent="0.35">
      <c r="B9568" t="s">
        <v>5369</v>
      </c>
      <c r="C9568" s="15">
        <v>0</v>
      </c>
    </row>
    <row r="9569" spans="2:3" x14ac:dyDescent="0.35">
      <c r="B9569" t="s">
        <v>9301</v>
      </c>
      <c r="C9569" s="15">
        <v>0</v>
      </c>
    </row>
    <row r="9570" spans="2:3" x14ac:dyDescent="0.35">
      <c r="B9570" t="s">
        <v>5370</v>
      </c>
      <c r="C9570" s="15">
        <v>0</v>
      </c>
    </row>
    <row r="9571" spans="2:3" x14ac:dyDescent="0.35">
      <c r="B9571" t="s">
        <v>9333</v>
      </c>
      <c r="C9571" s="15">
        <v>0</v>
      </c>
    </row>
    <row r="9572" spans="2:3" x14ac:dyDescent="0.35">
      <c r="B9572" t="s">
        <v>5371</v>
      </c>
      <c r="C9572" s="15">
        <v>0</v>
      </c>
    </row>
    <row r="9573" spans="2:3" x14ac:dyDescent="0.35">
      <c r="B9573" t="s">
        <v>9365</v>
      </c>
      <c r="C9573" s="15">
        <v>0</v>
      </c>
    </row>
    <row r="9574" spans="2:3" x14ac:dyDescent="0.35">
      <c r="B9574" t="s">
        <v>5372</v>
      </c>
      <c r="C9574" s="15">
        <v>0</v>
      </c>
    </row>
    <row r="9575" spans="2:3" x14ac:dyDescent="0.35">
      <c r="B9575" t="s">
        <v>9408</v>
      </c>
      <c r="C9575" s="15">
        <v>0</v>
      </c>
    </row>
    <row r="9576" spans="2:3" x14ac:dyDescent="0.35">
      <c r="B9576" t="s">
        <v>5373</v>
      </c>
      <c r="C9576" s="15">
        <v>0</v>
      </c>
    </row>
    <row r="9577" spans="2:3" x14ac:dyDescent="0.35">
      <c r="B9577" t="s">
        <v>9440</v>
      </c>
      <c r="C9577" s="15">
        <v>0</v>
      </c>
    </row>
    <row r="9578" spans="2:3" x14ac:dyDescent="0.35">
      <c r="B9578" t="s">
        <v>5374</v>
      </c>
      <c r="C9578" s="15">
        <v>0</v>
      </c>
    </row>
    <row r="9579" spans="2:3" x14ac:dyDescent="0.35">
      <c r="B9579" t="s">
        <v>9472</v>
      </c>
      <c r="C9579" s="15">
        <v>0</v>
      </c>
    </row>
    <row r="9580" spans="2:3" x14ac:dyDescent="0.35">
      <c r="B9580" t="s">
        <v>5375</v>
      </c>
      <c r="C9580" s="15">
        <v>0</v>
      </c>
    </row>
    <row r="9581" spans="2:3" x14ac:dyDescent="0.35">
      <c r="B9581" t="s">
        <v>9505</v>
      </c>
      <c r="C9581" s="15">
        <v>0</v>
      </c>
    </row>
    <row r="9582" spans="2:3" x14ac:dyDescent="0.35">
      <c r="B9582" t="s">
        <v>5376</v>
      </c>
      <c r="C9582" s="15">
        <v>0</v>
      </c>
    </row>
    <row r="9583" spans="2:3" x14ac:dyDescent="0.35">
      <c r="B9583" t="s">
        <v>9537</v>
      </c>
      <c r="C9583" s="15">
        <v>0</v>
      </c>
    </row>
    <row r="9584" spans="2:3" x14ac:dyDescent="0.35">
      <c r="B9584" t="s">
        <v>5377</v>
      </c>
      <c r="C9584" s="15">
        <v>0</v>
      </c>
    </row>
    <row r="9585" spans="2:3" x14ac:dyDescent="0.35">
      <c r="B9585" t="s">
        <v>9598</v>
      </c>
      <c r="C9585" s="15">
        <v>0</v>
      </c>
    </row>
    <row r="9586" spans="2:3" x14ac:dyDescent="0.35">
      <c r="B9586" t="s">
        <v>5378</v>
      </c>
      <c r="C9586" s="15">
        <v>0</v>
      </c>
    </row>
    <row r="9587" spans="2:3" x14ac:dyDescent="0.35">
      <c r="B9587" t="s">
        <v>9630</v>
      </c>
      <c r="C9587" s="15">
        <v>0</v>
      </c>
    </row>
    <row r="9588" spans="2:3" x14ac:dyDescent="0.35">
      <c r="B9588" t="s">
        <v>5379</v>
      </c>
      <c r="C9588" s="15">
        <v>0</v>
      </c>
    </row>
    <row r="9589" spans="2:3" x14ac:dyDescent="0.35">
      <c r="B9589" t="s">
        <v>9662</v>
      </c>
      <c r="C9589" s="15">
        <v>0</v>
      </c>
    </row>
    <row r="9590" spans="2:3" x14ac:dyDescent="0.35">
      <c r="B9590" t="s">
        <v>5380</v>
      </c>
      <c r="C9590" s="15">
        <v>0</v>
      </c>
    </row>
    <row r="9591" spans="2:3" x14ac:dyDescent="0.35">
      <c r="B9591" t="s">
        <v>9694</v>
      </c>
      <c r="C9591" s="15">
        <v>0</v>
      </c>
    </row>
    <row r="9592" spans="2:3" x14ac:dyDescent="0.35">
      <c r="B9592" t="s">
        <v>5381</v>
      </c>
      <c r="C9592" s="15">
        <v>0</v>
      </c>
    </row>
    <row r="9593" spans="2:3" x14ac:dyDescent="0.35">
      <c r="B9593" t="s">
        <v>9726</v>
      </c>
      <c r="C9593" s="15">
        <v>0</v>
      </c>
    </row>
    <row r="9594" spans="2:3" x14ac:dyDescent="0.35">
      <c r="B9594" t="s">
        <v>5382</v>
      </c>
      <c r="C9594" s="15">
        <v>0</v>
      </c>
    </row>
    <row r="9595" spans="2:3" x14ac:dyDescent="0.35">
      <c r="B9595" t="s">
        <v>9758</v>
      </c>
      <c r="C9595" s="15">
        <v>0</v>
      </c>
    </row>
    <row r="9596" spans="2:3" x14ac:dyDescent="0.35">
      <c r="B9596" t="s">
        <v>5383</v>
      </c>
      <c r="C9596" s="15">
        <v>0</v>
      </c>
    </row>
    <row r="9597" spans="2:3" x14ac:dyDescent="0.35">
      <c r="B9597" t="s">
        <v>9790</v>
      </c>
      <c r="C9597" s="15">
        <v>0</v>
      </c>
    </row>
    <row r="9598" spans="2:3" x14ac:dyDescent="0.35">
      <c r="B9598" t="s">
        <v>5384</v>
      </c>
      <c r="C9598" s="15">
        <v>0</v>
      </c>
    </row>
    <row r="9599" spans="2:3" x14ac:dyDescent="0.35">
      <c r="B9599" t="s">
        <v>7508</v>
      </c>
      <c r="C9599" s="15">
        <v>0</v>
      </c>
    </row>
    <row r="9600" spans="2:3" x14ac:dyDescent="0.35">
      <c r="B9600" t="s">
        <v>5385</v>
      </c>
      <c r="C9600" s="15">
        <v>0</v>
      </c>
    </row>
    <row r="9601" spans="2:3" x14ac:dyDescent="0.35">
      <c r="B9601" t="s">
        <v>7524</v>
      </c>
      <c r="C9601" s="15">
        <v>0</v>
      </c>
    </row>
    <row r="9602" spans="2:3" x14ac:dyDescent="0.35">
      <c r="B9602" t="s">
        <v>5386</v>
      </c>
      <c r="C9602" s="15">
        <v>0</v>
      </c>
    </row>
    <row r="9603" spans="2:3" x14ac:dyDescent="0.35">
      <c r="B9603" t="s">
        <v>7540</v>
      </c>
      <c r="C9603" s="15">
        <v>0</v>
      </c>
    </row>
    <row r="9604" spans="2:3" x14ac:dyDescent="0.35">
      <c r="B9604" t="s">
        <v>5387</v>
      </c>
      <c r="C9604" s="15">
        <v>0</v>
      </c>
    </row>
    <row r="9605" spans="2:3" x14ac:dyDescent="0.35">
      <c r="B9605" t="s">
        <v>7556</v>
      </c>
      <c r="C9605" s="15">
        <v>0</v>
      </c>
    </row>
    <row r="9606" spans="2:3" x14ac:dyDescent="0.35">
      <c r="B9606" t="s">
        <v>5388</v>
      </c>
      <c r="C9606" s="15">
        <v>0</v>
      </c>
    </row>
    <row r="9607" spans="2:3" x14ac:dyDescent="0.35">
      <c r="B9607" t="s">
        <v>7572</v>
      </c>
      <c r="C9607" s="15">
        <v>0</v>
      </c>
    </row>
    <row r="9608" spans="2:3" x14ac:dyDescent="0.35">
      <c r="B9608" t="s">
        <v>5389</v>
      </c>
      <c r="C9608" s="15">
        <v>0</v>
      </c>
    </row>
    <row r="9609" spans="2:3" x14ac:dyDescent="0.35">
      <c r="B9609" t="s">
        <v>7588</v>
      </c>
      <c r="C9609" s="15">
        <v>0</v>
      </c>
    </row>
    <row r="9610" spans="2:3" x14ac:dyDescent="0.35">
      <c r="B9610" t="s">
        <v>5390</v>
      </c>
      <c r="C9610" s="15">
        <v>0</v>
      </c>
    </row>
    <row r="9611" spans="2:3" x14ac:dyDescent="0.35">
      <c r="B9611" t="s">
        <v>7604</v>
      </c>
      <c r="C9611" s="15">
        <v>0</v>
      </c>
    </row>
    <row r="9612" spans="2:3" x14ac:dyDescent="0.35">
      <c r="B9612" t="s">
        <v>5391</v>
      </c>
      <c r="C9612" s="15">
        <v>0</v>
      </c>
    </row>
    <row r="9613" spans="2:3" x14ac:dyDescent="0.35">
      <c r="B9613" t="s">
        <v>7620</v>
      </c>
      <c r="C9613" s="15">
        <v>0</v>
      </c>
    </row>
    <row r="9614" spans="2:3" x14ac:dyDescent="0.35">
      <c r="B9614" t="s">
        <v>5392</v>
      </c>
      <c r="C9614" s="15">
        <v>0</v>
      </c>
    </row>
    <row r="9615" spans="2:3" x14ac:dyDescent="0.35">
      <c r="B9615" t="s">
        <v>7636</v>
      </c>
      <c r="C9615" s="15">
        <v>0</v>
      </c>
    </row>
    <row r="9616" spans="2:3" x14ac:dyDescent="0.35">
      <c r="B9616" t="s">
        <v>5393</v>
      </c>
      <c r="C9616" s="15">
        <v>0</v>
      </c>
    </row>
    <row r="9617" spans="2:3" x14ac:dyDescent="0.35">
      <c r="B9617" t="s">
        <v>7652</v>
      </c>
      <c r="C9617" s="15">
        <v>0</v>
      </c>
    </row>
    <row r="9618" spans="2:3" x14ac:dyDescent="0.35">
      <c r="B9618" t="s">
        <v>5394</v>
      </c>
      <c r="C9618" s="15">
        <v>0</v>
      </c>
    </row>
    <row r="9619" spans="2:3" x14ac:dyDescent="0.35">
      <c r="B9619" t="s">
        <v>7668</v>
      </c>
      <c r="C9619" s="15">
        <v>0</v>
      </c>
    </row>
    <row r="9620" spans="2:3" x14ac:dyDescent="0.35">
      <c r="B9620" t="s">
        <v>5395</v>
      </c>
      <c r="C9620" s="15">
        <v>0</v>
      </c>
    </row>
    <row r="9621" spans="2:3" x14ac:dyDescent="0.35">
      <c r="B9621" t="s">
        <v>7684</v>
      </c>
      <c r="C9621" s="15">
        <v>0</v>
      </c>
    </row>
    <row r="9622" spans="2:3" x14ac:dyDescent="0.35">
      <c r="B9622" t="s">
        <v>5396</v>
      </c>
      <c r="C9622" s="15">
        <v>0</v>
      </c>
    </row>
    <row r="9623" spans="2:3" x14ac:dyDescent="0.35">
      <c r="B9623" t="s">
        <v>7700</v>
      </c>
      <c r="C9623" s="15">
        <v>0</v>
      </c>
    </row>
    <row r="9624" spans="2:3" x14ac:dyDescent="0.35">
      <c r="B9624" t="s">
        <v>5397</v>
      </c>
      <c r="C9624" s="15">
        <v>0</v>
      </c>
    </row>
    <row r="9625" spans="2:3" x14ac:dyDescent="0.35">
      <c r="B9625" t="s">
        <v>7716</v>
      </c>
      <c r="C9625" s="15">
        <v>0</v>
      </c>
    </row>
    <row r="9626" spans="2:3" x14ac:dyDescent="0.35">
      <c r="B9626" t="s">
        <v>5398</v>
      </c>
      <c r="C9626" s="15">
        <v>0</v>
      </c>
    </row>
    <row r="9627" spans="2:3" x14ac:dyDescent="0.35">
      <c r="B9627" t="s">
        <v>7732</v>
      </c>
      <c r="C9627" s="15">
        <v>0</v>
      </c>
    </row>
    <row r="9628" spans="2:3" x14ac:dyDescent="0.35">
      <c r="B9628" t="s">
        <v>5399</v>
      </c>
      <c r="C9628" s="15">
        <v>0</v>
      </c>
    </row>
    <row r="9629" spans="2:3" x14ac:dyDescent="0.35">
      <c r="B9629" t="s">
        <v>7748</v>
      </c>
      <c r="C9629" s="15">
        <v>0</v>
      </c>
    </row>
    <row r="9630" spans="2:3" x14ac:dyDescent="0.35">
      <c r="B9630" t="s">
        <v>5400</v>
      </c>
      <c r="C9630" s="15">
        <v>0</v>
      </c>
    </row>
    <row r="9631" spans="2:3" x14ac:dyDescent="0.35">
      <c r="B9631" t="s">
        <v>7764</v>
      </c>
      <c r="C9631" s="15">
        <v>0</v>
      </c>
    </row>
    <row r="9632" spans="2:3" x14ac:dyDescent="0.35">
      <c r="B9632" t="s">
        <v>5401</v>
      </c>
      <c r="C9632" s="15">
        <v>0</v>
      </c>
    </row>
    <row r="9633" spans="2:3" x14ac:dyDescent="0.35">
      <c r="B9633" t="s">
        <v>7780</v>
      </c>
      <c r="C9633" s="15">
        <v>0</v>
      </c>
    </row>
    <row r="9634" spans="2:3" x14ac:dyDescent="0.35">
      <c r="B9634" t="s">
        <v>5402</v>
      </c>
      <c r="C9634" s="15">
        <v>0</v>
      </c>
    </row>
    <row r="9635" spans="2:3" x14ac:dyDescent="0.35">
      <c r="B9635" t="s">
        <v>7796</v>
      </c>
      <c r="C9635" s="15">
        <v>0</v>
      </c>
    </row>
    <row r="9636" spans="2:3" x14ac:dyDescent="0.35">
      <c r="B9636" t="s">
        <v>5403</v>
      </c>
      <c r="C9636" s="15">
        <v>0</v>
      </c>
    </row>
    <row r="9637" spans="2:3" x14ac:dyDescent="0.35">
      <c r="B9637" t="s">
        <v>7812</v>
      </c>
      <c r="C9637" s="15">
        <v>0</v>
      </c>
    </row>
    <row r="9638" spans="2:3" x14ac:dyDescent="0.35">
      <c r="B9638" t="s">
        <v>5404</v>
      </c>
      <c r="C9638" s="15">
        <v>0</v>
      </c>
    </row>
    <row r="9639" spans="2:3" x14ac:dyDescent="0.35">
      <c r="B9639" t="s">
        <v>7828</v>
      </c>
      <c r="C9639" s="15">
        <v>0</v>
      </c>
    </row>
    <row r="9640" spans="2:3" x14ac:dyDescent="0.35">
      <c r="B9640" t="s">
        <v>5405</v>
      </c>
      <c r="C9640" s="15">
        <v>0</v>
      </c>
    </row>
    <row r="9641" spans="2:3" x14ac:dyDescent="0.35">
      <c r="B9641" t="s">
        <v>7844</v>
      </c>
      <c r="C9641" s="15">
        <v>0</v>
      </c>
    </row>
    <row r="9642" spans="2:3" x14ac:dyDescent="0.35">
      <c r="B9642" t="s">
        <v>5406</v>
      </c>
      <c r="C9642" s="15">
        <v>0</v>
      </c>
    </row>
    <row r="9643" spans="2:3" x14ac:dyDescent="0.35">
      <c r="B9643" t="s">
        <v>7860</v>
      </c>
      <c r="C9643" s="15">
        <v>0</v>
      </c>
    </row>
    <row r="9644" spans="2:3" x14ac:dyDescent="0.35">
      <c r="B9644" t="s">
        <v>5407</v>
      </c>
      <c r="C9644" s="15">
        <v>0</v>
      </c>
    </row>
    <row r="9645" spans="2:3" x14ac:dyDescent="0.35">
      <c r="B9645" t="s">
        <v>7876</v>
      </c>
      <c r="C9645" s="15">
        <v>0</v>
      </c>
    </row>
    <row r="9646" spans="2:3" x14ac:dyDescent="0.35">
      <c r="B9646" t="s">
        <v>5408</v>
      </c>
      <c r="C9646" s="15">
        <v>0</v>
      </c>
    </row>
    <row r="9647" spans="2:3" x14ac:dyDescent="0.35">
      <c r="B9647" t="s">
        <v>7892</v>
      </c>
      <c r="C9647" s="15">
        <v>0</v>
      </c>
    </row>
    <row r="9648" spans="2:3" x14ac:dyDescent="0.35">
      <c r="B9648" t="s">
        <v>5409</v>
      </c>
      <c r="C9648" s="15">
        <v>0</v>
      </c>
    </row>
    <row r="9649" spans="2:3" x14ac:dyDescent="0.35">
      <c r="B9649" t="s">
        <v>7908</v>
      </c>
      <c r="C9649" s="15">
        <v>0</v>
      </c>
    </row>
    <row r="9650" spans="2:3" x14ac:dyDescent="0.35">
      <c r="B9650" t="s">
        <v>5410</v>
      </c>
      <c r="C9650" s="15">
        <v>0</v>
      </c>
    </row>
    <row r="9651" spans="2:3" x14ac:dyDescent="0.35">
      <c r="B9651" t="s">
        <v>7924</v>
      </c>
      <c r="C9651" s="15">
        <v>0</v>
      </c>
    </row>
    <row r="9652" spans="2:3" x14ac:dyDescent="0.35">
      <c r="B9652" t="s">
        <v>5411</v>
      </c>
      <c r="C9652" s="15">
        <v>0</v>
      </c>
    </row>
    <row r="9653" spans="2:3" x14ac:dyDescent="0.35">
      <c r="B9653" t="s">
        <v>7940</v>
      </c>
      <c r="C9653" s="15">
        <v>0</v>
      </c>
    </row>
    <row r="9654" spans="2:3" x14ac:dyDescent="0.35">
      <c r="B9654" t="s">
        <v>5412</v>
      </c>
      <c r="C9654" s="15">
        <v>0</v>
      </c>
    </row>
    <row r="9655" spans="2:3" x14ac:dyDescent="0.35">
      <c r="B9655" t="s">
        <v>7956</v>
      </c>
      <c r="C9655" s="15">
        <v>0</v>
      </c>
    </row>
    <row r="9656" spans="2:3" x14ac:dyDescent="0.35">
      <c r="B9656" t="s">
        <v>5413</v>
      </c>
      <c r="C9656" s="15">
        <v>0</v>
      </c>
    </row>
    <row r="9657" spans="2:3" x14ac:dyDescent="0.35">
      <c r="B9657" t="s">
        <v>7972</v>
      </c>
      <c r="C9657" s="15">
        <v>0</v>
      </c>
    </row>
    <row r="9658" spans="2:3" x14ac:dyDescent="0.35">
      <c r="B9658" t="s">
        <v>5414</v>
      </c>
      <c r="C9658" s="15">
        <v>0</v>
      </c>
    </row>
    <row r="9659" spans="2:3" x14ac:dyDescent="0.35">
      <c r="B9659" t="s">
        <v>7988</v>
      </c>
      <c r="C9659" s="15">
        <v>0</v>
      </c>
    </row>
    <row r="9660" spans="2:3" x14ac:dyDescent="0.35">
      <c r="B9660" t="s">
        <v>5415</v>
      </c>
      <c r="C9660" s="15">
        <v>0</v>
      </c>
    </row>
    <row r="9661" spans="2:3" x14ac:dyDescent="0.35">
      <c r="B9661" t="s">
        <v>8004</v>
      </c>
      <c r="C9661" s="15">
        <v>0</v>
      </c>
    </row>
    <row r="9662" spans="2:3" x14ac:dyDescent="0.35">
      <c r="B9662" t="s">
        <v>5416</v>
      </c>
      <c r="C9662" s="15">
        <v>0</v>
      </c>
    </row>
    <row r="9663" spans="2:3" x14ac:dyDescent="0.35">
      <c r="B9663" t="s">
        <v>8020</v>
      </c>
      <c r="C9663" s="15">
        <v>0</v>
      </c>
    </row>
    <row r="9664" spans="2:3" x14ac:dyDescent="0.35">
      <c r="B9664" t="s">
        <v>5417</v>
      </c>
      <c r="C9664" s="15">
        <v>0</v>
      </c>
    </row>
    <row r="9665" spans="2:3" x14ac:dyDescent="0.35">
      <c r="B9665" t="s">
        <v>8036</v>
      </c>
      <c r="C9665" s="15">
        <v>0</v>
      </c>
    </row>
    <row r="9666" spans="2:3" x14ac:dyDescent="0.35">
      <c r="B9666" t="s">
        <v>5418</v>
      </c>
      <c r="C9666" s="15">
        <v>0</v>
      </c>
    </row>
    <row r="9667" spans="2:3" x14ac:dyDescent="0.35">
      <c r="B9667" t="s">
        <v>8052</v>
      </c>
      <c r="C9667" s="15">
        <v>0</v>
      </c>
    </row>
    <row r="9668" spans="2:3" x14ac:dyDescent="0.35">
      <c r="B9668" t="s">
        <v>5419</v>
      </c>
      <c r="C9668" s="15">
        <v>0</v>
      </c>
    </row>
    <row r="9669" spans="2:3" x14ac:dyDescent="0.35">
      <c r="B9669" t="s">
        <v>8068</v>
      </c>
      <c r="C9669" s="15">
        <v>0</v>
      </c>
    </row>
    <row r="9670" spans="2:3" x14ac:dyDescent="0.35">
      <c r="B9670" t="s">
        <v>5420</v>
      </c>
      <c r="C9670" s="15">
        <v>0</v>
      </c>
    </row>
    <row r="9671" spans="2:3" x14ac:dyDescent="0.35">
      <c r="B9671" t="s">
        <v>8084</v>
      </c>
      <c r="C9671" s="15">
        <v>0</v>
      </c>
    </row>
    <row r="9672" spans="2:3" x14ac:dyDescent="0.35">
      <c r="B9672" t="s">
        <v>5421</v>
      </c>
      <c r="C9672" s="15">
        <v>0</v>
      </c>
    </row>
    <row r="9673" spans="2:3" x14ac:dyDescent="0.35">
      <c r="B9673" t="s">
        <v>8107</v>
      </c>
      <c r="C9673" s="15">
        <v>0</v>
      </c>
    </row>
    <row r="9674" spans="2:3" x14ac:dyDescent="0.35">
      <c r="B9674" t="s">
        <v>5422</v>
      </c>
      <c r="C9674" s="15">
        <v>0</v>
      </c>
    </row>
    <row r="9675" spans="2:3" x14ac:dyDescent="0.35">
      <c r="B9675" t="s">
        <v>8123</v>
      </c>
      <c r="C9675" s="15">
        <v>0</v>
      </c>
    </row>
    <row r="9676" spans="2:3" x14ac:dyDescent="0.35">
      <c r="B9676" t="s">
        <v>5423</v>
      </c>
      <c r="C9676" s="15">
        <v>0</v>
      </c>
    </row>
    <row r="9677" spans="2:3" x14ac:dyDescent="0.35">
      <c r="B9677" t="s">
        <v>8139</v>
      </c>
      <c r="C9677" s="15">
        <v>0</v>
      </c>
    </row>
    <row r="9678" spans="2:3" x14ac:dyDescent="0.35">
      <c r="B9678" t="s">
        <v>5424</v>
      </c>
      <c r="C9678" s="15">
        <v>0</v>
      </c>
    </row>
    <row r="9679" spans="2:3" x14ac:dyDescent="0.35">
      <c r="B9679" t="s">
        <v>8155</v>
      </c>
      <c r="C9679" s="15">
        <v>0</v>
      </c>
    </row>
    <row r="9680" spans="2:3" x14ac:dyDescent="0.35">
      <c r="B9680" t="s">
        <v>5425</v>
      </c>
      <c r="C9680" s="15">
        <v>0</v>
      </c>
    </row>
    <row r="9681" spans="2:3" x14ac:dyDescent="0.35">
      <c r="B9681" t="s">
        <v>8171</v>
      </c>
      <c r="C9681" s="15">
        <v>0</v>
      </c>
    </row>
    <row r="9682" spans="2:3" x14ac:dyDescent="0.35">
      <c r="B9682" t="s">
        <v>5426</v>
      </c>
      <c r="C9682" s="15">
        <v>0</v>
      </c>
    </row>
    <row r="9683" spans="2:3" x14ac:dyDescent="0.35">
      <c r="B9683" t="s">
        <v>8187</v>
      </c>
      <c r="C9683" s="15">
        <v>0</v>
      </c>
    </row>
    <row r="9684" spans="2:3" x14ac:dyDescent="0.35">
      <c r="B9684" t="s">
        <v>5427</v>
      </c>
      <c r="C9684" s="15">
        <v>0</v>
      </c>
    </row>
    <row r="9685" spans="2:3" x14ac:dyDescent="0.35">
      <c r="B9685" t="s">
        <v>8203</v>
      </c>
      <c r="C9685" s="15">
        <v>0</v>
      </c>
    </row>
    <row r="9686" spans="2:3" x14ac:dyDescent="0.35">
      <c r="B9686" t="s">
        <v>5428</v>
      </c>
      <c r="C9686" s="15">
        <v>0</v>
      </c>
    </row>
    <row r="9687" spans="2:3" x14ac:dyDescent="0.35">
      <c r="B9687" t="s">
        <v>8219</v>
      </c>
      <c r="C9687" s="15">
        <v>0</v>
      </c>
    </row>
    <row r="9688" spans="2:3" x14ac:dyDescent="0.35">
      <c r="B9688" t="s">
        <v>5429</v>
      </c>
      <c r="C9688" s="15">
        <v>0</v>
      </c>
    </row>
    <row r="9689" spans="2:3" x14ac:dyDescent="0.35">
      <c r="B9689" t="s">
        <v>8235</v>
      </c>
      <c r="C9689" s="15">
        <v>0</v>
      </c>
    </row>
    <row r="9690" spans="2:3" x14ac:dyDescent="0.35">
      <c r="B9690" t="s">
        <v>5430</v>
      </c>
      <c r="C9690" s="15">
        <v>0</v>
      </c>
    </row>
    <row r="9691" spans="2:3" x14ac:dyDescent="0.35">
      <c r="B9691" t="s">
        <v>8251</v>
      </c>
      <c r="C9691" s="15">
        <v>0</v>
      </c>
    </row>
    <row r="9692" spans="2:3" x14ac:dyDescent="0.35">
      <c r="B9692" t="s">
        <v>5431</v>
      </c>
      <c r="C9692" s="15">
        <v>0</v>
      </c>
    </row>
    <row r="9693" spans="2:3" x14ac:dyDescent="0.35">
      <c r="B9693" t="s">
        <v>8267</v>
      </c>
      <c r="C9693" s="15">
        <v>0</v>
      </c>
    </row>
    <row r="9694" spans="2:3" x14ac:dyDescent="0.35">
      <c r="B9694" t="s">
        <v>5432</v>
      </c>
      <c r="C9694" s="15">
        <v>0</v>
      </c>
    </row>
    <row r="9695" spans="2:3" x14ac:dyDescent="0.35">
      <c r="B9695" t="s">
        <v>8283</v>
      </c>
      <c r="C9695" s="15">
        <v>0</v>
      </c>
    </row>
    <row r="9696" spans="2:3" x14ac:dyDescent="0.35">
      <c r="B9696" t="s">
        <v>5433</v>
      </c>
      <c r="C9696" s="15">
        <v>0</v>
      </c>
    </row>
    <row r="9697" spans="2:3" x14ac:dyDescent="0.35">
      <c r="B9697" t="s">
        <v>8299</v>
      </c>
      <c r="C9697" s="15">
        <v>0</v>
      </c>
    </row>
    <row r="9698" spans="2:3" x14ac:dyDescent="0.35">
      <c r="B9698" t="s">
        <v>5434</v>
      </c>
      <c r="C9698" s="15">
        <v>0</v>
      </c>
    </row>
    <row r="9699" spans="2:3" x14ac:dyDescent="0.35">
      <c r="B9699" t="s">
        <v>8315</v>
      </c>
      <c r="C9699" s="15">
        <v>0</v>
      </c>
    </row>
    <row r="9700" spans="2:3" x14ac:dyDescent="0.35">
      <c r="B9700" t="s">
        <v>5435</v>
      </c>
      <c r="C9700" s="15">
        <v>0</v>
      </c>
    </row>
    <row r="9701" spans="2:3" x14ac:dyDescent="0.35">
      <c r="B9701" t="s">
        <v>8331</v>
      </c>
      <c r="C9701" s="15">
        <v>0</v>
      </c>
    </row>
    <row r="9702" spans="2:3" x14ac:dyDescent="0.35">
      <c r="B9702" t="s">
        <v>5436</v>
      </c>
      <c r="C9702" s="15">
        <v>0</v>
      </c>
    </row>
    <row r="9703" spans="2:3" x14ac:dyDescent="0.35">
      <c r="B9703" t="s">
        <v>8347</v>
      </c>
      <c r="C9703" s="15">
        <v>0</v>
      </c>
    </row>
    <row r="9704" spans="2:3" x14ac:dyDescent="0.35">
      <c r="B9704" t="s">
        <v>5437</v>
      </c>
      <c r="C9704" s="15">
        <v>0</v>
      </c>
    </row>
    <row r="9705" spans="2:3" x14ac:dyDescent="0.35">
      <c r="B9705" t="s">
        <v>8363</v>
      </c>
      <c r="C9705" s="15">
        <v>0</v>
      </c>
    </row>
    <row r="9706" spans="2:3" x14ac:dyDescent="0.35">
      <c r="B9706" t="s">
        <v>5438</v>
      </c>
      <c r="C9706" s="15">
        <v>0</v>
      </c>
    </row>
    <row r="9707" spans="2:3" x14ac:dyDescent="0.35">
      <c r="B9707" t="s">
        <v>8379</v>
      </c>
      <c r="C9707" s="15">
        <v>0</v>
      </c>
    </row>
    <row r="9708" spans="2:3" x14ac:dyDescent="0.35">
      <c r="B9708" t="s">
        <v>5439</v>
      </c>
      <c r="C9708" s="15">
        <v>0</v>
      </c>
    </row>
    <row r="9709" spans="2:3" x14ac:dyDescent="0.35">
      <c r="B9709" t="s">
        <v>8395</v>
      </c>
      <c r="C9709" s="15">
        <v>0</v>
      </c>
    </row>
    <row r="9710" spans="2:3" x14ac:dyDescent="0.35">
      <c r="B9710" t="s">
        <v>5440</v>
      </c>
      <c r="C9710" s="15">
        <v>0</v>
      </c>
    </row>
    <row r="9711" spans="2:3" x14ac:dyDescent="0.35">
      <c r="B9711" t="s">
        <v>8411</v>
      </c>
      <c r="C9711" s="15">
        <v>0</v>
      </c>
    </row>
    <row r="9712" spans="2:3" x14ac:dyDescent="0.35">
      <c r="B9712" t="s">
        <v>5441</v>
      </c>
      <c r="C9712" s="15">
        <v>0</v>
      </c>
    </row>
    <row r="9713" spans="2:3" x14ac:dyDescent="0.35">
      <c r="B9713" t="s">
        <v>8427</v>
      </c>
      <c r="C9713" s="15">
        <v>0</v>
      </c>
    </row>
    <row r="9714" spans="2:3" x14ac:dyDescent="0.35">
      <c r="B9714" t="s">
        <v>5442</v>
      </c>
      <c r="C9714" s="15">
        <v>0</v>
      </c>
    </row>
    <row r="9715" spans="2:3" x14ac:dyDescent="0.35">
      <c r="B9715" t="s">
        <v>8443</v>
      </c>
      <c r="C9715" s="15">
        <v>0</v>
      </c>
    </row>
    <row r="9716" spans="2:3" x14ac:dyDescent="0.35">
      <c r="B9716" t="s">
        <v>5443</v>
      </c>
      <c r="C9716" s="15">
        <v>0</v>
      </c>
    </row>
    <row r="9717" spans="2:3" x14ac:dyDescent="0.35">
      <c r="B9717" t="s">
        <v>8459</v>
      </c>
      <c r="C9717" s="15">
        <v>0</v>
      </c>
    </row>
    <row r="9718" spans="2:3" x14ac:dyDescent="0.35">
      <c r="B9718" t="s">
        <v>5444</v>
      </c>
      <c r="C9718" s="15">
        <v>0</v>
      </c>
    </row>
    <row r="9719" spans="2:3" x14ac:dyDescent="0.35">
      <c r="B9719" t="s">
        <v>8475</v>
      </c>
      <c r="C9719" s="15">
        <v>0</v>
      </c>
    </row>
    <row r="9720" spans="2:3" x14ac:dyDescent="0.35">
      <c r="B9720" t="s">
        <v>5445</v>
      </c>
      <c r="C9720" s="15">
        <v>0</v>
      </c>
    </row>
    <row r="9721" spans="2:3" x14ac:dyDescent="0.35">
      <c r="B9721" t="s">
        <v>8491</v>
      </c>
      <c r="C9721" s="15">
        <v>0</v>
      </c>
    </row>
    <row r="9722" spans="2:3" x14ac:dyDescent="0.35">
      <c r="B9722" t="s">
        <v>5446</v>
      </c>
      <c r="C9722" s="15">
        <v>0</v>
      </c>
    </row>
    <row r="9723" spans="2:3" x14ac:dyDescent="0.35">
      <c r="B9723" t="s">
        <v>8507</v>
      </c>
      <c r="C9723" s="15">
        <v>0</v>
      </c>
    </row>
    <row r="9724" spans="2:3" x14ac:dyDescent="0.35">
      <c r="B9724" t="s">
        <v>5447</v>
      </c>
      <c r="C9724" s="15">
        <v>0</v>
      </c>
    </row>
    <row r="9725" spans="2:3" x14ac:dyDescent="0.35">
      <c r="B9725" t="s">
        <v>8523</v>
      </c>
      <c r="C9725" s="15">
        <v>0</v>
      </c>
    </row>
    <row r="9726" spans="2:3" x14ac:dyDescent="0.35">
      <c r="B9726" t="s">
        <v>5448</v>
      </c>
      <c r="C9726" s="15">
        <v>0</v>
      </c>
    </row>
    <row r="9727" spans="2:3" x14ac:dyDescent="0.35">
      <c r="B9727" t="s">
        <v>8539</v>
      </c>
      <c r="C9727" s="15">
        <v>0</v>
      </c>
    </row>
    <row r="9728" spans="2:3" x14ac:dyDescent="0.35">
      <c r="B9728" t="s">
        <v>5449</v>
      </c>
      <c r="C9728" s="15">
        <v>0</v>
      </c>
    </row>
    <row r="9729" spans="2:3" x14ac:dyDescent="0.35">
      <c r="B9729" t="s">
        <v>8555</v>
      </c>
      <c r="C9729" s="15">
        <v>0</v>
      </c>
    </row>
    <row r="9730" spans="2:3" x14ac:dyDescent="0.35">
      <c r="B9730" t="s">
        <v>5450</v>
      </c>
      <c r="C9730" s="15">
        <v>0</v>
      </c>
    </row>
    <row r="9731" spans="2:3" x14ac:dyDescent="0.35">
      <c r="B9731" t="s">
        <v>8571</v>
      </c>
      <c r="C9731" s="15">
        <v>0</v>
      </c>
    </row>
    <row r="9732" spans="2:3" x14ac:dyDescent="0.35">
      <c r="B9732" t="s">
        <v>5451</v>
      </c>
      <c r="C9732" s="15">
        <v>0</v>
      </c>
    </row>
    <row r="9733" spans="2:3" x14ac:dyDescent="0.35">
      <c r="B9733" t="s">
        <v>8587</v>
      </c>
      <c r="C9733" s="15">
        <v>0</v>
      </c>
    </row>
    <row r="9734" spans="2:3" x14ac:dyDescent="0.35">
      <c r="B9734" t="s">
        <v>5452</v>
      </c>
      <c r="C9734" s="15">
        <v>0</v>
      </c>
    </row>
    <row r="9735" spans="2:3" x14ac:dyDescent="0.35">
      <c r="B9735" t="s">
        <v>8603</v>
      </c>
      <c r="C9735" s="15">
        <v>0</v>
      </c>
    </row>
    <row r="9736" spans="2:3" x14ac:dyDescent="0.35">
      <c r="B9736" t="s">
        <v>5453</v>
      </c>
      <c r="C9736" s="15">
        <v>0</v>
      </c>
    </row>
    <row r="9737" spans="2:3" x14ac:dyDescent="0.35">
      <c r="B9737" t="s">
        <v>8619</v>
      </c>
      <c r="C9737" s="15">
        <v>0</v>
      </c>
    </row>
    <row r="9738" spans="2:3" x14ac:dyDescent="0.35">
      <c r="B9738" t="s">
        <v>5454</v>
      </c>
      <c r="C9738" s="15">
        <v>0</v>
      </c>
    </row>
    <row r="9739" spans="2:3" x14ac:dyDescent="0.35">
      <c r="B9739" t="s">
        <v>8635</v>
      </c>
      <c r="C9739" s="15">
        <v>0</v>
      </c>
    </row>
    <row r="9740" spans="2:3" x14ac:dyDescent="0.35">
      <c r="B9740" t="s">
        <v>5455</v>
      </c>
      <c r="C9740" s="15">
        <v>0</v>
      </c>
    </row>
    <row r="9741" spans="2:3" x14ac:dyDescent="0.35">
      <c r="B9741" t="s">
        <v>8651</v>
      </c>
      <c r="C9741" s="15">
        <v>0</v>
      </c>
    </row>
    <row r="9742" spans="2:3" x14ac:dyDescent="0.35">
      <c r="B9742" t="s">
        <v>5456</v>
      </c>
      <c r="C9742" s="15">
        <v>0</v>
      </c>
    </row>
    <row r="9743" spans="2:3" x14ac:dyDescent="0.35">
      <c r="B9743" t="s">
        <v>8667</v>
      </c>
      <c r="C9743" s="15">
        <v>0</v>
      </c>
    </row>
    <row r="9744" spans="2:3" x14ac:dyDescent="0.35">
      <c r="B9744" t="s">
        <v>5457</v>
      </c>
      <c r="C9744" s="15">
        <v>0</v>
      </c>
    </row>
    <row r="9745" spans="2:3" x14ac:dyDescent="0.35">
      <c r="B9745" t="s">
        <v>8683</v>
      </c>
      <c r="C9745" s="15">
        <v>0</v>
      </c>
    </row>
    <row r="9746" spans="2:3" x14ac:dyDescent="0.35">
      <c r="B9746" t="s">
        <v>5458</v>
      </c>
      <c r="C9746" s="15">
        <v>0</v>
      </c>
    </row>
    <row r="9747" spans="2:3" x14ac:dyDescent="0.35">
      <c r="B9747" t="s">
        <v>8699</v>
      </c>
      <c r="C9747" s="15">
        <v>0</v>
      </c>
    </row>
    <row r="9748" spans="2:3" x14ac:dyDescent="0.35">
      <c r="B9748" t="s">
        <v>5459</v>
      </c>
      <c r="C9748" s="15">
        <v>0</v>
      </c>
    </row>
    <row r="9749" spans="2:3" x14ac:dyDescent="0.35">
      <c r="B9749" t="s">
        <v>8715</v>
      </c>
      <c r="C9749" s="15">
        <v>0</v>
      </c>
    </row>
    <row r="9750" spans="2:3" x14ac:dyDescent="0.35">
      <c r="B9750" t="s">
        <v>5460</v>
      </c>
      <c r="C9750" s="15">
        <v>0</v>
      </c>
    </row>
    <row r="9751" spans="2:3" x14ac:dyDescent="0.35">
      <c r="B9751" t="s">
        <v>8731</v>
      </c>
      <c r="C9751" s="15">
        <v>0</v>
      </c>
    </row>
    <row r="9752" spans="2:3" x14ac:dyDescent="0.35">
      <c r="B9752" t="s">
        <v>5461</v>
      </c>
      <c r="C9752" s="15">
        <v>0</v>
      </c>
    </row>
    <row r="9753" spans="2:3" x14ac:dyDescent="0.35">
      <c r="B9753" t="s">
        <v>8747</v>
      </c>
      <c r="C9753" s="15">
        <v>0</v>
      </c>
    </row>
    <row r="9754" spans="2:3" x14ac:dyDescent="0.35">
      <c r="B9754" t="s">
        <v>5462</v>
      </c>
      <c r="C9754" s="15">
        <v>0</v>
      </c>
    </row>
    <row r="9755" spans="2:3" x14ac:dyDescent="0.35">
      <c r="B9755" t="s">
        <v>8763</v>
      </c>
      <c r="C9755" s="15">
        <v>0</v>
      </c>
    </row>
    <row r="9756" spans="2:3" x14ac:dyDescent="0.35">
      <c r="B9756" t="s">
        <v>5463</v>
      </c>
      <c r="C9756" s="15">
        <v>0</v>
      </c>
    </row>
    <row r="9757" spans="2:3" x14ac:dyDescent="0.35">
      <c r="B9757" t="s">
        <v>8779</v>
      </c>
      <c r="C9757" s="15">
        <v>0</v>
      </c>
    </row>
    <row r="9758" spans="2:3" x14ac:dyDescent="0.35">
      <c r="B9758" t="s">
        <v>5464</v>
      </c>
      <c r="C9758" s="15">
        <v>0</v>
      </c>
    </row>
    <row r="9759" spans="2:3" x14ac:dyDescent="0.35">
      <c r="B9759" t="s">
        <v>8795</v>
      </c>
      <c r="C9759" s="15">
        <v>0</v>
      </c>
    </row>
    <row r="9760" spans="2:3" x14ac:dyDescent="0.35">
      <c r="B9760" t="s">
        <v>5465</v>
      </c>
      <c r="C9760" s="15">
        <v>0</v>
      </c>
    </row>
    <row r="9761" spans="2:3" x14ac:dyDescent="0.35">
      <c r="B9761" t="s">
        <v>8811</v>
      </c>
      <c r="C9761" s="15">
        <v>0</v>
      </c>
    </row>
    <row r="9762" spans="2:3" x14ac:dyDescent="0.35">
      <c r="B9762" t="s">
        <v>5466</v>
      </c>
      <c r="C9762" s="15">
        <v>0</v>
      </c>
    </row>
    <row r="9763" spans="2:3" x14ac:dyDescent="0.35">
      <c r="B9763" t="s">
        <v>8827</v>
      </c>
      <c r="C9763" s="15">
        <v>0</v>
      </c>
    </row>
    <row r="9764" spans="2:3" x14ac:dyDescent="0.35">
      <c r="B9764" t="s">
        <v>5467</v>
      </c>
      <c r="C9764" s="15">
        <v>0</v>
      </c>
    </row>
    <row r="9765" spans="2:3" x14ac:dyDescent="0.35">
      <c r="B9765" t="s">
        <v>8843</v>
      </c>
      <c r="C9765" s="15">
        <v>0</v>
      </c>
    </row>
    <row r="9766" spans="2:3" x14ac:dyDescent="0.35">
      <c r="B9766" t="s">
        <v>5468</v>
      </c>
      <c r="C9766" s="15">
        <v>0</v>
      </c>
    </row>
    <row r="9767" spans="2:3" x14ac:dyDescent="0.35">
      <c r="B9767" t="s">
        <v>8859</v>
      </c>
      <c r="C9767" s="15">
        <v>0</v>
      </c>
    </row>
    <row r="9768" spans="2:3" x14ac:dyDescent="0.35">
      <c r="B9768" t="s">
        <v>5469</v>
      </c>
      <c r="C9768" s="15">
        <v>0</v>
      </c>
    </row>
    <row r="9769" spans="2:3" x14ac:dyDescent="0.35">
      <c r="B9769" t="s">
        <v>8875</v>
      </c>
      <c r="C9769" s="15">
        <v>0</v>
      </c>
    </row>
    <row r="9770" spans="2:3" x14ac:dyDescent="0.35">
      <c r="B9770" t="s">
        <v>5470</v>
      </c>
      <c r="C9770" s="15">
        <v>0</v>
      </c>
    </row>
    <row r="9771" spans="2:3" x14ac:dyDescent="0.35">
      <c r="B9771" t="s">
        <v>5222</v>
      </c>
      <c r="C9771" s="15">
        <v>0</v>
      </c>
    </row>
    <row r="9772" spans="2:3" x14ac:dyDescent="0.35">
      <c r="B9772" t="s">
        <v>5471</v>
      </c>
      <c r="C9772" s="15">
        <v>0</v>
      </c>
    </row>
    <row r="9773" spans="2:3" x14ac:dyDescent="0.35">
      <c r="B9773" t="s">
        <v>8907</v>
      </c>
      <c r="C9773" s="15">
        <v>0</v>
      </c>
    </row>
    <row r="9774" spans="2:3" x14ac:dyDescent="0.35">
      <c r="B9774" t="s">
        <v>5472</v>
      </c>
      <c r="C9774" s="15">
        <v>0</v>
      </c>
    </row>
    <row r="9775" spans="2:3" x14ac:dyDescent="0.35">
      <c r="B9775" t="s">
        <v>8923</v>
      </c>
      <c r="C9775" s="15">
        <v>0</v>
      </c>
    </row>
    <row r="9776" spans="2:3" x14ac:dyDescent="0.35">
      <c r="B9776" t="s">
        <v>5473</v>
      </c>
      <c r="C9776" s="15">
        <v>0</v>
      </c>
    </row>
    <row r="9777" spans="2:3" x14ac:dyDescent="0.35">
      <c r="B9777" t="s">
        <v>8939</v>
      </c>
      <c r="C9777" s="15">
        <v>0</v>
      </c>
    </row>
    <row r="9778" spans="2:3" x14ac:dyDescent="0.35">
      <c r="B9778" t="s">
        <v>5474</v>
      </c>
      <c r="C9778" s="15">
        <v>0</v>
      </c>
    </row>
    <row r="9779" spans="2:3" x14ac:dyDescent="0.35">
      <c r="B9779" t="s">
        <v>8957</v>
      </c>
      <c r="C9779" s="15">
        <v>0</v>
      </c>
    </row>
    <row r="9780" spans="2:3" x14ac:dyDescent="0.35">
      <c r="B9780" t="s">
        <v>5475</v>
      </c>
      <c r="C9780" s="15">
        <v>0</v>
      </c>
    </row>
    <row r="9781" spans="2:3" x14ac:dyDescent="0.35">
      <c r="B9781" t="s">
        <v>8973</v>
      </c>
      <c r="C9781" s="15">
        <v>0</v>
      </c>
    </row>
    <row r="9782" spans="2:3" x14ac:dyDescent="0.35">
      <c r="B9782" t="s">
        <v>5476</v>
      </c>
      <c r="C9782" s="15">
        <v>0</v>
      </c>
    </row>
    <row r="9783" spans="2:3" x14ac:dyDescent="0.35">
      <c r="B9783" t="s">
        <v>8989</v>
      </c>
      <c r="C9783" s="15">
        <v>0</v>
      </c>
    </row>
    <row r="9784" spans="2:3" x14ac:dyDescent="0.35">
      <c r="B9784" t="s">
        <v>5477</v>
      </c>
      <c r="C9784" s="15">
        <v>0</v>
      </c>
    </row>
    <row r="9785" spans="2:3" x14ac:dyDescent="0.35">
      <c r="B9785" t="s">
        <v>9005</v>
      </c>
      <c r="C9785" s="15">
        <v>0</v>
      </c>
    </row>
    <row r="9786" spans="2:3" x14ac:dyDescent="0.35">
      <c r="B9786" t="s">
        <v>5478</v>
      </c>
      <c r="C9786" s="15">
        <v>0</v>
      </c>
    </row>
    <row r="9787" spans="2:3" x14ac:dyDescent="0.35">
      <c r="B9787" t="s">
        <v>9021</v>
      </c>
      <c r="C9787" s="15">
        <v>0</v>
      </c>
    </row>
    <row r="9788" spans="2:3" x14ac:dyDescent="0.35">
      <c r="B9788" t="s">
        <v>5479</v>
      </c>
      <c r="C9788" s="15">
        <v>0</v>
      </c>
    </row>
    <row r="9789" spans="2:3" x14ac:dyDescent="0.35">
      <c r="B9789" t="s">
        <v>9037</v>
      </c>
      <c r="C9789" s="15">
        <v>0</v>
      </c>
    </row>
    <row r="9790" spans="2:3" x14ac:dyDescent="0.35">
      <c r="B9790" t="s">
        <v>5480</v>
      </c>
      <c r="C9790" s="15">
        <v>0</v>
      </c>
    </row>
    <row r="9791" spans="2:3" x14ac:dyDescent="0.35">
      <c r="B9791" t="s">
        <v>9053</v>
      </c>
      <c r="C9791" s="15">
        <v>0</v>
      </c>
    </row>
    <row r="9792" spans="2:3" x14ac:dyDescent="0.35">
      <c r="B9792" t="s">
        <v>5481</v>
      </c>
      <c r="C9792" s="15">
        <v>0</v>
      </c>
    </row>
    <row r="9793" spans="2:3" x14ac:dyDescent="0.35">
      <c r="B9793" t="s">
        <v>9069</v>
      </c>
      <c r="C9793" s="15">
        <v>0</v>
      </c>
    </row>
    <row r="9794" spans="2:3" x14ac:dyDescent="0.35">
      <c r="B9794" t="s">
        <v>5482</v>
      </c>
      <c r="C9794" s="15">
        <v>0</v>
      </c>
    </row>
    <row r="9795" spans="2:3" x14ac:dyDescent="0.35">
      <c r="B9795" t="s">
        <v>9085</v>
      </c>
      <c r="C9795" s="15">
        <v>0</v>
      </c>
    </row>
    <row r="9796" spans="2:3" x14ac:dyDescent="0.35">
      <c r="B9796" t="s">
        <v>5483</v>
      </c>
      <c r="C9796" s="15">
        <v>0</v>
      </c>
    </row>
    <row r="9797" spans="2:3" x14ac:dyDescent="0.35">
      <c r="B9797" t="s">
        <v>9101</v>
      </c>
      <c r="C9797" s="15">
        <v>0</v>
      </c>
    </row>
    <row r="9798" spans="2:3" x14ac:dyDescent="0.35">
      <c r="B9798" t="s">
        <v>5484</v>
      </c>
      <c r="C9798" s="15">
        <v>0</v>
      </c>
    </row>
    <row r="9799" spans="2:3" x14ac:dyDescent="0.35">
      <c r="B9799" t="s">
        <v>9117</v>
      </c>
      <c r="C9799" s="15">
        <v>0</v>
      </c>
    </row>
    <row r="9800" spans="2:3" x14ac:dyDescent="0.35">
      <c r="B9800" t="s">
        <v>5485</v>
      </c>
      <c r="C9800" s="15">
        <v>0</v>
      </c>
    </row>
    <row r="9801" spans="2:3" x14ac:dyDescent="0.35">
      <c r="B9801" t="s">
        <v>9133</v>
      </c>
      <c r="C9801" s="15">
        <v>0</v>
      </c>
    </row>
    <row r="9802" spans="2:3" x14ac:dyDescent="0.35">
      <c r="B9802" t="s">
        <v>5486</v>
      </c>
      <c r="C9802" s="15">
        <v>0</v>
      </c>
    </row>
    <row r="9803" spans="2:3" x14ac:dyDescent="0.35">
      <c r="B9803" t="s">
        <v>9149</v>
      </c>
      <c r="C9803" s="15">
        <v>0</v>
      </c>
    </row>
    <row r="9804" spans="2:3" x14ac:dyDescent="0.35">
      <c r="B9804" t="s">
        <v>5487</v>
      </c>
      <c r="C9804" s="15">
        <v>0</v>
      </c>
    </row>
    <row r="9805" spans="2:3" x14ac:dyDescent="0.35">
      <c r="B9805" t="s">
        <v>9165</v>
      </c>
      <c r="C9805" s="15">
        <v>0</v>
      </c>
    </row>
    <row r="9806" spans="2:3" x14ac:dyDescent="0.35">
      <c r="B9806" t="s">
        <v>5488</v>
      </c>
      <c r="C9806" s="15">
        <v>0</v>
      </c>
    </row>
    <row r="9807" spans="2:3" x14ac:dyDescent="0.35">
      <c r="B9807" t="s">
        <v>9181</v>
      </c>
      <c r="C9807" s="15">
        <v>0</v>
      </c>
    </row>
    <row r="9808" spans="2:3" x14ac:dyDescent="0.35">
      <c r="B9808" t="s">
        <v>5489</v>
      </c>
      <c r="C9808" s="15">
        <v>0</v>
      </c>
    </row>
    <row r="9809" spans="2:3" x14ac:dyDescent="0.35">
      <c r="B9809" t="s">
        <v>9197</v>
      </c>
      <c r="C9809" s="15">
        <v>0</v>
      </c>
    </row>
    <row r="9810" spans="2:3" x14ac:dyDescent="0.35">
      <c r="B9810" t="s">
        <v>5490</v>
      </c>
      <c r="C9810" s="15">
        <v>0</v>
      </c>
    </row>
    <row r="9811" spans="2:3" x14ac:dyDescent="0.35">
      <c r="B9811" t="s">
        <v>9213</v>
      </c>
      <c r="C9811" s="15">
        <v>0</v>
      </c>
    </row>
    <row r="9812" spans="2:3" x14ac:dyDescent="0.35">
      <c r="B9812" t="s">
        <v>5491</v>
      </c>
      <c r="C9812" s="15">
        <v>0</v>
      </c>
    </row>
    <row r="9813" spans="2:3" x14ac:dyDescent="0.35">
      <c r="B9813" t="s">
        <v>9229</v>
      </c>
      <c r="C9813" s="15">
        <v>0</v>
      </c>
    </row>
    <row r="9814" spans="2:3" x14ac:dyDescent="0.35">
      <c r="B9814" t="s">
        <v>5492</v>
      </c>
      <c r="C9814" s="15">
        <v>0</v>
      </c>
    </row>
    <row r="9815" spans="2:3" x14ac:dyDescent="0.35">
      <c r="B9815" t="s">
        <v>9245</v>
      </c>
      <c r="C9815" s="15">
        <v>0</v>
      </c>
    </row>
    <row r="9816" spans="2:3" x14ac:dyDescent="0.35">
      <c r="B9816" t="s">
        <v>5493</v>
      </c>
      <c r="C9816" s="15">
        <v>0</v>
      </c>
    </row>
    <row r="9817" spans="2:3" x14ac:dyDescent="0.35">
      <c r="B9817" t="s">
        <v>9261</v>
      </c>
      <c r="C9817" s="15">
        <v>0</v>
      </c>
    </row>
    <row r="9818" spans="2:3" x14ac:dyDescent="0.35">
      <c r="B9818" t="s">
        <v>5494</v>
      </c>
      <c r="C9818" s="15">
        <v>0</v>
      </c>
    </row>
    <row r="9819" spans="2:3" x14ac:dyDescent="0.35">
      <c r="B9819" t="s">
        <v>9277</v>
      </c>
      <c r="C9819" s="15">
        <v>0</v>
      </c>
    </row>
    <row r="9820" spans="2:3" x14ac:dyDescent="0.35">
      <c r="B9820" t="s">
        <v>5495</v>
      </c>
      <c r="C9820" s="15">
        <v>0</v>
      </c>
    </row>
    <row r="9821" spans="2:3" x14ac:dyDescent="0.35">
      <c r="B9821" t="s">
        <v>9293</v>
      </c>
      <c r="C9821" s="15">
        <v>0</v>
      </c>
    </row>
    <row r="9822" spans="2:3" x14ac:dyDescent="0.35">
      <c r="B9822" t="s">
        <v>5496</v>
      </c>
      <c r="C9822" s="15">
        <v>0</v>
      </c>
    </row>
    <row r="9823" spans="2:3" x14ac:dyDescent="0.35">
      <c r="B9823" t="s">
        <v>9309</v>
      </c>
      <c r="C9823" s="15">
        <v>0</v>
      </c>
    </row>
    <row r="9824" spans="2:3" x14ac:dyDescent="0.35">
      <c r="B9824" t="s">
        <v>5497</v>
      </c>
      <c r="C9824" s="15">
        <v>0</v>
      </c>
    </row>
    <row r="9825" spans="2:3" x14ac:dyDescent="0.35">
      <c r="B9825" t="s">
        <v>9325</v>
      </c>
      <c r="C9825" s="15">
        <v>0</v>
      </c>
    </row>
    <row r="9826" spans="2:3" x14ac:dyDescent="0.35">
      <c r="B9826" t="s">
        <v>5498</v>
      </c>
      <c r="C9826" s="15">
        <v>0</v>
      </c>
    </row>
    <row r="9827" spans="2:3" x14ac:dyDescent="0.35">
      <c r="B9827" t="s">
        <v>9341</v>
      </c>
      <c r="C9827" s="15">
        <v>0</v>
      </c>
    </row>
    <row r="9828" spans="2:3" x14ac:dyDescent="0.35">
      <c r="B9828" t="s">
        <v>5499</v>
      </c>
      <c r="C9828" s="15">
        <v>0</v>
      </c>
    </row>
    <row r="9829" spans="2:3" x14ac:dyDescent="0.35">
      <c r="B9829" t="s">
        <v>9357</v>
      </c>
      <c r="C9829" s="15">
        <v>0</v>
      </c>
    </row>
    <row r="9830" spans="2:3" x14ac:dyDescent="0.35">
      <c r="B9830" t="s">
        <v>5500</v>
      </c>
      <c r="C9830" s="15">
        <v>0</v>
      </c>
    </row>
    <row r="9831" spans="2:3" x14ac:dyDescent="0.35">
      <c r="B9831" t="s">
        <v>9373</v>
      </c>
      <c r="C9831" s="15">
        <v>0</v>
      </c>
    </row>
    <row r="9832" spans="2:3" x14ac:dyDescent="0.35">
      <c r="B9832" t="s">
        <v>5501</v>
      </c>
      <c r="C9832" s="15">
        <v>0</v>
      </c>
    </row>
    <row r="9833" spans="2:3" x14ac:dyDescent="0.35">
      <c r="B9833" t="s">
        <v>9400</v>
      </c>
      <c r="C9833" s="15">
        <v>0</v>
      </c>
    </row>
    <row r="9834" spans="2:3" x14ac:dyDescent="0.35">
      <c r="B9834" t="s">
        <v>5502</v>
      </c>
      <c r="C9834" s="15">
        <v>0</v>
      </c>
    </row>
    <row r="9835" spans="2:3" x14ac:dyDescent="0.35">
      <c r="B9835" t="s">
        <v>9416</v>
      </c>
      <c r="C9835" s="15">
        <v>0</v>
      </c>
    </row>
    <row r="9836" spans="2:3" x14ac:dyDescent="0.35">
      <c r="B9836" t="s">
        <v>5503</v>
      </c>
      <c r="C9836" s="15">
        <v>0</v>
      </c>
    </row>
    <row r="9837" spans="2:3" x14ac:dyDescent="0.35">
      <c r="B9837" t="s">
        <v>9432</v>
      </c>
      <c r="C9837" s="15">
        <v>0</v>
      </c>
    </row>
    <row r="9838" spans="2:3" x14ac:dyDescent="0.35">
      <c r="B9838" t="s">
        <v>5504</v>
      </c>
      <c r="C9838" s="15">
        <v>0</v>
      </c>
    </row>
    <row r="9839" spans="2:3" x14ac:dyDescent="0.35">
      <c r="B9839" t="s">
        <v>9448</v>
      </c>
      <c r="C9839" s="15">
        <v>0</v>
      </c>
    </row>
    <row r="9840" spans="2:3" x14ac:dyDescent="0.35">
      <c r="B9840" t="s">
        <v>5505</v>
      </c>
      <c r="C9840" s="15">
        <v>0</v>
      </c>
    </row>
    <row r="9841" spans="2:3" x14ac:dyDescent="0.35">
      <c r="B9841" t="s">
        <v>9464</v>
      </c>
      <c r="C9841" s="15">
        <v>0</v>
      </c>
    </row>
    <row r="9842" spans="2:3" x14ac:dyDescent="0.35">
      <c r="B9842" t="s">
        <v>5506</v>
      </c>
      <c r="C9842" s="15">
        <v>0</v>
      </c>
    </row>
    <row r="9843" spans="2:3" x14ac:dyDescent="0.35">
      <c r="B9843" t="s">
        <v>9481</v>
      </c>
      <c r="C9843" s="15">
        <v>0</v>
      </c>
    </row>
    <row r="9844" spans="2:3" x14ac:dyDescent="0.35">
      <c r="B9844" t="s">
        <v>5507</v>
      </c>
      <c r="C9844" s="15">
        <v>0</v>
      </c>
    </row>
    <row r="9845" spans="2:3" x14ac:dyDescent="0.35">
      <c r="B9845" t="s">
        <v>9497</v>
      </c>
      <c r="C9845" s="15">
        <v>0</v>
      </c>
    </row>
    <row r="9846" spans="2:3" x14ac:dyDescent="0.35">
      <c r="B9846" t="s">
        <v>5508</v>
      </c>
      <c r="C9846" s="15">
        <v>0</v>
      </c>
    </row>
    <row r="9847" spans="2:3" x14ac:dyDescent="0.35">
      <c r="B9847" t="s">
        <v>9513</v>
      </c>
      <c r="C9847" s="15">
        <v>0</v>
      </c>
    </row>
    <row r="9848" spans="2:3" x14ac:dyDescent="0.35">
      <c r="B9848" t="s">
        <v>5509</v>
      </c>
      <c r="C9848" s="15">
        <v>0</v>
      </c>
    </row>
    <row r="9849" spans="2:3" x14ac:dyDescent="0.35">
      <c r="B9849" t="s">
        <v>9529</v>
      </c>
      <c r="C9849" s="15">
        <v>0</v>
      </c>
    </row>
    <row r="9850" spans="2:3" x14ac:dyDescent="0.35">
      <c r="B9850" t="s">
        <v>5510</v>
      </c>
      <c r="C9850" s="15">
        <v>0</v>
      </c>
    </row>
    <row r="9851" spans="2:3" x14ac:dyDescent="0.35">
      <c r="B9851" t="s">
        <v>9545</v>
      </c>
      <c r="C9851" s="15">
        <v>0</v>
      </c>
    </row>
    <row r="9852" spans="2:3" x14ac:dyDescent="0.35">
      <c r="B9852" t="s">
        <v>5511</v>
      </c>
      <c r="C9852" s="15">
        <v>0</v>
      </c>
    </row>
    <row r="9853" spans="2:3" x14ac:dyDescent="0.35">
      <c r="B9853" t="s">
        <v>9590</v>
      </c>
      <c r="C9853" s="15">
        <v>0</v>
      </c>
    </row>
    <row r="9854" spans="2:3" x14ac:dyDescent="0.35">
      <c r="B9854" t="s">
        <v>5512</v>
      </c>
      <c r="C9854" s="15">
        <v>0</v>
      </c>
    </row>
    <row r="9855" spans="2:3" x14ac:dyDescent="0.35">
      <c r="B9855" t="s">
        <v>9606</v>
      </c>
      <c r="C9855" s="15">
        <v>0</v>
      </c>
    </row>
    <row r="9856" spans="2:3" x14ac:dyDescent="0.35">
      <c r="B9856" t="s">
        <v>5513</v>
      </c>
      <c r="C9856" s="15">
        <v>0</v>
      </c>
    </row>
    <row r="9857" spans="2:3" x14ac:dyDescent="0.35">
      <c r="B9857" t="s">
        <v>9622</v>
      </c>
      <c r="C9857" s="15">
        <v>0</v>
      </c>
    </row>
    <row r="9858" spans="2:3" x14ac:dyDescent="0.35">
      <c r="B9858" t="s">
        <v>5514</v>
      </c>
      <c r="C9858" s="15">
        <v>0</v>
      </c>
    </row>
    <row r="9859" spans="2:3" x14ac:dyDescent="0.35">
      <c r="B9859" t="s">
        <v>9638</v>
      </c>
      <c r="C9859" s="15">
        <v>0</v>
      </c>
    </row>
    <row r="9860" spans="2:3" x14ac:dyDescent="0.35">
      <c r="B9860" t="s">
        <v>5515</v>
      </c>
      <c r="C9860" s="15">
        <v>0</v>
      </c>
    </row>
    <row r="9861" spans="2:3" x14ac:dyDescent="0.35">
      <c r="B9861" t="s">
        <v>9654</v>
      </c>
      <c r="C9861" s="15">
        <v>0</v>
      </c>
    </row>
    <row r="9862" spans="2:3" x14ac:dyDescent="0.35">
      <c r="B9862" t="s">
        <v>5516</v>
      </c>
      <c r="C9862" s="15">
        <v>0</v>
      </c>
    </row>
    <row r="9863" spans="2:3" x14ac:dyDescent="0.35">
      <c r="B9863" t="s">
        <v>9670</v>
      </c>
      <c r="C9863" s="15">
        <v>0</v>
      </c>
    </row>
    <row r="9864" spans="2:3" x14ac:dyDescent="0.35">
      <c r="B9864" t="s">
        <v>5517</v>
      </c>
      <c r="C9864" s="15">
        <v>0</v>
      </c>
    </row>
    <row r="9865" spans="2:3" x14ac:dyDescent="0.35">
      <c r="B9865" t="s">
        <v>5206</v>
      </c>
      <c r="C9865" s="15">
        <v>0</v>
      </c>
    </row>
    <row r="9866" spans="2:3" x14ac:dyDescent="0.35">
      <c r="B9866" t="s">
        <v>5518</v>
      </c>
      <c r="C9866" s="15">
        <v>0</v>
      </c>
    </row>
    <row r="9867" spans="2:3" x14ac:dyDescent="0.35">
      <c r="B9867" t="s">
        <v>9702</v>
      </c>
      <c r="C9867" s="15">
        <v>0</v>
      </c>
    </row>
    <row r="9868" spans="2:3" x14ac:dyDescent="0.35">
      <c r="B9868" t="s">
        <v>5519</v>
      </c>
      <c r="C9868" s="15">
        <v>0</v>
      </c>
    </row>
    <row r="9869" spans="2:3" x14ac:dyDescent="0.35">
      <c r="B9869" t="s">
        <v>9718</v>
      </c>
      <c r="C9869" s="15">
        <v>0</v>
      </c>
    </row>
    <row r="9870" spans="2:3" x14ac:dyDescent="0.35">
      <c r="B9870" t="s">
        <v>5520</v>
      </c>
      <c r="C9870" s="15">
        <v>0</v>
      </c>
    </row>
    <row r="9871" spans="2:3" x14ac:dyDescent="0.35">
      <c r="B9871" t="s">
        <v>9734</v>
      </c>
      <c r="C9871" s="15">
        <v>0</v>
      </c>
    </row>
    <row r="9872" spans="2:3" x14ac:dyDescent="0.35">
      <c r="B9872" t="s">
        <v>5521</v>
      </c>
      <c r="C9872" s="15">
        <v>0</v>
      </c>
    </row>
    <row r="9873" spans="2:3" x14ac:dyDescent="0.35">
      <c r="B9873" t="s">
        <v>9750</v>
      </c>
      <c r="C9873" s="15">
        <v>0</v>
      </c>
    </row>
    <row r="9874" spans="2:3" x14ac:dyDescent="0.35">
      <c r="B9874" t="s">
        <v>5522</v>
      </c>
      <c r="C9874" s="15">
        <v>0</v>
      </c>
    </row>
    <row r="9875" spans="2:3" x14ac:dyDescent="0.35">
      <c r="B9875" t="s">
        <v>9766</v>
      </c>
      <c r="C9875" s="15">
        <v>0</v>
      </c>
    </row>
    <row r="9876" spans="2:3" x14ac:dyDescent="0.35">
      <c r="B9876" t="s">
        <v>5523</v>
      </c>
      <c r="C9876" s="15">
        <v>0</v>
      </c>
    </row>
    <row r="9877" spans="2:3" x14ac:dyDescent="0.35">
      <c r="B9877" t="s">
        <v>9782</v>
      </c>
      <c r="C9877" s="15">
        <v>0</v>
      </c>
    </row>
    <row r="9878" spans="2:3" x14ac:dyDescent="0.35">
      <c r="B9878" t="s">
        <v>5524</v>
      </c>
      <c r="C9878" s="15">
        <v>0</v>
      </c>
    </row>
    <row r="9879" spans="2:3" x14ac:dyDescent="0.35">
      <c r="B9879" t="s">
        <v>7496</v>
      </c>
      <c r="C9879" s="15">
        <v>0</v>
      </c>
    </row>
    <row r="9880" spans="2:3" x14ac:dyDescent="0.35">
      <c r="B9880" t="s">
        <v>5525</v>
      </c>
      <c r="C9880" s="15">
        <v>0</v>
      </c>
    </row>
    <row r="9881" spans="2:3" x14ac:dyDescent="0.35">
      <c r="B9881" t="s">
        <v>7504</v>
      </c>
      <c r="C9881" s="15">
        <v>0</v>
      </c>
    </row>
    <row r="9882" spans="2:3" x14ac:dyDescent="0.35">
      <c r="B9882" t="s">
        <v>5526</v>
      </c>
      <c r="C9882" s="15">
        <v>0</v>
      </c>
    </row>
    <row r="9883" spans="2:3" x14ac:dyDescent="0.35">
      <c r="B9883" t="s">
        <v>7512</v>
      </c>
      <c r="C9883" s="15">
        <v>0</v>
      </c>
    </row>
    <row r="9884" spans="2:3" x14ac:dyDescent="0.35">
      <c r="B9884" t="s">
        <v>5527</v>
      </c>
      <c r="C9884" s="15">
        <v>0</v>
      </c>
    </row>
    <row r="9885" spans="2:3" x14ac:dyDescent="0.35">
      <c r="B9885" t="s">
        <v>7520</v>
      </c>
      <c r="C9885" s="15">
        <v>0</v>
      </c>
    </row>
    <row r="9886" spans="2:3" x14ac:dyDescent="0.35">
      <c r="B9886" t="s">
        <v>5528</v>
      </c>
      <c r="C9886" s="15">
        <v>0</v>
      </c>
    </row>
    <row r="9887" spans="2:3" x14ac:dyDescent="0.35">
      <c r="B9887" t="s">
        <v>7528</v>
      </c>
      <c r="C9887" s="15">
        <v>0</v>
      </c>
    </row>
    <row r="9888" spans="2:3" x14ac:dyDescent="0.35">
      <c r="B9888" t="s">
        <v>5529</v>
      </c>
      <c r="C9888" s="15">
        <v>0</v>
      </c>
    </row>
    <row r="9889" spans="2:3" x14ac:dyDescent="0.35">
      <c r="B9889" t="s">
        <v>7536</v>
      </c>
      <c r="C9889" s="15">
        <v>0</v>
      </c>
    </row>
    <row r="9890" spans="2:3" x14ac:dyDescent="0.35">
      <c r="B9890" t="s">
        <v>5530</v>
      </c>
      <c r="C9890" s="15">
        <v>0</v>
      </c>
    </row>
    <row r="9891" spans="2:3" x14ac:dyDescent="0.35">
      <c r="B9891" t="s">
        <v>7544</v>
      </c>
      <c r="C9891" s="15">
        <v>0</v>
      </c>
    </row>
    <row r="9892" spans="2:3" x14ac:dyDescent="0.35">
      <c r="B9892" t="s">
        <v>5531</v>
      </c>
      <c r="C9892" s="15">
        <v>0</v>
      </c>
    </row>
    <row r="9893" spans="2:3" x14ac:dyDescent="0.35">
      <c r="B9893" t="s">
        <v>7552</v>
      </c>
      <c r="C9893" s="15">
        <v>0</v>
      </c>
    </row>
    <row r="9894" spans="2:3" x14ac:dyDescent="0.35">
      <c r="B9894" t="s">
        <v>5532</v>
      </c>
      <c r="C9894" s="15">
        <v>0</v>
      </c>
    </row>
    <row r="9895" spans="2:3" x14ac:dyDescent="0.35">
      <c r="B9895" t="s">
        <v>7560</v>
      </c>
      <c r="C9895" s="15">
        <v>0</v>
      </c>
    </row>
    <row r="9896" spans="2:3" x14ac:dyDescent="0.35">
      <c r="B9896" t="s">
        <v>5533</v>
      </c>
      <c r="C9896" s="15">
        <v>0</v>
      </c>
    </row>
    <row r="9897" spans="2:3" x14ac:dyDescent="0.35">
      <c r="B9897" t="s">
        <v>7568</v>
      </c>
      <c r="C9897" s="15">
        <v>0</v>
      </c>
    </row>
    <row r="9898" spans="2:3" x14ac:dyDescent="0.35">
      <c r="B9898" t="s">
        <v>5534</v>
      </c>
      <c r="C9898" s="15">
        <v>0</v>
      </c>
    </row>
    <row r="9899" spans="2:3" x14ac:dyDescent="0.35">
      <c r="B9899" t="s">
        <v>7576</v>
      </c>
      <c r="C9899" s="15">
        <v>0</v>
      </c>
    </row>
    <row r="9900" spans="2:3" x14ac:dyDescent="0.35">
      <c r="B9900" t="s">
        <v>5535</v>
      </c>
      <c r="C9900" s="15">
        <v>0</v>
      </c>
    </row>
    <row r="9901" spans="2:3" x14ac:dyDescent="0.35">
      <c r="B9901" t="s">
        <v>7584</v>
      </c>
      <c r="C9901" s="15">
        <v>0</v>
      </c>
    </row>
    <row r="9902" spans="2:3" x14ac:dyDescent="0.35">
      <c r="B9902" t="s">
        <v>5536</v>
      </c>
      <c r="C9902" s="15">
        <v>0</v>
      </c>
    </row>
    <row r="9903" spans="2:3" x14ac:dyDescent="0.35">
      <c r="B9903" t="s">
        <v>7592</v>
      </c>
      <c r="C9903" s="15">
        <v>0</v>
      </c>
    </row>
    <row r="9904" spans="2:3" x14ac:dyDescent="0.35">
      <c r="B9904" t="s">
        <v>5537</v>
      </c>
      <c r="C9904" s="15">
        <v>0</v>
      </c>
    </row>
    <row r="9905" spans="2:3" x14ac:dyDescent="0.35">
      <c r="B9905" t="s">
        <v>7600</v>
      </c>
      <c r="C9905" s="15">
        <v>0</v>
      </c>
    </row>
    <row r="9906" spans="2:3" x14ac:dyDescent="0.35">
      <c r="B9906" t="s">
        <v>5538</v>
      </c>
      <c r="C9906" s="15">
        <v>0</v>
      </c>
    </row>
    <row r="9907" spans="2:3" x14ac:dyDescent="0.35">
      <c r="B9907" t="s">
        <v>7608</v>
      </c>
      <c r="C9907" s="15">
        <v>0</v>
      </c>
    </row>
    <row r="9908" spans="2:3" x14ac:dyDescent="0.35">
      <c r="B9908" t="s">
        <v>5539</v>
      </c>
      <c r="C9908" s="15">
        <v>0</v>
      </c>
    </row>
    <row r="9909" spans="2:3" x14ac:dyDescent="0.35">
      <c r="B9909" t="s">
        <v>7616</v>
      </c>
      <c r="C9909" s="15">
        <v>0</v>
      </c>
    </row>
    <row r="9910" spans="2:3" x14ac:dyDescent="0.35">
      <c r="B9910" t="s">
        <v>5540</v>
      </c>
      <c r="C9910" s="15">
        <v>0</v>
      </c>
    </row>
    <row r="9911" spans="2:3" x14ac:dyDescent="0.35">
      <c r="B9911" t="s">
        <v>7624</v>
      </c>
      <c r="C9911" s="15">
        <v>0</v>
      </c>
    </row>
    <row r="9912" spans="2:3" x14ac:dyDescent="0.35">
      <c r="B9912" t="s">
        <v>5541</v>
      </c>
      <c r="C9912" s="15">
        <v>0</v>
      </c>
    </row>
    <row r="9913" spans="2:3" x14ac:dyDescent="0.35">
      <c r="B9913" t="s">
        <v>7632</v>
      </c>
      <c r="C9913" s="15">
        <v>0</v>
      </c>
    </row>
    <row r="9914" spans="2:3" x14ac:dyDescent="0.35">
      <c r="B9914" t="s">
        <v>5542</v>
      </c>
      <c r="C9914" s="15">
        <v>0</v>
      </c>
    </row>
    <row r="9915" spans="2:3" x14ac:dyDescent="0.35">
      <c r="B9915" t="s">
        <v>7640</v>
      </c>
      <c r="C9915" s="15">
        <v>0</v>
      </c>
    </row>
    <row r="9916" spans="2:3" x14ac:dyDescent="0.35">
      <c r="B9916" t="s">
        <v>5543</v>
      </c>
      <c r="C9916" s="15">
        <v>0</v>
      </c>
    </row>
    <row r="9917" spans="2:3" x14ac:dyDescent="0.35">
      <c r="B9917" t="s">
        <v>7648</v>
      </c>
      <c r="C9917" s="15">
        <v>0</v>
      </c>
    </row>
    <row r="9918" spans="2:3" x14ac:dyDescent="0.35">
      <c r="B9918" t="s">
        <v>5544</v>
      </c>
      <c r="C9918" s="15">
        <v>0</v>
      </c>
    </row>
    <row r="9919" spans="2:3" x14ac:dyDescent="0.35">
      <c r="B9919" t="s">
        <v>7656</v>
      </c>
      <c r="C9919" s="15">
        <v>0</v>
      </c>
    </row>
    <row r="9920" spans="2:3" x14ac:dyDescent="0.35">
      <c r="B9920" t="s">
        <v>5545</v>
      </c>
      <c r="C9920" s="15">
        <v>0</v>
      </c>
    </row>
    <row r="9921" spans="2:3" x14ac:dyDescent="0.35">
      <c r="B9921" t="s">
        <v>7664</v>
      </c>
      <c r="C9921" s="15">
        <v>0</v>
      </c>
    </row>
    <row r="9922" spans="2:3" x14ac:dyDescent="0.35">
      <c r="B9922" t="s">
        <v>5546</v>
      </c>
      <c r="C9922" s="15">
        <v>0</v>
      </c>
    </row>
    <row r="9923" spans="2:3" x14ac:dyDescent="0.35">
      <c r="B9923" t="s">
        <v>7672</v>
      </c>
      <c r="C9923" s="15">
        <v>0</v>
      </c>
    </row>
    <row r="9924" spans="2:3" x14ac:dyDescent="0.35">
      <c r="B9924" t="s">
        <v>5547</v>
      </c>
      <c r="C9924" s="15">
        <v>0</v>
      </c>
    </row>
    <row r="9925" spans="2:3" x14ac:dyDescent="0.35">
      <c r="B9925" t="s">
        <v>7680</v>
      </c>
      <c r="C9925" s="15">
        <v>0</v>
      </c>
    </row>
    <row r="9926" spans="2:3" x14ac:dyDescent="0.35">
      <c r="B9926" t="s">
        <v>5548</v>
      </c>
      <c r="C9926" s="15">
        <v>0</v>
      </c>
    </row>
    <row r="9927" spans="2:3" x14ac:dyDescent="0.35">
      <c r="B9927" t="s">
        <v>7688</v>
      </c>
      <c r="C9927" s="15">
        <v>0</v>
      </c>
    </row>
    <row r="9928" spans="2:3" x14ac:dyDescent="0.35">
      <c r="B9928" t="s">
        <v>5549</v>
      </c>
      <c r="C9928" s="15">
        <v>0</v>
      </c>
    </row>
    <row r="9929" spans="2:3" x14ac:dyDescent="0.35">
      <c r="B9929" t="s">
        <v>7696</v>
      </c>
      <c r="C9929" s="15">
        <v>0</v>
      </c>
    </row>
    <row r="9930" spans="2:3" x14ac:dyDescent="0.35">
      <c r="B9930" t="s">
        <v>5550</v>
      </c>
      <c r="C9930" s="15">
        <v>0</v>
      </c>
    </row>
    <row r="9931" spans="2:3" x14ac:dyDescent="0.35">
      <c r="B9931" t="s">
        <v>7704</v>
      </c>
      <c r="C9931" s="15">
        <v>0</v>
      </c>
    </row>
    <row r="9932" spans="2:3" x14ac:dyDescent="0.35">
      <c r="B9932" t="s">
        <v>5551</v>
      </c>
      <c r="C9932" s="15">
        <v>0</v>
      </c>
    </row>
    <row r="9933" spans="2:3" x14ac:dyDescent="0.35">
      <c r="B9933" t="s">
        <v>7712</v>
      </c>
      <c r="C9933" s="15">
        <v>0</v>
      </c>
    </row>
    <row r="9934" spans="2:3" x14ac:dyDescent="0.35">
      <c r="B9934" t="s">
        <v>5552</v>
      </c>
      <c r="C9934" s="15">
        <v>0</v>
      </c>
    </row>
    <row r="9935" spans="2:3" x14ac:dyDescent="0.35">
      <c r="B9935" t="s">
        <v>7720</v>
      </c>
      <c r="C9935" s="15">
        <v>0</v>
      </c>
    </row>
    <row r="9936" spans="2:3" x14ac:dyDescent="0.35">
      <c r="B9936" t="s">
        <v>5553</v>
      </c>
      <c r="C9936" s="15">
        <v>0</v>
      </c>
    </row>
    <row r="9937" spans="2:3" x14ac:dyDescent="0.35">
      <c r="B9937" t="s">
        <v>7728</v>
      </c>
      <c r="C9937" s="15">
        <v>0</v>
      </c>
    </row>
    <row r="9938" spans="2:3" x14ac:dyDescent="0.35">
      <c r="B9938" t="s">
        <v>5554</v>
      </c>
      <c r="C9938" s="15">
        <v>0</v>
      </c>
    </row>
    <row r="9939" spans="2:3" x14ac:dyDescent="0.35">
      <c r="B9939" t="s">
        <v>7736</v>
      </c>
      <c r="C9939" s="15">
        <v>0</v>
      </c>
    </row>
    <row r="9940" spans="2:3" x14ac:dyDescent="0.35">
      <c r="B9940" t="s">
        <v>5555</v>
      </c>
      <c r="C9940" s="15">
        <v>0</v>
      </c>
    </row>
    <row r="9941" spans="2:3" x14ac:dyDescent="0.35">
      <c r="B9941" t="s">
        <v>7744</v>
      </c>
      <c r="C9941" s="15">
        <v>0</v>
      </c>
    </row>
    <row r="9942" spans="2:3" x14ac:dyDescent="0.35">
      <c r="B9942" t="s">
        <v>5556</v>
      </c>
      <c r="C9942" s="15">
        <v>0</v>
      </c>
    </row>
    <row r="9943" spans="2:3" x14ac:dyDescent="0.35">
      <c r="B9943" t="s">
        <v>7752</v>
      </c>
      <c r="C9943" s="15">
        <v>0</v>
      </c>
    </row>
    <row r="9944" spans="2:3" x14ac:dyDescent="0.35">
      <c r="B9944" t="s">
        <v>5557</v>
      </c>
      <c r="C9944" s="15">
        <v>0</v>
      </c>
    </row>
    <row r="9945" spans="2:3" x14ac:dyDescent="0.35">
      <c r="B9945" t="s">
        <v>7760</v>
      </c>
      <c r="C9945" s="15">
        <v>0</v>
      </c>
    </row>
    <row r="9946" spans="2:3" x14ac:dyDescent="0.35">
      <c r="B9946" t="s">
        <v>5558</v>
      </c>
      <c r="C9946" s="15">
        <v>0</v>
      </c>
    </row>
    <row r="9947" spans="2:3" x14ac:dyDescent="0.35">
      <c r="B9947" t="s">
        <v>7768</v>
      </c>
      <c r="C9947" s="15">
        <v>0</v>
      </c>
    </row>
    <row r="9948" spans="2:3" x14ac:dyDescent="0.35">
      <c r="B9948" t="s">
        <v>5559</v>
      </c>
      <c r="C9948" s="15">
        <v>0</v>
      </c>
    </row>
    <row r="9949" spans="2:3" x14ac:dyDescent="0.35">
      <c r="B9949" t="s">
        <v>7776</v>
      </c>
      <c r="C9949" s="15">
        <v>0</v>
      </c>
    </row>
    <row r="9950" spans="2:3" x14ac:dyDescent="0.35">
      <c r="B9950" t="s">
        <v>5560</v>
      </c>
      <c r="C9950" s="15">
        <v>0</v>
      </c>
    </row>
    <row r="9951" spans="2:3" x14ac:dyDescent="0.35">
      <c r="B9951" t="s">
        <v>7784</v>
      </c>
      <c r="C9951" s="15">
        <v>0</v>
      </c>
    </row>
    <row r="9952" spans="2:3" x14ac:dyDescent="0.35">
      <c r="B9952" t="s">
        <v>5561</v>
      </c>
      <c r="C9952" s="15">
        <v>0</v>
      </c>
    </row>
    <row r="9953" spans="2:3" x14ac:dyDescent="0.35">
      <c r="B9953" t="s">
        <v>7792</v>
      </c>
      <c r="C9953" s="15">
        <v>0</v>
      </c>
    </row>
    <row r="9954" spans="2:3" x14ac:dyDescent="0.35">
      <c r="B9954" t="s">
        <v>5562</v>
      </c>
      <c r="C9954" s="15">
        <v>0</v>
      </c>
    </row>
    <row r="9955" spans="2:3" x14ac:dyDescent="0.35">
      <c r="B9955" t="s">
        <v>7800</v>
      </c>
      <c r="C9955" s="15">
        <v>0</v>
      </c>
    </row>
    <row r="9956" spans="2:3" x14ac:dyDescent="0.35">
      <c r="B9956" t="s">
        <v>5563</v>
      </c>
      <c r="C9956" s="15">
        <v>0</v>
      </c>
    </row>
    <row r="9957" spans="2:3" x14ac:dyDescent="0.35">
      <c r="B9957" t="s">
        <v>7808</v>
      </c>
      <c r="C9957" s="15">
        <v>0</v>
      </c>
    </row>
    <row r="9958" spans="2:3" x14ac:dyDescent="0.35">
      <c r="B9958" t="s">
        <v>5564</v>
      </c>
      <c r="C9958" s="15">
        <v>0</v>
      </c>
    </row>
    <row r="9959" spans="2:3" x14ac:dyDescent="0.35">
      <c r="B9959" t="s">
        <v>7816</v>
      </c>
      <c r="C9959" s="15">
        <v>0</v>
      </c>
    </row>
    <row r="9960" spans="2:3" x14ac:dyDescent="0.35">
      <c r="B9960" t="s">
        <v>5565</v>
      </c>
      <c r="C9960" s="15">
        <v>0</v>
      </c>
    </row>
    <row r="9961" spans="2:3" x14ac:dyDescent="0.35">
      <c r="B9961" t="s">
        <v>7824</v>
      </c>
      <c r="C9961" s="15">
        <v>0</v>
      </c>
    </row>
    <row r="9962" spans="2:3" x14ac:dyDescent="0.35">
      <c r="B9962" t="s">
        <v>5566</v>
      </c>
      <c r="C9962" s="15">
        <v>0</v>
      </c>
    </row>
    <row r="9963" spans="2:3" x14ac:dyDescent="0.35">
      <c r="B9963" t="s">
        <v>7832</v>
      </c>
      <c r="C9963" s="15">
        <v>0</v>
      </c>
    </row>
    <row r="9964" spans="2:3" x14ac:dyDescent="0.35">
      <c r="B9964" t="s">
        <v>5567</v>
      </c>
      <c r="C9964" s="15">
        <v>0</v>
      </c>
    </row>
    <row r="9965" spans="2:3" x14ac:dyDescent="0.35">
      <c r="B9965" t="s">
        <v>7840</v>
      </c>
      <c r="C9965" s="15">
        <v>0</v>
      </c>
    </row>
    <row r="9966" spans="2:3" x14ac:dyDescent="0.35">
      <c r="B9966" t="s">
        <v>5568</v>
      </c>
      <c r="C9966" s="15">
        <v>0</v>
      </c>
    </row>
    <row r="9967" spans="2:3" x14ac:dyDescent="0.35">
      <c r="B9967" t="s">
        <v>7848</v>
      </c>
      <c r="C9967" s="15">
        <v>0</v>
      </c>
    </row>
    <row r="9968" spans="2:3" x14ac:dyDescent="0.35">
      <c r="B9968" t="s">
        <v>5569</v>
      </c>
      <c r="C9968" s="15">
        <v>0</v>
      </c>
    </row>
    <row r="9969" spans="2:3" x14ac:dyDescent="0.35">
      <c r="B9969" t="s">
        <v>7856</v>
      </c>
      <c r="C9969" s="15">
        <v>0</v>
      </c>
    </row>
    <row r="9970" spans="2:3" x14ac:dyDescent="0.35">
      <c r="B9970" t="s">
        <v>5570</v>
      </c>
      <c r="C9970" s="15">
        <v>0</v>
      </c>
    </row>
    <row r="9971" spans="2:3" x14ac:dyDescent="0.35">
      <c r="B9971" t="s">
        <v>7864</v>
      </c>
      <c r="C9971" s="15">
        <v>0</v>
      </c>
    </row>
    <row r="9972" spans="2:3" x14ac:dyDescent="0.35">
      <c r="B9972" t="s">
        <v>5571</v>
      </c>
      <c r="C9972" s="15">
        <v>0</v>
      </c>
    </row>
    <row r="9973" spans="2:3" x14ac:dyDescent="0.35">
      <c r="B9973" t="s">
        <v>7872</v>
      </c>
      <c r="C9973" s="15">
        <v>0</v>
      </c>
    </row>
    <row r="9974" spans="2:3" x14ac:dyDescent="0.35">
      <c r="B9974" t="s">
        <v>5572</v>
      </c>
      <c r="C9974" s="15">
        <v>0</v>
      </c>
    </row>
    <row r="9975" spans="2:3" x14ac:dyDescent="0.35">
      <c r="B9975" t="s">
        <v>7880</v>
      </c>
      <c r="C9975" s="15">
        <v>0</v>
      </c>
    </row>
    <row r="9976" spans="2:3" x14ac:dyDescent="0.35">
      <c r="B9976" t="s">
        <v>5573</v>
      </c>
      <c r="C9976" s="15">
        <v>0</v>
      </c>
    </row>
    <row r="9977" spans="2:3" x14ac:dyDescent="0.35">
      <c r="B9977" t="s">
        <v>7888</v>
      </c>
      <c r="C9977" s="15">
        <v>0</v>
      </c>
    </row>
    <row r="9978" spans="2:3" x14ac:dyDescent="0.35">
      <c r="B9978" t="s">
        <v>5574</v>
      </c>
      <c r="C9978" s="15">
        <v>0</v>
      </c>
    </row>
    <row r="9979" spans="2:3" x14ac:dyDescent="0.35">
      <c r="B9979" t="s">
        <v>5244</v>
      </c>
      <c r="C9979" s="15">
        <v>0</v>
      </c>
    </row>
    <row r="9980" spans="2:3" x14ac:dyDescent="0.35">
      <c r="B9980" t="s">
        <v>5575</v>
      </c>
      <c r="C9980" s="15">
        <v>0</v>
      </c>
    </row>
    <row r="9981" spans="2:3" x14ac:dyDescent="0.35">
      <c r="B9981" t="s">
        <v>7904</v>
      </c>
      <c r="C9981" s="15">
        <v>0</v>
      </c>
    </row>
    <row r="9982" spans="2:3" x14ac:dyDescent="0.35">
      <c r="B9982" t="s">
        <v>5576</v>
      </c>
      <c r="C9982" s="15">
        <v>0</v>
      </c>
    </row>
    <row r="9983" spans="2:3" x14ac:dyDescent="0.35">
      <c r="B9983" t="s">
        <v>7912</v>
      </c>
      <c r="C9983" s="15">
        <v>0</v>
      </c>
    </row>
    <row r="9984" spans="2:3" x14ac:dyDescent="0.35">
      <c r="B9984" t="s">
        <v>5577</v>
      </c>
      <c r="C9984" s="15">
        <v>0</v>
      </c>
    </row>
    <row r="9985" spans="2:3" x14ac:dyDescent="0.35">
      <c r="B9985" t="s">
        <v>7920</v>
      </c>
      <c r="C9985" s="15">
        <v>0</v>
      </c>
    </row>
    <row r="9986" spans="2:3" x14ac:dyDescent="0.35">
      <c r="B9986" t="s">
        <v>5578</v>
      </c>
      <c r="C9986" s="15">
        <v>0</v>
      </c>
    </row>
    <row r="9987" spans="2:3" x14ac:dyDescent="0.35">
      <c r="B9987" t="s">
        <v>7928</v>
      </c>
      <c r="C9987" s="15">
        <v>0</v>
      </c>
    </row>
    <row r="9988" spans="2:3" x14ac:dyDescent="0.35">
      <c r="B9988" t="s">
        <v>5579</v>
      </c>
      <c r="C9988" s="15">
        <v>0</v>
      </c>
    </row>
    <row r="9989" spans="2:3" x14ac:dyDescent="0.35">
      <c r="B9989" t="s">
        <v>7936</v>
      </c>
      <c r="C9989" s="15">
        <v>0</v>
      </c>
    </row>
    <row r="9990" spans="2:3" x14ac:dyDescent="0.35">
      <c r="B9990" t="s">
        <v>5580</v>
      </c>
      <c r="C9990" s="15">
        <v>0</v>
      </c>
    </row>
    <row r="9991" spans="2:3" x14ac:dyDescent="0.35">
      <c r="B9991" t="s">
        <v>7944</v>
      </c>
      <c r="C9991" s="15">
        <v>0</v>
      </c>
    </row>
    <row r="9992" spans="2:3" x14ac:dyDescent="0.35">
      <c r="B9992" t="s">
        <v>5581</v>
      </c>
      <c r="C9992" s="15">
        <v>0</v>
      </c>
    </row>
    <row r="9993" spans="2:3" x14ac:dyDescent="0.35">
      <c r="B9993" t="s">
        <v>7952</v>
      </c>
      <c r="C9993" s="15">
        <v>0</v>
      </c>
    </row>
    <row r="9994" spans="2:3" x14ac:dyDescent="0.35">
      <c r="B9994" t="s">
        <v>5582</v>
      </c>
      <c r="C9994" s="15">
        <v>0</v>
      </c>
    </row>
    <row r="9995" spans="2:3" x14ac:dyDescent="0.35">
      <c r="B9995" t="s">
        <v>7960</v>
      </c>
      <c r="C9995" s="15">
        <v>0</v>
      </c>
    </row>
    <row r="9996" spans="2:3" x14ac:dyDescent="0.35">
      <c r="B9996" t="s">
        <v>5583</v>
      </c>
      <c r="C9996" s="15">
        <v>0</v>
      </c>
    </row>
    <row r="9997" spans="2:3" x14ac:dyDescent="0.35">
      <c r="B9997" t="s">
        <v>7968</v>
      </c>
      <c r="C9997" s="15">
        <v>0</v>
      </c>
    </row>
    <row r="9998" spans="2:3" x14ac:dyDescent="0.35">
      <c r="B9998" t="s">
        <v>5584</v>
      </c>
      <c r="C9998" s="15">
        <v>0</v>
      </c>
    </row>
    <row r="9999" spans="2:3" x14ac:dyDescent="0.35">
      <c r="B9999" t="s">
        <v>7976</v>
      </c>
      <c r="C9999" s="15">
        <v>0</v>
      </c>
    </row>
    <row r="10000" spans="2:3" x14ac:dyDescent="0.35">
      <c r="B10000" t="s">
        <v>5585</v>
      </c>
      <c r="C10000" s="15">
        <v>0</v>
      </c>
    </row>
    <row r="10001" spans="2:3" x14ac:dyDescent="0.35">
      <c r="B10001" t="s">
        <v>7984</v>
      </c>
      <c r="C10001" s="15">
        <v>0</v>
      </c>
    </row>
    <row r="10002" spans="2:3" x14ac:dyDescent="0.35">
      <c r="B10002" t="s">
        <v>5586</v>
      </c>
      <c r="C10002" s="15">
        <v>0</v>
      </c>
    </row>
    <row r="10003" spans="2:3" x14ac:dyDescent="0.35">
      <c r="B10003" t="s">
        <v>7992</v>
      </c>
      <c r="C10003" s="15">
        <v>0</v>
      </c>
    </row>
    <row r="10004" spans="2:3" x14ac:dyDescent="0.35">
      <c r="B10004" t="s">
        <v>5587</v>
      </c>
      <c r="C10004" s="15">
        <v>0</v>
      </c>
    </row>
    <row r="10005" spans="2:3" x14ac:dyDescent="0.35">
      <c r="B10005" t="s">
        <v>8000</v>
      </c>
      <c r="C10005" s="15">
        <v>0</v>
      </c>
    </row>
    <row r="10006" spans="2:3" x14ac:dyDescent="0.35">
      <c r="B10006" t="s">
        <v>5588</v>
      </c>
      <c r="C10006" s="15">
        <v>0</v>
      </c>
    </row>
    <row r="10007" spans="2:3" x14ac:dyDescent="0.35">
      <c r="B10007" t="s">
        <v>8008</v>
      </c>
      <c r="C10007" s="15">
        <v>0</v>
      </c>
    </row>
    <row r="10008" spans="2:3" x14ac:dyDescent="0.35">
      <c r="B10008" t="s">
        <v>5589</v>
      </c>
      <c r="C10008" s="15">
        <v>0</v>
      </c>
    </row>
    <row r="10009" spans="2:3" x14ac:dyDescent="0.35">
      <c r="B10009" t="s">
        <v>8016</v>
      </c>
      <c r="C10009" s="15">
        <v>0</v>
      </c>
    </row>
    <row r="10010" spans="2:3" x14ac:dyDescent="0.35">
      <c r="B10010" t="s">
        <v>5590</v>
      </c>
      <c r="C10010" s="15">
        <v>0</v>
      </c>
    </row>
    <row r="10011" spans="2:3" x14ac:dyDescent="0.35">
      <c r="B10011" t="s">
        <v>8024</v>
      </c>
      <c r="C10011" s="15">
        <v>0</v>
      </c>
    </row>
    <row r="10012" spans="2:3" x14ac:dyDescent="0.35">
      <c r="B10012" t="s">
        <v>5591</v>
      </c>
      <c r="C10012" s="15">
        <v>0</v>
      </c>
    </row>
    <row r="10013" spans="2:3" x14ac:dyDescent="0.35">
      <c r="B10013" t="s">
        <v>8032</v>
      </c>
      <c r="C10013" s="15">
        <v>0</v>
      </c>
    </row>
    <row r="10014" spans="2:3" x14ac:dyDescent="0.35">
      <c r="B10014" t="s">
        <v>5592</v>
      </c>
      <c r="C10014" s="15">
        <v>0</v>
      </c>
    </row>
    <row r="10015" spans="2:3" x14ac:dyDescent="0.35">
      <c r="B10015" t="s">
        <v>8040</v>
      </c>
      <c r="C10015" s="15">
        <v>0</v>
      </c>
    </row>
    <row r="10016" spans="2:3" x14ac:dyDescent="0.35">
      <c r="B10016" t="s">
        <v>5593</v>
      </c>
      <c r="C10016" s="15">
        <v>0</v>
      </c>
    </row>
    <row r="10017" spans="2:3" x14ac:dyDescent="0.35">
      <c r="B10017" t="s">
        <v>8048</v>
      </c>
      <c r="C10017" s="15">
        <v>0</v>
      </c>
    </row>
    <row r="10018" spans="2:3" x14ac:dyDescent="0.35">
      <c r="B10018" t="s">
        <v>5594</v>
      </c>
      <c r="C10018" s="15">
        <v>0</v>
      </c>
    </row>
    <row r="10019" spans="2:3" x14ac:dyDescent="0.35">
      <c r="B10019" t="s">
        <v>8056</v>
      </c>
      <c r="C10019" s="15">
        <v>0</v>
      </c>
    </row>
    <row r="10020" spans="2:3" x14ac:dyDescent="0.35">
      <c r="B10020" t="s">
        <v>5595</v>
      </c>
      <c r="C10020" s="15">
        <v>0</v>
      </c>
    </row>
    <row r="10021" spans="2:3" x14ac:dyDescent="0.35">
      <c r="B10021" t="s">
        <v>8064</v>
      </c>
      <c r="C10021" s="15">
        <v>0</v>
      </c>
    </row>
    <row r="10022" spans="2:3" x14ac:dyDescent="0.35">
      <c r="B10022" t="s">
        <v>5596</v>
      </c>
      <c r="C10022" s="15">
        <v>0</v>
      </c>
    </row>
    <row r="10023" spans="2:3" x14ac:dyDescent="0.35">
      <c r="B10023" t="s">
        <v>8072</v>
      </c>
      <c r="C10023" s="15">
        <v>0</v>
      </c>
    </row>
    <row r="10024" spans="2:3" x14ac:dyDescent="0.35">
      <c r="B10024" t="s">
        <v>5597</v>
      </c>
      <c r="C10024" s="15">
        <v>0</v>
      </c>
    </row>
    <row r="10025" spans="2:3" x14ac:dyDescent="0.35">
      <c r="B10025" t="s">
        <v>8080</v>
      </c>
      <c r="C10025" s="15">
        <v>0</v>
      </c>
    </row>
    <row r="10026" spans="2:3" x14ac:dyDescent="0.35">
      <c r="B10026" t="s">
        <v>5598</v>
      </c>
      <c r="C10026" s="15">
        <v>0</v>
      </c>
    </row>
    <row r="10027" spans="2:3" x14ac:dyDescent="0.35">
      <c r="B10027" t="s">
        <v>8088</v>
      </c>
      <c r="C10027" s="15">
        <v>0</v>
      </c>
    </row>
    <row r="10028" spans="2:3" x14ac:dyDescent="0.35">
      <c r="B10028" t="s">
        <v>5599</v>
      </c>
      <c r="C10028" s="15">
        <v>0</v>
      </c>
    </row>
    <row r="10029" spans="2:3" x14ac:dyDescent="0.35">
      <c r="B10029" t="s">
        <v>8103</v>
      </c>
      <c r="C10029" s="15">
        <v>0</v>
      </c>
    </row>
    <row r="10030" spans="2:3" x14ac:dyDescent="0.35">
      <c r="B10030" t="s">
        <v>5600</v>
      </c>
      <c r="C10030" s="15">
        <v>0</v>
      </c>
    </row>
    <row r="10031" spans="2:3" x14ac:dyDescent="0.35">
      <c r="B10031" t="s">
        <v>8111</v>
      </c>
      <c r="C10031" s="15">
        <v>0</v>
      </c>
    </row>
    <row r="10032" spans="2:3" x14ac:dyDescent="0.35">
      <c r="B10032" t="s">
        <v>5239</v>
      </c>
      <c r="C10032" s="15">
        <v>0</v>
      </c>
    </row>
    <row r="10033" spans="2:3" x14ac:dyDescent="0.35">
      <c r="B10033" t="s">
        <v>8119</v>
      </c>
      <c r="C10033" s="15">
        <v>0</v>
      </c>
    </row>
    <row r="10034" spans="2:3" x14ac:dyDescent="0.35">
      <c r="B10034" t="s">
        <v>5602</v>
      </c>
      <c r="C10034" s="15">
        <v>0</v>
      </c>
    </row>
    <row r="10035" spans="2:3" x14ac:dyDescent="0.35">
      <c r="B10035" t="s">
        <v>8127</v>
      </c>
      <c r="C10035" s="15">
        <v>0</v>
      </c>
    </row>
    <row r="10036" spans="2:3" x14ac:dyDescent="0.35">
      <c r="B10036" t="s">
        <v>5603</v>
      </c>
      <c r="C10036" s="15">
        <v>0</v>
      </c>
    </row>
    <row r="10037" spans="2:3" x14ac:dyDescent="0.35">
      <c r="B10037" t="s">
        <v>8135</v>
      </c>
      <c r="C10037" s="15">
        <v>0</v>
      </c>
    </row>
    <row r="10038" spans="2:3" x14ac:dyDescent="0.35">
      <c r="B10038" t="s">
        <v>5604</v>
      </c>
      <c r="C10038" s="15">
        <v>0</v>
      </c>
    </row>
    <row r="10039" spans="2:3" x14ac:dyDescent="0.35">
      <c r="B10039" t="s">
        <v>8143</v>
      </c>
      <c r="C10039" s="15">
        <v>0</v>
      </c>
    </row>
    <row r="10040" spans="2:3" x14ac:dyDescent="0.35">
      <c r="B10040" t="s">
        <v>5605</v>
      </c>
      <c r="C10040" s="15">
        <v>0</v>
      </c>
    </row>
    <row r="10041" spans="2:3" x14ac:dyDescent="0.35">
      <c r="B10041" t="s">
        <v>8151</v>
      </c>
      <c r="C10041" s="15">
        <v>0</v>
      </c>
    </row>
    <row r="10042" spans="2:3" x14ac:dyDescent="0.35">
      <c r="B10042" t="s">
        <v>5606</v>
      </c>
      <c r="C10042" s="15">
        <v>0</v>
      </c>
    </row>
    <row r="10043" spans="2:3" x14ac:dyDescent="0.35">
      <c r="B10043" t="s">
        <v>8159</v>
      </c>
      <c r="C10043" s="15">
        <v>0</v>
      </c>
    </row>
    <row r="10044" spans="2:3" x14ac:dyDescent="0.35">
      <c r="B10044" t="s">
        <v>5607</v>
      </c>
      <c r="C10044" s="15">
        <v>0</v>
      </c>
    </row>
    <row r="10045" spans="2:3" x14ac:dyDescent="0.35">
      <c r="B10045" t="s">
        <v>8167</v>
      </c>
      <c r="C10045" s="15">
        <v>0</v>
      </c>
    </row>
    <row r="10046" spans="2:3" x14ac:dyDescent="0.35">
      <c r="B10046" t="s">
        <v>5608</v>
      </c>
      <c r="C10046" s="15">
        <v>0</v>
      </c>
    </row>
    <row r="10047" spans="2:3" x14ac:dyDescent="0.35">
      <c r="B10047" t="s">
        <v>8175</v>
      </c>
      <c r="C10047" s="15">
        <v>0</v>
      </c>
    </row>
    <row r="10048" spans="2:3" x14ac:dyDescent="0.35">
      <c r="B10048" t="s">
        <v>5609</v>
      </c>
      <c r="C10048" s="15">
        <v>0</v>
      </c>
    </row>
    <row r="10049" spans="2:3" x14ac:dyDescent="0.35">
      <c r="B10049" t="s">
        <v>8183</v>
      </c>
      <c r="C10049" s="15">
        <v>0</v>
      </c>
    </row>
    <row r="10050" spans="2:3" x14ac:dyDescent="0.35">
      <c r="B10050" t="s">
        <v>5610</v>
      </c>
      <c r="C10050" s="15">
        <v>0</v>
      </c>
    </row>
    <row r="10051" spans="2:3" x14ac:dyDescent="0.35">
      <c r="B10051" t="s">
        <v>8191</v>
      </c>
      <c r="C10051" s="15">
        <v>0</v>
      </c>
    </row>
    <row r="10052" spans="2:3" x14ac:dyDescent="0.35">
      <c r="B10052" t="s">
        <v>5611</v>
      </c>
      <c r="C10052" s="15">
        <v>0</v>
      </c>
    </row>
    <row r="10053" spans="2:3" x14ac:dyDescent="0.35">
      <c r="B10053" t="s">
        <v>8199</v>
      </c>
      <c r="C10053" s="15">
        <v>0</v>
      </c>
    </row>
    <row r="10054" spans="2:3" x14ac:dyDescent="0.35">
      <c r="B10054" t="s">
        <v>5612</v>
      </c>
      <c r="C10054" s="15">
        <v>0</v>
      </c>
    </row>
    <row r="10055" spans="2:3" x14ac:dyDescent="0.35">
      <c r="B10055" t="s">
        <v>8207</v>
      </c>
      <c r="C10055" s="15">
        <v>0</v>
      </c>
    </row>
    <row r="10056" spans="2:3" x14ac:dyDescent="0.35">
      <c r="B10056" t="s">
        <v>5613</v>
      </c>
      <c r="C10056" s="15">
        <v>0</v>
      </c>
    </row>
    <row r="10057" spans="2:3" x14ac:dyDescent="0.35">
      <c r="B10057" t="s">
        <v>8215</v>
      </c>
      <c r="C10057" s="15">
        <v>0</v>
      </c>
    </row>
    <row r="10058" spans="2:3" x14ac:dyDescent="0.35">
      <c r="B10058" t="s">
        <v>5614</v>
      </c>
      <c r="C10058" s="15">
        <v>0</v>
      </c>
    </row>
    <row r="10059" spans="2:3" x14ac:dyDescent="0.35">
      <c r="B10059" t="s">
        <v>8223</v>
      </c>
      <c r="C10059" s="15">
        <v>0</v>
      </c>
    </row>
    <row r="10060" spans="2:3" x14ac:dyDescent="0.35">
      <c r="B10060" t="s">
        <v>5615</v>
      </c>
      <c r="C10060" s="15">
        <v>0</v>
      </c>
    </row>
    <row r="10061" spans="2:3" x14ac:dyDescent="0.35">
      <c r="B10061" t="s">
        <v>8231</v>
      </c>
      <c r="C10061" s="15">
        <v>0</v>
      </c>
    </row>
    <row r="10062" spans="2:3" x14ac:dyDescent="0.35">
      <c r="B10062" t="s">
        <v>5616</v>
      </c>
      <c r="C10062" s="15">
        <v>0</v>
      </c>
    </row>
    <row r="10063" spans="2:3" x14ac:dyDescent="0.35">
      <c r="B10063" t="s">
        <v>8239</v>
      </c>
      <c r="C10063" s="15">
        <v>0</v>
      </c>
    </row>
    <row r="10064" spans="2:3" x14ac:dyDescent="0.35">
      <c r="B10064" t="s">
        <v>5617</v>
      </c>
      <c r="C10064" s="15">
        <v>0</v>
      </c>
    </row>
    <row r="10065" spans="2:3" x14ac:dyDescent="0.35">
      <c r="B10065" t="s">
        <v>5213</v>
      </c>
      <c r="C10065" s="15">
        <v>0</v>
      </c>
    </row>
    <row r="10066" spans="2:3" x14ac:dyDescent="0.35">
      <c r="B10066" t="s">
        <v>5618</v>
      </c>
      <c r="C10066" s="15">
        <v>0</v>
      </c>
    </row>
    <row r="10067" spans="2:3" x14ac:dyDescent="0.35">
      <c r="B10067" t="s">
        <v>8255</v>
      </c>
      <c r="C10067" s="15">
        <v>0</v>
      </c>
    </row>
    <row r="10068" spans="2:3" x14ac:dyDescent="0.35">
      <c r="B10068" t="s">
        <v>5619</v>
      </c>
      <c r="C10068" s="15">
        <v>0</v>
      </c>
    </row>
    <row r="10069" spans="2:3" x14ac:dyDescent="0.35">
      <c r="B10069" t="s">
        <v>8263</v>
      </c>
      <c r="C10069" s="15">
        <v>0</v>
      </c>
    </row>
    <row r="10070" spans="2:3" x14ac:dyDescent="0.35">
      <c r="B10070" t="s">
        <v>5620</v>
      </c>
      <c r="C10070" s="15">
        <v>0</v>
      </c>
    </row>
    <row r="10071" spans="2:3" x14ac:dyDescent="0.35">
      <c r="B10071" t="s">
        <v>8271</v>
      </c>
      <c r="C10071" s="15">
        <v>0</v>
      </c>
    </row>
    <row r="10072" spans="2:3" x14ac:dyDescent="0.35">
      <c r="B10072" t="s">
        <v>5621</v>
      </c>
      <c r="C10072" s="15">
        <v>0</v>
      </c>
    </row>
    <row r="10073" spans="2:3" x14ac:dyDescent="0.35">
      <c r="B10073" t="s">
        <v>8279</v>
      </c>
      <c r="C10073" s="15">
        <v>0</v>
      </c>
    </row>
    <row r="10074" spans="2:3" x14ac:dyDescent="0.35">
      <c r="B10074" t="s">
        <v>5622</v>
      </c>
      <c r="C10074" s="15">
        <v>0</v>
      </c>
    </row>
    <row r="10075" spans="2:3" x14ac:dyDescent="0.35">
      <c r="B10075" t="s">
        <v>8287</v>
      </c>
      <c r="C10075" s="15">
        <v>0</v>
      </c>
    </row>
    <row r="10076" spans="2:3" x14ac:dyDescent="0.35">
      <c r="B10076" t="s">
        <v>5623</v>
      </c>
      <c r="C10076" s="15">
        <v>0</v>
      </c>
    </row>
    <row r="10077" spans="2:3" x14ac:dyDescent="0.35">
      <c r="B10077" t="s">
        <v>8295</v>
      </c>
      <c r="C10077" s="15">
        <v>0</v>
      </c>
    </row>
    <row r="10078" spans="2:3" x14ac:dyDescent="0.35">
      <c r="B10078" t="s">
        <v>5624</v>
      </c>
      <c r="C10078" s="15">
        <v>0</v>
      </c>
    </row>
    <row r="10079" spans="2:3" x14ac:dyDescent="0.35">
      <c r="B10079" t="s">
        <v>8303</v>
      </c>
      <c r="C10079" s="15">
        <v>0</v>
      </c>
    </row>
    <row r="10080" spans="2:3" x14ac:dyDescent="0.35">
      <c r="B10080" t="s">
        <v>5625</v>
      </c>
      <c r="C10080" s="15">
        <v>0</v>
      </c>
    </row>
    <row r="10081" spans="2:3" x14ac:dyDescent="0.35">
      <c r="B10081" t="s">
        <v>8311</v>
      </c>
      <c r="C10081" s="15">
        <v>0</v>
      </c>
    </row>
    <row r="10082" spans="2:3" x14ac:dyDescent="0.35">
      <c r="B10082" t="s">
        <v>5626</v>
      </c>
      <c r="C10082" s="15">
        <v>0</v>
      </c>
    </row>
    <row r="10083" spans="2:3" x14ac:dyDescent="0.35">
      <c r="B10083" t="s">
        <v>8319</v>
      </c>
      <c r="C10083" s="15">
        <v>0</v>
      </c>
    </row>
    <row r="10084" spans="2:3" x14ac:dyDescent="0.35">
      <c r="B10084" t="s">
        <v>5627</v>
      </c>
      <c r="C10084" s="15">
        <v>0</v>
      </c>
    </row>
    <row r="10085" spans="2:3" x14ac:dyDescent="0.35">
      <c r="B10085" t="s">
        <v>8327</v>
      </c>
      <c r="C10085" s="15">
        <v>0</v>
      </c>
    </row>
    <row r="10086" spans="2:3" x14ac:dyDescent="0.35">
      <c r="B10086" t="s">
        <v>5628</v>
      </c>
      <c r="C10086" s="15">
        <v>0</v>
      </c>
    </row>
    <row r="10087" spans="2:3" x14ac:dyDescent="0.35">
      <c r="B10087" t="s">
        <v>8335</v>
      </c>
      <c r="C10087" s="15">
        <v>0</v>
      </c>
    </row>
    <row r="10088" spans="2:3" x14ac:dyDescent="0.35">
      <c r="B10088" t="s">
        <v>5629</v>
      </c>
      <c r="C10088" s="15">
        <v>0</v>
      </c>
    </row>
    <row r="10089" spans="2:3" x14ac:dyDescent="0.35">
      <c r="B10089" t="s">
        <v>8343</v>
      </c>
      <c r="C10089" s="15">
        <v>0</v>
      </c>
    </row>
    <row r="10090" spans="2:3" x14ac:dyDescent="0.35">
      <c r="B10090" t="s">
        <v>5630</v>
      </c>
      <c r="C10090" s="15">
        <v>0</v>
      </c>
    </row>
    <row r="10091" spans="2:3" x14ac:dyDescent="0.35">
      <c r="B10091" t="s">
        <v>8351</v>
      </c>
      <c r="C10091" s="15">
        <v>0</v>
      </c>
    </row>
    <row r="10092" spans="2:3" x14ac:dyDescent="0.35">
      <c r="B10092" t="s">
        <v>5631</v>
      </c>
      <c r="C10092" s="15">
        <v>0</v>
      </c>
    </row>
    <row r="10093" spans="2:3" x14ac:dyDescent="0.35">
      <c r="B10093" t="s">
        <v>8359</v>
      </c>
      <c r="C10093" s="15">
        <v>0</v>
      </c>
    </row>
    <row r="10094" spans="2:3" x14ac:dyDescent="0.35">
      <c r="B10094" t="s">
        <v>5632</v>
      </c>
      <c r="C10094" s="15">
        <v>0</v>
      </c>
    </row>
    <row r="10095" spans="2:3" x14ac:dyDescent="0.35">
      <c r="B10095" t="s">
        <v>8367</v>
      </c>
      <c r="C10095" s="15">
        <v>0</v>
      </c>
    </row>
    <row r="10096" spans="2:3" x14ac:dyDescent="0.35">
      <c r="B10096" t="s">
        <v>5633</v>
      </c>
      <c r="C10096" s="15">
        <v>0</v>
      </c>
    </row>
    <row r="10097" spans="2:3" x14ac:dyDescent="0.35">
      <c r="B10097" t="s">
        <v>8375</v>
      </c>
      <c r="C10097" s="15">
        <v>0</v>
      </c>
    </row>
    <row r="10098" spans="2:3" x14ac:dyDescent="0.35">
      <c r="B10098" t="s">
        <v>5634</v>
      </c>
      <c r="C10098" s="15">
        <v>0</v>
      </c>
    </row>
    <row r="10099" spans="2:3" x14ac:dyDescent="0.35">
      <c r="B10099" t="s">
        <v>8383</v>
      </c>
      <c r="C10099" s="15">
        <v>0</v>
      </c>
    </row>
    <row r="10100" spans="2:3" x14ac:dyDescent="0.35">
      <c r="B10100" t="s">
        <v>5635</v>
      </c>
      <c r="C10100" s="15">
        <v>0</v>
      </c>
    </row>
    <row r="10101" spans="2:3" x14ac:dyDescent="0.35">
      <c r="B10101" t="s">
        <v>8391</v>
      </c>
      <c r="C10101" s="15">
        <v>0</v>
      </c>
    </row>
    <row r="10102" spans="2:3" x14ac:dyDescent="0.35">
      <c r="B10102" t="s">
        <v>5636</v>
      </c>
      <c r="C10102" s="15">
        <v>0</v>
      </c>
    </row>
    <row r="10103" spans="2:3" x14ac:dyDescent="0.35">
      <c r="B10103" t="s">
        <v>8399</v>
      </c>
      <c r="C10103" s="15">
        <v>0</v>
      </c>
    </row>
    <row r="10104" spans="2:3" x14ac:dyDescent="0.35">
      <c r="B10104" t="s">
        <v>5637</v>
      </c>
      <c r="C10104" s="15">
        <v>0</v>
      </c>
    </row>
    <row r="10105" spans="2:3" x14ac:dyDescent="0.35">
      <c r="B10105" t="s">
        <v>8407</v>
      </c>
      <c r="C10105" s="15">
        <v>0</v>
      </c>
    </row>
    <row r="10106" spans="2:3" x14ac:dyDescent="0.35">
      <c r="B10106" t="s">
        <v>5638</v>
      </c>
      <c r="C10106" s="15">
        <v>0</v>
      </c>
    </row>
    <row r="10107" spans="2:3" x14ac:dyDescent="0.35">
      <c r="B10107" t="s">
        <v>8415</v>
      </c>
      <c r="C10107" s="15">
        <v>0</v>
      </c>
    </row>
    <row r="10108" spans="2:3" x14ac:dyDescent="0.35">
      <c r="B10108" t="s">
        <v>5639</v>
      </c>
      <c r="C10108" s="15">
        <v>0</v>
      </c>
    </row>
    <row r="10109" spans="2:3" x14ac:dyDescent="0.35">
      <c r="B10109" t="s">
        <v>8423</v>
      </c>
      <c r="C10109" s="15">
        <v>0</v>
      </c>
    </row>
    <row r="10110" spans="2:3" x14ac:dyDescent="0.35">
      <c r="B10110" t="s">
        <v>5640</v>
      </c>
      <c r="C10110" s="15">
        <v>0</v>
      </c>
    </row>
    <row r="10111" spans="2:3" x14ac:dyDescent="0.35">
      <c r="B10111" t="s">
        <v>8431</v>
      </c>
      <c r="C10111" s="15">
        <v>0</v>
      </c>
    </row>
    <row r="10112" spans="2:3" x14ac:dyDescent="0.35">
      <c r="B10112" t="s">
        <v>5641</v>
      </c>
      <c r="C10112" s="15">
        <v>0</v>
      </c>
    </row>
    <row r="10113" spans="2:3" x14ac:dyDescent="0.35">
      <c r="B10113" t="s">
        <v>8439</v>
      </c>
      <c r="C10113" s="15">
        <v>0</v>
      </c>
    </row>
    <row r="10114" spans="2:3" x14ac:dyDescent="0.35">
      <c r="B10114" t="s">
        <v>5642</v>
      </c>
      <c r="C10114" s="15">
        <v>0</v>
      </c>
    </row>
    <row r="10115" spans="2:3" x14ac:dyDescent="0.35">
      <c r="B10115" t="s">
        <v>8447</v>
      </c>
      <c r="C10115" s="15">
        <v>0</v>
      </c>
    </row>
    <row r="10116" spans="2:3" x14ac:dyDescent="0.35">
      <c r="B10116" t="s">
        <v>5643</v>
      </c>
      <c r="C10116" s="15">
        <v>0</v>
      </c>
    </row>
    <row r="10117" spans="2:3" x14ac:dyDescent="0.35">
      <c r="B10117" t="s">
        <v>8455</v>
      </c>
      <c r="C10117" s="15">
        <v>0</v>
      </c>
    </row>
    <row r="10118" spans="2:3" x14ac:dyDescent="0.35">
      <c r="B10118" t="s">
        <v>5644</v>
      </c>
      <c r="C10118" s="15">
        <v>0</v>
      </c>
    </row>
    <row r="10119" spans="2:3" x14ac:dyDescent="0.35">
      <c r="B10119" t="s">
        <v>8463</v>
      </c>
      <c r="C10119" s="15">
        <v>0</v>
      </c>
    </row>
    <row r="10120" spans="2:3" x14ac:dyDescent="0.35">
      <c r="B10120" t="s">
        <v>5645</v>
      </c>
      <c r="C10120" s="15">
        <v>0</v>
      </c>
    </row>
    <row r="10121" spans="2:3" x14ac:dyDescent="0.35">
      <c r="B10121" t="s">
        <v>8471</v>
      </c>
      <c r="C10121" s="15">
        <v>0</v>
      </c>
    </row>
    <row r="10122" spans="2:3" x14ac:dyDescent="0.35">
      <c r="B10122" t="s">
        <v>5646</v>
      </c>
      <c r="C10122" s="15">
        <v>0</v>
      </c>
    </row>
    <row r="10123" spans="2:3" x14ac:dyDescent="0.35">
      <c r="B10123" t="s">
        <v>8479</v>
      </c>
      <c r="C10123" s="15">
        <v>0</v>
      </c>
    </row>
    <row r="10124" spans="2:3" x14ac:dyDescent="0.35">
      <c r="B10124" t="s">
        <v>5647</v>
      </c>
      <c r="C10124" s="15">
        <v>0</v>
      </c>
    </row>
    <row r="10125" spans="2:3" x14ac:dyDescent="0.35">
      <c r="B10125" t="s">
        <v>8487</v>
      </c>
      <c r="C10125" s="15">
        <v>0</v>
      </c>
    </row>
    <row r="10126" spans="2:3" x14ac:dyDescent="0.35">
      <c r="B10126" t="s">
        <v>5648</v>
      </c>
      <c r="C10126" s="15">
        <v>0</v>
      </c>
    </row>
    <row r="10127" spans="2:3" x14ac:dyDescent="0.35">
      <c r="B10127" t="s">
        <v>8495</v>
      </c>
      <c r="C10127" s="15">
        <v>0</v>
      </c>
    </row>
    <row r="10128" spans="2:3" x14ac:dyDescent="0.35">
      <c r="B10128" t="s">
        <v>5649</v>
      </c>
      <c r="C10128" s="15">
        <v>0</v>
      </c>
    </row>
    <row r="10129" spans="2:3" x14ac:dyDescent="0.35">
      <c r="B10129" t="s">
        <v>8503</v>
      </c>
      <c r="C10129" s="15">
        <v>0</v>
      </c>
    </row>
    <row r="10130" spans="2:3" x14ac:dyDescent="0.35">
      <c r="B10130" t="s">
        <v>5650</v>
      </c>
      <c r="C10130" s="15">
        <v>0</v>
      </c>
    </row>
    <row r="10131" spans="2:3" x14ac:dyDescent="0.35">
      <c r="B10131" t="s">
        <v>8511</v>
      </c>
      <c r="C10131" s="15">
        <v>0</v>
      </c>
    </row>
    <row r="10132" spans="2:3" x14ac:dyDescent="0.35">
      <c r="B10132" t="s">
        <v>5651</v>
      </c>
      <c r="C10132" s="15">
        <v>0</v>
      </c>
    </row>
    <row r="10133" spans="2:3" x14ac:dyDescent="0.35">
      <c r="B10133" t="s">
        <v>8519</v>
      </c>
      <c r="C10133" s="15">
        <v>0</v>
      </c>
    </row>
    <row r="10134" spans="2:3" x14ac:dyDescent="0.35">
      <c r="B10134" t="s">
        <v>5652</v>
      </c>
      <c r="C10134" s="15">
        <v>0</v>
      </c>
    </row>
    <row r="10135" spans="2:3" x14ac:dyDescent="0.35">
      <c r="B10135" t="s">
        <v>8527</v>
      </c>
      <c r="C10135" s="15">
        <v>0</v>
      </c>
    </row>
    <row r="10136" spans="2:3" x14ac:dyDescent="0.35">
      <c r="B10136" t="s">
        <v>5653</v>
      </c>
      <c r="C10136" s="15">
        <v>0</v>
      </c>
    </row>
    <row r="10137" spans="2:3" x14ac:dyDescent="0.35">
      <c r="B10137" t="s">
        <v>8535</v>
      </c>
      <c r="C10137" s="15">
        <v>0</v>
      </c>
    </row>
    <row r="10138" spans="2:3" x14ac:dyDescent="0.35">
      <c r="B10138" t="s">
        <v>5654</v>
      </c>
      <c r="C10138" s="15">
        <v>0</v>
      </c>
    </row>
    <row r="10139" spans="2:3" x14ac:dyDescent="0.35">
      <c r="B10139" t="s">
        <v>8543</v>
      </c>
      <c r="C10139" s="15">
        <v>0</v>
      </c>
    </row>
    <row r="10140" spans="2:3" x14ac:dyDescent="0.35">
      <c r="B10140" t="s">
        <v>5655</v>
      </c>
      <c r="C10140" s="15">
        <v>0</v>
      </c>
    </row>
    <row r="10141" spans="2:3" x14ac:dyDescent="0.35">
      <c r="B10141" t="s">
        <v>8551</v>
      </c>
      <c r="C10141" s="15">
        <v>0</v>
      </c>
    </row>
    <row r="10142" spans="2:3" x14ac:dyDescent="0.35">
      <c r="B10142" t="s">
        <v>5656</v>
      </c>
      <c r="C10142" s="15">
        <v>0</v>
      </c>
    </row>
    <row r="10143" spans="2:3" x14ac:dyDescent="0.35">
      <c r="B10143" t="s">
        <v>8559</v>
      </c>
      <c r="C10143" s="15">
        <v>0</v>
      </c>
    </row>
    <row r="10144" spans="2:3" x14ac:dyDescent="0.35">
      <c r="B10144" t="s">
        <v>5657</v>
      </c>
      <c r="C10144" s="15">
        <v>0</v>
      </c>
    </row>
    <row r="10145" spans="2:3" x14ac:dyDescent="0.35">
      <c r="B10145" t="s">
        <v>8567</v>
      </c>
      <c r="C10145" s="15">
        <v>0</v>
      </c>
    </row>
    <row r="10146" spans="2:3" x14ac:dyDescent="0.35">
      <c r="B10146" t="s">
        <v>5658</v>
      </c>
      <c r="C10146" s="15">
        <v>0</v>
      </c>
    </row>
    <row r="10147" spans="2:3" x14ac:dyDescent="0.35">
      <c r="B10147" t="s">
        <v>8575</v>
      </c>
      <c r="C10147" s="15">
        <v>0</v>
      </c>
    </row>
    <row r="10148" spans="2:3" x14ac:dyDescent="0.35">
      <c r="B10148" t="s">
        <v>5659</v>
      </c>
      <c r="C10148" s="15">
        <v>0</v>
      </c>
    </row>
    <row r="10149" spans="2:3" x14ac:dyDescent="0.35">
      <c r="B10149" t="s">
        <v>8583</v>
      </c>
      <c r="C10149" s="15">
        <v>0</v>
      </c>
    </row>
    <row r="10150" spans="2:3" x14ac:dyDescent="0.35">
      <c r="B10150" t="s">
        <v>5660</v>
      </c>
      <c r="C10150" s="15">
        <v>0</v>
      </c>
    </row>
    <row r="10151" spans="2:3" x14ac:dyDescent="0.35">
      <c r="B10151" t="s">
        <v>8591</v>
      </c>
      <c r="C10151" s="15">
        <v>0</v>
      </c>
    </row>
    <row r="10152" spans="2:3" x14ac:dyDescent="0.35">
      <c r="B10152" t="s">
        <v>5661</v>
      </c>
      <c r="C10152" s="15">
        <v>0</v>
      </c>
    </row>
    <row r="10153" spans="2:3" x14ac:dyDescent="0.35">
      <c r="B10153" t="s">
        <v>8599</v>
      </c>
      <c r="C10153" s="15">
        <v>0</v>
      </c>
    </row>
    <row r="10154" spans="2:3" x14ac:dyDescent="0.35">
      <c r="B10154" t="s">
        <v>5662</v>
      </c>
      <c r="C10154" s="15">
        <v>0</v>
      </c>
    </row>
    <row r="10155" spans="2:3" x14ac:dyDescent="0.35">
      <c r="B10155" t="s">
        <v>8607</v>
      </c>
      <c r="C10155" s="15">
        <v>0</v>
      </c>
    </row>
    <row r="10156" spans="2:3" x14ac:dyDescent="0.35">
      <c r="B10156" t="s">
        <v>5663</v>
      </c>
      <c r="C10156" s="15">
        <v>0</v>
      </c>
    </row>
    <row r="10157" spans="2:3" x14ac:dyDescent="0.35">
      <c r="B10157" t="s">
        <v>8615</v>
      </c>
      <c r="C10157" s="15">
        <v>0</v>
      </c>
    </row>
    <row r="10158" spans="2:3" x14ac:dyDescent="0.35">
      <c r="B10158" t="s">
        <v>5664</v>
      </c>
      <c r="C10158" s="15">
        <v>0</v>
      </c>
    </row>
    <row r="10159" spans="2:3" x14ac:dyDescent="0.35">
      <c r="B10159" t="s">
        <v>8623</v>
      </c>
      <c r="C10159" s="15">
        <v>0</v>
      </c>
    </row>
    <row r="10160" spans="2:3" x14ac:dyDescent="0.35">
      <c r="B10160" t="s">
        <v>5665</v>
      </c>
      <c r="C10160" s="15">
        <v>0</v>
      </c>
    </row>
    <row r="10161" spans="2:3" x14ac:dyDescent="0.35">
      <c r="B10161" t="s">
        <v>8631</v>
      </c>
      <c r="C10161" s="15">
        <v>0</v>
      </c>
    </row>
    <row r="10162" spans="2:3" x14ac:dyDescent="0.35">
      <c r="B10162" t="s">
        <v>5666</v>
      </c>
      <c r="C10162" s="15">
        <v>0</v>
      </c>
    </row>
    <row r="10163" spans="2:3" x14ac:dyDescent="0.35">
      <c r="B10163" t="s">
        <v>8639</v>
      </c>
      <c r="C10163" s="15">
        <v>0</v>
      </c>
    </row>
    <row r="10164" spans="2:3" x14ac:dyDescent="0.35">
      <c r="B10164" t="s">
        <v>5667</v>
      </c>
      <c r="C10164" s="15">
        <v>0</v>
      </c>
    </row>
    <row r="10165" spans="2:3" x14ac:dyDescent="0.35">
      <c r="B10165" t="s">
        <v>8647</v>
      </c>
      <c r="C10165" s="15">
        <v>0</v>
      </c>
    </row>
    <row r="10166" spans="2:3" x14ac:dyDescent="0.35">
      <c r="B10166" t="s">
        <v>5668</v>
      </c>
      <c r="C10166" s="15">
        <v>0</v>
      </c>
    </row>
    <row r="10167" spans="2:3" x14ac:dyDescent="0.35">
      <c r="B10167" t="s">
        <v>8655</v>
      </c>
      <c r="C10167" s="15">
        <v>0</v>
      </c>
    </row>
    <row r="10168" spans="2:3" x14ac:dyDescent="0.35">
      <c r="B10168" t="s">
        <v>5669</v>
      </c>
      <c r="C10168" s="15">
        <v>0</v>
      </c>
    </row>
    <row r="10169" spans="2:3" x14ac:dyDescent="0.35">
      <c r="B10169" t="s">
        <v>8663</v>
      </c>
      <c r="C10169" s="15">
        <v>0</v>
      </c>
    </row>
    <row r="10170" spans="2:3" x14ac:dyDescent="0.35">
      <c r="B10170" t="s">
        <v>5670</v>
      </c>
      <c r="C10170" s="15">
        <v>0</v>
      </c>
    </row>
    <row r="10171" spans="2:3" x14ac:dyDescent="0.35">
      <c r="B10171" t="s">
        <v>8671</v>
      </c>
      <c r="C10171" s="15">
        <v>0</v>
      </c>
    </row>
    <row r="10172" spans="2:3" x14ac:dyDescent="0.35">
      <c r="B10172" t="s">
        <v>5671</v>
      </c>
      <c r="C10172" s="15">
        <v>0</v>
      </c>
    </row>
    <row r="10173" spans="2:3" x14ac:dyDescent="0.35">
      <c r="B10173" t="s">
        <v>8679</v>
      </c>
      <c r="C10173" s="15">
        <v>0</v>
      </c>
    </row>
    <row r="10174" spans="2:3" x14ac:dyDescent="0.35">
      <c r="B10174" t="s">
        <v>5672</v>
      </c>
      <c r="C10174" s="15">
        <v>0</v>
      </c>
    </row>
    <row r="10175" spans="2:3" x14ac:dyDescent="0.35">
      <c r="B10175" t="s">
        <v>8687</v>
      </c>
      <c r="C10175" s="15">
        <v>0</v>
      </c>
    </row>
    <row r="10176" spans="2:3" x14ac:dyDescent="0.35">
      <c r="B10176" t="s">
        <v>5673</v>
      </c>
      <c r="C10176" s="15">
        <v>0</v>
      </c>
    </row>
    <row r="10177" spans="2:3" x14ac:dyDescent="0.35">
      <c r="B10177" t="s">
        <v>8695</v>
      </c>
      <c r="C10177" s="15">
        <v>0</v>
      </c>
    </row>
    <row r="10178" spans="2:3" x14ac:dyDescent="0.35">
      <c r="B10178" t="s">
        <v>5674</v>
      </c>
      <c r="C10178" s="15">
        <v>0</v>
      </c>
    </row>
    <row r="10179" spans="2:3" x14ac:dyDescent="0.35">
      <c r="B10179" t="s">
        <v>8703</v>
      </c>
      <c r="C10179" s="15">
        <v>0</v>
      </c>
    </row>
    <row r="10180" spans="2:3" x14ac:dyDescent="0.35">
      <c r="B10180" t="s">
        <v>5675</v>
      </c>
      <c r="C10180" s="15">
        <v>0</v>
      </c>
    </row>
    <row r="10181" spans="2:3" x14ac:dyDescent="0.35">
      <c r="B10181" t="s">
        <v>8711</v>
      </c>
      <c r="C10181" s="15">
        <v>0</v>
      </c>
    </row>
    <row r="10182" spans="2:3" x14ac:dyDescent="0.35">
      <c r="B10182" t="s">
        <v>5676</v>
      </c>
      <c r="C10182" s="15">
        <v>0</v>
      </c>
    </row>
    <row r="10183" spans="2:3" x14ac:dyDescent="0.35">
      <c r="B10183" t="s">
        <v>8719</v>
      </c>
      <c r="C10183" s="15">
        <v>0</v>
      </c>
    </row>
    <row r="10184" spans="2:3" x14ac:dyDescent="0.35">
      <c r="B10184" t="s">
        <v>5677</v>
      </c>
      <c r="C10184" s="15">
        <v>0</v>
      </c>
    </row>
    <row r="10185" spans="2:3" x14ac:dyDescent="0.35">
      <c r="B10185" t="s">
        <v>8727</v>
      </c>
      <c r="C10185" s="15">
        <v>0</v>
      </c>
    </row>
    <row r="10186" spans="2:3" x14ac:dyDescent="0.35">
      <c r="B10186" t="s">
        <v>5678</v>
      </c>
      <c r="C10186" s="15">
        <v>0</v>
      </c>
    </row>
    <row r="10187" spans="2:3" x14ac:dyDescent="0.35">
      <c r="B10187" t="s">
        <v>8735</v>
      </c>
      <c r="C10187" s="15">
        <v>0</v>
      </c>
    </row>
    <row r="10188" spans="2:3" x14ac:dyDescent="0.35">
      <c r="B10188" t="s">
        <v>5679</v>
      </c>
      <c r="C10188" s="15">
        <v>0</v>
      </c>
    </row>
    <row r="10189" spans="2:3" x14ac:dyDescent="0.35">
      <c r="B10189" t="s">
        <v>8743</v>
      </c>
      <c r="C10189" s="15">
        <v>0</v>
      </c>
    </row>
    <row r="10190" spans="2:3" x14ac:dyDescent="0.35">
      <c r="B10190" t="s">
        <v>5680</v>
      </c>
      <c r="C10190" s="15">
        <v>0</v>
      </c>
    </row>
    <row r="10191" spans="2:3" x14ac:dyDescent="0.35">
      <c r="B10191" t="s">
        <v>8751</v>
      </c>
      <c r="C10191" s="15">
        <v>0</v>
      </c>
    </row>
    <row r="10192" spans="2:3" x14ac:dyDescent="0.35">
      <c r="B10192" t="s">
        <v>5681</v>
      </c>
      <c r="C10192" s="15">
        <v>0</v>
      </c>
    </row>
    <row r="10193" spans="2:3" x14ac:dyDescent="0.35">
      <c r="B10193" t="s">
        <v>8759</v>
      </c>
      <c r="C10193" s="15">
        <v>0</v>
      </c>
    </row>
    <row r="10194" spans="2:3" x14ac:dyDescent="0.35">
      <c r="B10194" t="s">
        <v>5682</v>
      </c>
      <c r="C10194" s="15">
        <v>0</v>
      </c>
    </row>
    <row r="10195" spans="2:3" x14ac:dyDescent="0.35">
      <c r="B10195" t="s">
        <v>8767</v>
      </c>
      <c r="C10195" s="15">
        <v>0</v>
      </c>
    </row>
    <row r="10196" spans="2:3" x14ac:dyDescent="0.35">
      <c r="B10196" t="s">
        <v>5683</v>
      </c>
      <c r="C10196" s="15">
        <v>0</v>
      </c>
    </row>
    <row r="10197" spans="2:3" x14ac:dyDescent="0.35">
      <c r="B10197" t="s">
        <v>8775</v>
      </c>
      <c r="C10197" s="15">
        <v>0</v>
      </c>
    </row>
    <row r="10198" spans="2:3" x14ac:dyDescent="0.35">
      <c r="B10198" t="s">
        <v>5684</v>
      </c>
      <c r="C10198" s="15">
        <v>0</v>
      </c>
    </row>
    <row r="10199" spans="2:3" x14ac:dyDescent="0.35">
      <c r="B10199" t="s">
        <v>8783</v>
      </c>
      <c r="C10199" s="15">
        <v>0</v>
      </c>
    </row>
    <row r="10200" spans="2:3" x14ac:dyDescent="0.35">
      <c r="B10200" t="s">
        <v>5685</v>
      </c>
      <c r="C10200" s="15">
        <v>0</v>
      </c>
    </row>
    <row r="10201" spans="2:3" x14ac:dyDescent="0.35">
      <c r="B10201" t="s">
        <v>8791</v>
      </c>
      <c r="C10201" s="15">
        <v>0</v>
      </c>
    </row>
    <row r="10202" spans="2:3" x14ac:dyDescent="0.35">
      <c r="B10202" t="s">
        <v>5686</v>
      </c>
      <c r="C10202" s="15">
        <v>0</v>
      </c>
    </row>
    <row r="10203" spans="2:3" x14ac:dyDescent="0.35">
      <c r="B10203" t="s">
        <v>8799</v>
      </c>
      <c r="C10203" s="15">
        <v>0</v>
      </c>
    </row>
    <row r="10204" spans="2:3" x14ac:dyDescent="0.35">
      <c r="B10204" t="s">
        <v>5687</v>
      </c>
      <c r="C10204" s="15">
        <v>0</v>
      </c>
    </row>
    <row r="10205" spans="2:3" x14ac:dyDescent="0.35">
      <c r="B10205" t="s">
        <v>8807</v>
      </c>
      <c r="C10205" s="15">
        <v>0</v>
      </c>
    </row>
    <row r="10206" spans="2:3" x14ac:dyDescent="0.35">
      <c r="B10206" t="s">
        <v>5688</v>
      </c>
      <c r="C10206" s="15">
        <v>0</v>
      </c>
    </row>
    <row r="10207" spans="2:3" x14ac:dyDescent="0.35">
      <c r="B10207" t="s">
        <v>8815</v>
      </c>
      <c r="C10207" s="15">
        <v>0</v>
      </c>
    </row>
    <row r="10208" spans="2:3" x14ac:dyDescent="0.35">
      <c r="B10208" t="s">
        <v>5689</v>
      </c>
      <c r="C10208" s="15">
        <v>0</v>
      </c>
    </row>
    <row r="10209" spans="2:3" x14ac:dyDescent="0.35">
      <c r="B10209" t="s">
        <v>8823</v>
      </c>
      <c r="C10209" s="15">
        <v>0</v>
      </c>
    </row>
    <row r="10210" spans="2:3" x14ac:dyDescent="0.35">
      <c r="B10210" t="s">
        <v>5690</v>
      </c>
      <c r="C10210" s="15">
        <v>0</v>
      </c>
    </row>
    <row r="10211" spans="2:3" x14ac:dyDescent="0.35">
      <c r="B10211" t="s">
        <v>8831</v>
      </c>
      <c r="C10211" s="15">
        <v>0</v>
      </c>
    </row>
    <row r="10212" spans="2:3" x14ac:dyDescent="0.35">
      <c r="B10212" t="s">
        <v>5691</v>
      </c>
      <c r="C10212" s="15">
        <v>0</v>
      </c>
    </row>
    <row r="10213" spans="2:3" x14ac:dyDescent="0.35">
      <c r="B10213" t="s">
        <v>8839</v>
      </c>
      <c r="C10213" s="15">
        <v>0</v>
      </c>
    </row>
    <row r="10214" spans="2:3" x14ac:dyDescent="0.35">
      <c r="B10214" t="s">
        <v>5692</v>
      </c>
      <c r="C10214" s="15">
        <v>0</v>
      </c>
    </row>
    <row r="10215" spans="2:3" x14ac:dyDescent="0.35">
      <c r="B10215" t="s">
        <v>8847</v>
      </c>
      <c r="C10215" s="15">
        <v>0</v>
      </c>
    </row>
    <row r="10216" spans="2:3" x14ac:dyDescent="0.35">
      <c r="B10216" t="s">
        <v>5693</v>
      </c>
      <c r="C10216" s="15">
        <v>0</v>
      </c>
    </row>
    <row r="10217" spans="2:3" x14ac:dyDescent="0.35">
      <c r="B10217" t="s">
        <v>8855</v>
      </c>
      <c r="C10217" s="15">
        <v>0</v>
      </c>
    </row>
    <row r="10218" spans="2:3" x14ac:dyDescent="0.35">
      <c r="B10218" t="s">
        <v>5694</v>
      </c>
      <c r="C10218" s="15">
        <v>0</v>
      </c>
    </row>
    <row r="10219" spans="2:3" x14ac:dyDescent="0.35">
      <c r="B10219" t="s">
        <v>5233</v>
      </c>
      <c r="C10219" s="15">
        <v>0</v>
      </c>
    </row>
    <row r="10220" spans="2:3" x14ac:dyDescent="0.35">
      <c r="B10220" t="s">
        <v>5695</v>
      </c>
      <c r="C10220" s="15">
        <v>0</v>
      </c>
    </row>
    <row r="10221" spans="2:3" x14ac:dyDescent="0.35">
      <c r="B10221" t="s">
        <v>8871</v>
      </c>
      <c r="C10221" s="15">
        <v>0</v>
      </c>
    </row>
    <row r="10222" spans="2:3" x14ac:dyDescent="0.35">
      <c r="B10222" t="s">
        <v>5696</v>
      </c>
      <c r="C10222" s="15">
        <v>0</v>
      </c>
    </row>
    <row r="10223" spans="2:3" x14ac:dyDescent="0.35">
      <c r="B10223" t="s">
        <v>8879</v>
      </c>
      <c r="C10223" s="15">
        <v>0</v>
      </c>
    </row>
    <row r="10224" spans="2:3" x14ac:dyDescent="0.35">
      <c r="B10224" t="s">
        <v>5697</v>
      </c>
      <c r="C10224" s="15">
        <v>0</v>
      </c>
    </row>
    <row r="10225" spans="2:3" x14ac:dyDescent="0.35">
      <c r="B10225" t="s">
        <v>8887</v>
      </c>
      <c r="C10225" s="15">
        <v>0</v>
      </c>
    </row>
    <row r="10226" spans="2:3" x14ac:dyDescent="0.35">
      <c r="B10226" t="s">
        <v>5698</v>
      </c>
      <c r="C10226" s="15">
        <v>0</v>
      </c>
    </row>
    <row r="10227" spans="2:3" x14ac:dyDescent="0.35">
      <c r="B10227" t="s">
        <v>8895</v>
      </c>
      <c r="C10227" s="15">
        <v>0</v>
      </c>
    </row>
    <row r="10228" spans="2:3" x14ac:dyDescent="0.35">
      <c r="B10228" t="s">
        <v>5699</v>
      </c>
      <c r="C10228" s="15">
        <v>0</v>
      </c>
    </row>
    <row r="10229" spans="2:3" x14ac:dyDescent="0.35">
      <c r="B10229" t="s">
        <v>8903</v>
      </c>
      <c r="C10229" s="15">
        <v>0</v>
      </c>
    </row>
    <row r="10230" spans="2:3" x14ac:dyDescent="0.35">
      <c r="B10230" t="s">
        <v>5700</v>
      </c>
      <c r="C10230" s="15">
        <v>0</v>
      </c>
    </row>
    <row r="10231" spans="2:3" x14ac:dyDescent="0.35">
      <c r="B10231" t="s">
        <v>8911</v>
      </c>
      <c r="C10231" s="15">
        <v>0</v>
      </c>
    </row>
    <row r="10232" spans="2:3" x14ac:dyDescent="0.35">
      <c r="B10232" t="s">
        <v>5701</v>
      </c>
      <c r="C10232" s="15">
        <v>0</v>
      </c>
    </row>
    <row r="10233" spans="2:3" x14ac:dyDescent="0.35">
      <c r="B10233" t="s">
        <v>8919</v>
      </c>
      <c r="C10233" s="15">
        <v>0</v>
      </c>
    </row>
    <row r="10234" spans="2:3" x14ac:dyDescent="0.35">
      <c r="B10234" t="s">
        <v>5702</v>
      </c>
      <c r="C10234" s="15">
        <v>0</v>
      </c>
    </row>
    <row r="10235" spans="2:3" x14ac:dyDescent="0.35">
      <c r="B10235" t="s">
        <v>8927</v>
      </c>
      <c r="C10235" s="15">
        <v>0</v>
      </c>
    </row>
    <row r="10236" spans="2:3" x14ac:dyDescent="0.35">
      <c r="B10236" t="s">
        <v>5703</v>
      </c>
      <c r="C10236" s="15">
        <v>0</v>
      </c>
    </row>
    <row r="10237" spans="2:3" x14ac:dyDescent="0.35">
      <c r="B10237" t="s">
        <v>8935</v>
      </c>
      <c r="C10237" s="15">
        <v>0</v>
      </c>
    </row>
    <row r="10238" spans="2:3" x14ac:dyDescent="0.35">
      <c r="B10238" t="s">
        <v>5704</v>
      </c>
      <c r="C10238" s="15">
        <v>0</v>
      </c>
    </row>
    <row r="10239" spans="2:3" x14ac:dyDescent="0.35">
      <c r="B10239" t="s">
        <v>8945</v>
      </c>
      <c r="C10239" s="15">
        <v>0</v>
      </c>
    </row>
    <row r="10240" spans="2:3" x14ac:dyDescent="0.35">
      <c r="B10240" t="s">
        <v>5705</v>
      </c>
      <c r="C10240" s="15">
        <v>0</v>
      </c>
    </row>
    <row r="10241" spans="2:3" x14ac:dyDescent="0.35">
      <c r="B10241" t="s">
        <v>8953</v>
      </c>
      <c r="C10241" s="15">
        <v>0</v>
      </c>
    </row>
    <row r="10242" spans="2:3" x14ac:dyDescent="0.35">
      <c r="B10242" t="s">
        <v>5706</v>
      </c>
      <c r="C10242" s="15">
        <v>0</v>
      </c>
    </row>
    <row r="10243" spans="2:3" x14ac:dyDescent="0.35">
      <c r="B10243" t="s">
        <v>8961</v>
      </c>
      <c r="C10243" s="15">
        <v>0</v>
      </c>
    </row>
    <row r="10244" spans="2:3" x14ac:dyDescent="0.35">
      <c r="B10244" t="s">
        <v>5707</v>
      </c>
      <c r="C10244" s="15">
        <v>0</v>
      </c>
    </row>
    <row r="10245" spans="2:3" x14ac:dyDescent="0.35">
      <c r="B10245" t="s">
        <v>8969</v>
      </c>
      <c r="C10245" s="15">
        <v>0</v>
      </c>
    </row>
    <row r="10246" spans="2:3" x14ac:dyDescent="0.35">
      <c r="B10246" t="s">
        <v>5708</v>
      </c>
      <c r="C10246" s="15">
        <v>0</v>
      </c>
    </row>
    <row r="10247" spans="2:3" x14ac:dyDescent="0.35">
      <c r="B10247" t="s">
        <v>8977</v>
      </c>
      <c r="C10247" s="15">
        <v>0</v>
      </c>
    </row>
    <row r="10248" spans="2:3" x14ac:dyDescent="0.35">
      <c r="B10248" t="s">
        <v>5709</v>
      </c>
      <c r="C10248" s="15">
        <v>0</v>
      </c>
    </row>
    <row r="10249" spans="2:3" x14ac:dyDescent="0.35">
      <c r="B10249" t="s">
        <v>8985</v>
      </c>
      <c r="C10249" s="15">
        <v>0</v>
      </c>
    </row>
    <row r="10250" spans="2:3" x14ac:dyDescent="0.35">
      <c r="B10250" t="s">
        <v>5710</v>
      </c>
      <c r="C10250" s="15">
        <v>0</v>
      </c>
    </row>
    <row r="10251" spans="2:3" x14ac:dyDescent="0.35">
      <c r="B10251" t="s">
        <v>8993</v>
      </c>
      <c r="C10251" s="15">
        <v>0</v>
      </c>
    </row>
    <row r="10252" spans="2:3" x14ac:dyDescent="0.35">
      <c r="B10252" t="s">
        <v>5711</v>
      </c>
      <c r="C10252" s="15">
        <v>0</v>
      </c>
    </row>
    <row r="10253" spans="2:3" x14ac:dyDescent="0.35">
      <c r="B10253" t="s">
        <v>9001</v>
      </c>
      <c r="C10253" s="15">
        <v>0</v>
      </c>
    </row>
    <row r="10254" spans="2:3" x14ac:dyDescent="0.35">
      <c r="B10254" t="s">
        <v>5712</v>
      </c>
      <c r="C10254" s="15">
        <v>0</v>
      </c>
    </row>
    <row r="10255" spans="2:3" x14ac:dyDescent="0.35">
      <c r="B10255" t="s">
        <v>9009</v>
      </c>
      <c r="C10255" s="15">
        <v>0</v>
      </c>
    </row>
    <row r="10256" spans="2:3" x14ac:dyDescent="0.35">
      <c r="B10256" t="s">
        <v>5713</v>
      </c>
      <c r="C10256" s="15">
        <v>0</v>
      </c>
    </row>
    <row r="10257" spans="2:3" x14ac:dyDescent="0.35">
      <c r="B10257" t="s">
        <v>9017</v>
      </c>
      <c r="C10257" s="15">
        <v>0</v>
      </c>
    </row>
    <row r="10258" spans="2:3" x14ac:dyDescent="0.35">
      <c r="B10258" t="s">
        <v>5714</v>
      </c>
      <c r="C10258" s="15">
        <v>0</v>
      </c>
    </row>
    <row r="10259" spans="2:3" x14ac:dyDescent="0.35">
      <c r="B10259" t="s">
        <v>9025</v>
      </c>
      <c r="C10259" s="15">
        <v>0</v>
      </c>
    </row>
    <row r="10260" spans="2:3" x14ac:dyDescent="0.35">
      <c r="B10260" t="s">
        <v>5715</v>
      </c>
      <c r="C10260" s="15">
        <v>0</v>
      </c>
    </row>
    <row r="10261" spans="2:3" x14ac:dyDescent="0.35">
      <c r="B10261" t="s">
        <v>9033</v>
      </c>
      <c r="C10261" s="15">
        <v>0</v>
      </c>
    </row>
    <row r="10262" spans="2:3" x14ac:dyDescent="0.35">
      <c r="B10262" t="s">
        <v>5716</v>
      </c>
      <c r="C10262" s="15">
        <v>0</v>
      </c>
    </row>
    <row r="10263" spans="2:3" x14ac:dyDescent="0.35">
      <c r="B10263" t="s">
        <v>9041</v>
      </c>
      <c r="C10263" s="15">
        <v>0</v>
      </c>
    </row>
    <row r="10264" spans="2:3" x14ac:dyDescent="0.35">
      <c r="B10264" t="s">
        <v>5717</v>
      </c>
      <c r="C10264" s="15">
        <v>0</v>
      </c>
    </row>
    <row r="10265" spans="2:3" x14ac:dyDescent="0.35">
      <c r="B10265" t="s">
        <v>9049</v>
      </c>
      <c r="C10265" s="15">
        <v>0</v>
      </c>
    </row>
    <row r="10266" spans="2:3" x14ac:dyDescent="0.35">
      <c r="B10266" t="s">
        <v>5718</v>
      </c>
      <c r="C10266" s="15">
        <v>0</v>
      </c>
    </row>
    <row r="10267" spans="2:3" x14ac:dyDescent="0.35">
      <c r="B10267" t="s">
        <v>9057</v>
      </c>
      <c r="C10267" s="15">
        <v>0</v>
      </c>
    </row>
    <row r="10268" spans="2:3" x14ac:dyDescent="0.35">
      <c r="B10268" t="s">
        <v>5719</v>
      </c>
      <c r="C10268" s="15">
        <v>0</v>
      </c>
    </row>
    <row r="10269" spans="2:3" x14ac:dyDescent="0.35">
      <c r="B10269" t="s">
        <v>9065</v>
      </c>
      <c r="C10269" s="15">
        <v>0</v>
      </c>
    </row>
    <row r="10270" spans="2:3" x14ac:dyDescent="0.35">
      <c r="B10270" t="s">
        <v>5720</v>
      </c>
      <c r="C10270" s="15">
        <v>0</v>
      </c>
    </row>
    <row r="10271" spans="2:3" x14ac:dyDescent="0.35">
      <c r="B10271" t="s">
        <v>9073</v>
      </c>
      <c r="C10271" s="15">
        <v>0</v>
      </c>
    </row>
    <row r="10272" spans="2:3" x14ac:dyDescent="0.35">
      <c r="B10272" t="s">
        <v>5721</v>
      </c>
      <c r="C10272" s="15">
        <v>0</v>
      </c>
    </row>
    <row r="10273" spans="2:3" x14ac:dyDescent="0.35">
      <c r="B10273" t="s">
        <v>9081</v>
      </c>
      <c r="C10273" s="15">
        <v>0</v>
      </c>
    </row>
    <row r="10274" spans="2:3" x14ac:dyDescent="0.35">
      <c r="B10274" t="s">
        <v>5722</v>
      </c>
      <c r="C10274" s="15">
        <v>0</v>
      </c>
    </row>
    <row r="10275" spans="2:3" x14ac:dyDescent="0.35">
      <c r="B10275" t="s">
        <v>9089</v>
      </c>
      <c r="C10275" s="15">
        <v>0</v>
      </c>
    </row>
    <row r="10276" spans="2:3" x14ac:dyDescent="0.35">
      <c r="B10276" t="s">
        <v>5723</v>
      </c>
      <c r="C10276" s="15">
        <v>0</v>
      </c>
    </row>
    <row r="10277" spans="2:3" x14ac:dyDescent="0.35">
      <c r="B10277" t="s">
        <v>9097</v>
      </c>
      <c r="C10277" s="15">
        <v>0</v>
      </c>
    </row>
    <row r="10278" spans="2:3" x14ac:dyDescent="0.35">
      <c r="B10278" t="s">
        <v>5724</v>
      </c>
      <c r="C10278" s="15">
        <v>0</v>
      </c>
    </row>
    <row r="10279" spans="2:3" x14ac:dyDescent="0.35">
      <c r="B10279" t="s">
        <v>9105</v>
      </c>
      <c r="C10279" s="15">
        <v>0</v>
      </c>
    </row>
    <row r="10280" spans="2:3" x14ac:dyDescent="0.35">
      <c r="B10280" t="s">
        <v>5725</v>
      </c>
      <c r="C10280" s="15">
        <v>0</v>
      </c>
    </row>
    <row r="10281" spans="2:3" x14ac:dyDescent="0.35">
      <c r="B10281" t="s">
        <v>9113</v>
      </c>
      <c r="C10281" s="15">
        <v>0</v>
      </c>
    </row>
    <row r="10282" spans="2:3" x14ac:dyDescent="0.35">
      <c r="B10282" t="s">
        <v>5726</v>
      </c>
      <c r="C10282" s="15">
        <v>0</v>
      </c>
    </row>
    <row r="10283" spans="2:3" x14ac:dyDescent="0.35">
      <c r="B10283" t="s">
        <v>9121</v>
      </c>
      <c r="C10283" s="15">
        <v>0</v>
      </c>
    </row>
    <row r="10284" spans="2:3" x14ac:dyDescent="0.35">
      <c r="B10284" t="s">
        <v>5727</v>
      </c>
      <c r="C10284" s="15">
        <v>0</v>
      </c>
    </row>
    <row r="10285" spans="2:3" x14ac:dyDescent="0.35">
      <c r="B10285" t="s">
        <v>9129</v>
      </c>
      <c r="C10285" s="15">
        <v>0</v>
      </c>
    </row>
    <row r="10286" spans="2:3" x14ac:dyDescent="0.35">
      <c r="B10286" t="s">
        <v>5728</v>
      </c>
      <c r="C10286" s="15">
        <v>0</v>
      </c>
    </row>
    <row r="10287" spans="2:3" x14ac:dyDescent="0.35">
      <c r="B10287" t="s">
        <v>9137</v>
      </c>
      <c r="C10287" s="15">
        <v>0</v>
      </c>
    </row>
    <row r="10288" spans="2:3" x14ac:dyDescent="0.35">
      <c r="B10288" t="s">
        <v>5729</v>
      </c>
      <c r="C10288" s="15">
        <v>0</v>
      </c>
    </row>
    <row r="10289" spans="2:3" x14ac:dyDescent="0.35">
      <c r="B10289" t="s">
        <v>9145</v>
      </c>
      <c r="C10289" s="15">
        <v>0</v>
      </c>
    </row>
    <row r="10290" spans="2:3" x14ac:dyDescent="0.35">
      <c r="B10290" t="s">
        <v>5730</v>
      </c>
      <c r="C10290" s="15">
        <v>0</v>
      </c>
    </row>
    <row r="10291" spans="2:3" x14ac:dyDescent="0.35">
      <c r="B10291" t="s">
        <v>9153</v>
      </c>
      <c r="C10291" s="15">
        <v>0</v>
      </c>
    </row>
    <row r="10292" spans="2:3" x14ac:dyDescent="0.35">
      <c r="B10292" t="s">
        <v>5731</v>
      </c>
      <c r="C10292" s="15">
        <v>0</v>
      </c>
    </row>
    <row r="10293" spans="2:3" x14ac:dyDescent="0.35">
      <c r="B10293" t="s">
        <v>9161</v>
      </c>
      <c r="C10293" s="15">
        <v>0</v>
      </c>
    </row>
    <row r="10294" spans="2:3" x14ac:dyDescent="0.35">
      <c r="B10294" t="s">
        <v>5732</v>
      </c>
      <c r="C10294" s="15">
        <v>0</v>
      </c>
    </row>
    <row r="10295" spans="2:3" x14ac:dyDescent="0.35">
      <c r="B10295" t="s">
        <v>9169</v>
      </c>
      <c r="C10295" s="15">
        <v>0</v>
      </c>
    </row>
    <row r="10296" spans="2:3" x14ac:dyDescent="0.35">
      <c r="B10296" t="s">
        <v>5733</v>
      </c>
      <c r="C10296" s="15">
        <v>0</v>
      </c>
    </row>
    <row r="10297" spans="2:3" x14ac:dyDescent="0.35">
      <c r="B10297" t="s">
        <v>9177</v>
      </c>
      <c r="C10297" s="15">
        <v>0</v>
      </c>
    </row>
    <row r="10298" spans="2:3" x14ac:dyDescent="0.35">
      <c r="B10298" t="s">
        <v>5734</v>
      </c>
      <c r="C10298" s="15">
        <v>0</v>
      </c>
    </row>
    <row r="10299" spans="2:3" x14ac:dyDescent="0.35">
      <c r="B10299" t="s">
        <v>9185</v>
      </c>
      <c r="C10299" s="15">
        <v>0</v>
      </c>
    </row>
    <row r="10300" spans="2:3" x14ac:dyDescent="0.35">
      <c r="B10300" t="s">
        <v>5735</v>
      </c>
      <c r="C10300" s="15">
        <v>0</v>
      </c>
    </row>
    <row r="10301" spans="2:3" x14ac:dyDescent="0.35">
      <c r="B10301" t="s">
        <v>9193</v>
      </c>
      <c r="C10301" s="15">
        <v>0</v>
      </c>
    </row>
    <row r="10302" spans="2:3" x14ac:dyDescent="0.35">
      <c r="B10302" t="s">
        <v>5736</v>
      </c>
      <c r="C10302" s="15">
        <v>0</v>
      </c>
    </row>
    <row r="10303" spans="2:3" x14ac:dyDescent="0.35">
      <c r="B10303" t="s">
        <v>9201</v>
      </c>
      <c r="C10303" s="15">
        <v>0</v>
      </c>
    </row>
    <row r="10304" spans="2:3" x14ac:dyDescent="0.35">
      <c r="B10304" t="s">
        <v>5737</v>
      </c>
      <c r="C10304" s="15">
        <v>0</v>
      </c>
    </row>
    <row r="10305" spans="2:3" x14ac:dyDescent="0.35">
      <c r="B10305" t="s">
        <v>9209</v>
      </c>
      <c r="C10305" s="15">
        <v>0</v>
      </c>
    </row>
    <row r="10306" spans="2:3" x14ac:dyDescent="0.35">
      <c r="B10306" t="s">
        <v>5738</v>
      </c>
      <c r="C10306" s="15">
        <v>0</v>
      </c>
    </row>
    <row r="10307" spans="2:3" x14ac:dyDescent="0.35">
      <c r="B10307" t="s">
        <v>9217</v>
      </c>
      <c r="C10307" s="15">
        <v>0</v>
      </c>
    </row>
    <row r="10308" spans="2:3" x14ac:dyDescent="0.35">
      <c r="B10308" t="s">
        <v>5739</v>
      </c>
      <c r="C10308" s="15">
        <v>0</v>
      </c>
    </row>
    <row r="10309" spans="2:3" x14ac:dyDescent="0.35">
      <c r="B10309" t="s">
        <v>9225</v>
      </c>
      <c r="C10309" s="15">
        <v>0</v>
      </c>
    </row>
    <row r="10310" spans="2:3" x14ac:dyDescent="0.35">
      <c r="B10310" t="s">
        <v>5740</v>
      </c>
      <c r="C10310" s="15">
        <v>0</v>
      </c>
    </row>
    <row r="10311" spans="2:3" x14ac:dyDescent="0.35">
      <c r="B10311" t="s">
        <v>9233</v>
      </c>
      <c r="C10311" s="15">
        <v>0</v>
      </c>
    </row>
    <row r="10312" spans="2:3" x14ac:dyDescent="0.35">
      <c r="B10312" t="s">
        <v>5741</v>
      </c>
      <c r="C10312" s="15">
        <v>0</v>
      </c>
    </row>
    <row r="10313" spans="2:3" x14ac:dyDescent="0.35">
      <c r="B10313" t="s">
        <v>9241</v>
      </c>
      <c r="C10313" s="15">
        <v>0</v>
      </c>
    </row>
    <row r="10314" spans="2:3" x14ac:dyDescent="0.35">
      <c r="B10314" t="s">
        <v>5742</v>
      </c>
      <c r="C10314" s="15">
        <v>0</v>
      </c>
    </row>
    <row r="10315" spans="2:3" x14ac:dyDescent="0.35">
      <c r="B10315" t="s">
        <v>9249</v>
      </c>
      <c r="C10315" s="15">
        <v>0</v>
      </c>
    </row>
    <row r="10316" spans="2:3" x14ac:dyDescent="0.35">
      <c r="B10316" t="s">
        <v>5743</v>
      </c>
      <c r="C10316" s="15">
        <v>0</v>
      </c>
    </row>
    <row r="10317" spans="2:3" x14ac:dyDescent="0.35">
      <c r="B10317" t="s">
        <v>9257</v>
      </c>
      <c r="C10317" s="15">
        <v>0</v>
      </c>
    </row>
    <row r="10318" spans="2:3" x14ac:dyDescent="0.35">
      <c r="B10318" t="s">
        <v>5744</v>
      </c>
      <c r="C10318" s="15">
        <v>0</v>
      </c>
    </row>
    <row r="10319" spans="2:3" x14ac:dyDescent="0.35">
      <c r="B10319" t="s">
        <v>9265</v>
      </c>
      <c r="C10319" s="15">
        <v>0</v>
      </c>
    </row>
    <row r="10320" spans="2:3" x14ac:dyDescent="0.35">
      <c r="B10320" t="s">
        <v>5745</v>
      </c>
      <c r="C10320" s="15">
        <v>0</v>
      </c>
    </row>
    <row r="10321" spans="2:3" x14ac:dyDescent="0.35">
      <c r="B10321" t="s">
        <v>9273</v>
      </c>
      <c r="C10321" s="15">
        <v>0</v>
      </c>
    </row>
    <row r="10322" spans="2:3" x14ac:dyDescent="0.35">
      <c r="B10322" t="s">
        <v>5746</v>
      </c>
      <c r="C10322" s="15">
        <v>0</v>
      </c>
    </row>
    <row r="10323" spans="2:3" x14ac:dyDescent="0.35">
      <c r="B10323" t="s">
        <v>9281</v>
      </c>
      <c r="C10323" s="15">
        <v>0</v>
      </c>
    </row>
    <row r="10324" spans="2:3" x14ac:dyDescent="0.35">
      <c r="B10324" t="s">
        <v>5747</v>
      </c>
      <c r="C10324" s="15">
        <v>0</v>
      </c>
    </row>
    <row r="10325" spans="2:3" x14ac:dyDescent="0.35">
      <c r="B10325" t="s">
        <v>9289</v>
      </c>
      <c r="C10325" s="15">
        <v>0</v>
      </c>
    </row>
    <row r="10326" spans="2:3" x14ac:dyDescent="0.35">
      <c r="B10326" t="s">
        <v>5748</v>
      </c>
      <c r="C10326" s="15">
        <v>0</v>
      </c>
    </row>
    <row r="10327" spans="2:3" x14ac:dyDescent="0.35">
      <c r="B10327" t="s">
        <v>9297</v>
      </c>
      <c r="C10327" s="15">
        <v>0</v>
      </c>
    </row>
    <row r="10328" spans="2:3" x14ac:dyDescent="0.35">
      <c r="B10328" t="s">
        <v>5749</v>
      </c>
      <c r="C10328" s="15">
        <v>0</v>
      </c>
    </row>
    <row r="10329" spans="2:3" x14ac:dyDescent="0.35">
      <c r="B10329" t="s">
        <v>9305</v>
      </c>
      <c r="C10329" s="15">
        <v>0</v>
      </c>
    </row>
    <row r="10330" spans="2:3" x14ac:dyDescent="0.35">
      <c r="B10330" t="s">
        <v>5750</v>
      </c>
      <c r="C10330" s="15">
        <v>0</v>
      </c>
    </row>
    <row r="10331" spans="2:3" x14ac:dyDescent="0.35">
      <c r="B10331" t="s">
        <v>9313</v>
      </c>
      <c r="C10331" s="15">
        <v>0</v>
      </c>
    </row>
    <row r="10332" spans="2:3" x14ac:dyDescent="0.35">
      <c r="B10332" t="s">
        <v>5751</v>
      </c>
      <c r="C10332" s="15">
        <v>0</v>
      </c>
    </row>
    <row r="10333" spans="2:3" x14ac:dyDescent="0.35">
      <c r="B10333" t="s">
        <v>9321</v>
      </c>
      <c r="C10333" s="15">
        <v>0</v>
      </c>
    </row>
    <row r="10334" spans="2:3" x14ac:dyDescent="0.35">
      <c r="B10334" t="s">
        <v>5752</v>
      </c>
      <c r="C10334" s="15">
        <v>0</v>
      </c>
    </row>
    <row r="10335" spans="2:3" x14ac:dyDescent="0.35">
      <c r="B10335" t="s">
        <v>9329</v>
      </c>
      <c r="C10335" s="15">
        <v>0</v>
      </c>
    </row>
    <row r="10336" spans="2:3" x14ac:dyDescent="0.35">
      <c r="B10336" t="s">
        <v>5753</v>
      </c>
      <c r="C10336" s="15">
        <v>0</v>
      </c>
    </row>
    <row r="10337" spans="2:3" x14ac:dyDescent="0.35">
      <c r="B10337" t="s">
        <v>9337</v>
      </c>
      <c r="C10337" s="15">
        <v>0</v>
      </c>
    </row>
    <row r="10338" spans="2:3" x14ac:dyDescent="0.35">
      <c r="B10338" t="s">
        <v>5754</v>
      </c>
      <c r="C10338" s="15">
        <v>0</v>
      </c>
    </row>
    <row r="10339" spans="2:3" x14ac:dyDescent="0.35">
      <c r="B10339" t="s">
        <v>9345</v>
      </c>
      <c r="C10339" s="15">
        <v>0</v>
      </c>
    </row>
    <row r="10340" spans="2:3" x14ac:dyDescent="0.35">
      <c r="B10340" t="s">
        <v>5755</v>
      </c>
      <c r="C10340" s="15">
        <v>0</v>
      </c>
    </row>
    <row r="10341" spans="2:3" x14ac:dyDescent="0.35">
      <c r="B10341" t="s">
        <v>9353</v>
      </c>
      <c r="C10341" s="15">
        <v>0</v>
      </c>
    </row>
    <row r="10342" spans="2:3" x14ac:dyDescent="0.35">
      <c r="B10342" t="s">
        <v>5756</v>
      </c>
      <c r="C10342" s="15">
        <v>0</v>
      </c>
    </row>
    <row r="10343" spans="2:3" x14ac:dyDescent="0.35">
      <c r="B10343" t="s">
        <v>9361</v>
      </c>
      <c r="C10343" s="15">
        <v>0</v>
      </c>
    </row>
    <row r="10344" spans="2:3" x14ac:dyDescent="0.35">
      <c r="B10344" t="s">
        <v>5757</v>
      </c>
      <c r="C10344" s="15">
        <v>0</v>
      </c>
    </row>
    <row r="10345" spans="2:3" x14ac:dyDescent="0.35">
      <c r="B10345" t="s">
        <v>9369</v>
      </c>
      <c r="C10345" s="15">
        <v>0</v>
      </c>
    </row>
    <row r="10346" spans="2:3" x14ac:dyDescent="0.35">
      <c r="B10346" t="s">
        <v>5758</v>
      </c>
      <c r="C10346" s="15">
        <v>0</v>
      </c>
    </row>
    <row r="10347" spans="2:3" x14ac:dyDescent="0.35">
      <c r="B10347" t="s">
        <v>9377</v>
      </c>
      <c r="C10347" s="15">
        <v>0</v>
      </c>
    </row>
    <row r="10348" spans="2:3" x14ac:dyDescent="0.35">
      <c r="B10348" t="s">
        <v>5759</v>
      </c>
      <c r="C10348" s="15">
        <v>0</v>
      </c>
    </row>
    <row r="10349" spans="2:3" x14ac:dyDescent="0.35">
      <c r="B10349" t="s">
        <v>9385</v>
      </c>
      <c r="C10349" s="15">
        <v>0</v>
      </c>
    </row>
    <row r="10350" spans="2:3" x14ac:dyDescent="0.35">
      <c r="B10350" t="s">
        <v>5760</v>
      </c>
      <c r="C10350" s="15">
        <v>0</v>
      </c>
    </row>
    <row r="10351" spans="2:3" x14ac:dyDescent="0.35">
      <c r="B10351" t="s">
        <v>9404</v>
      </c>
      <c r="C10351" s="15">
        <v>0</v>
      </c>
    </row>
    <row r="10352" spans="2:3" x14ac:dyDescent="0.35">
      <c r="B10352" t="s">
        <v>5761</v>
      </c>
      <c r="C10352" s="15">
        <v>0</v>
      </c>
    </row>
    <row r="10353" spans="2:3" x14ac:dyDescent="0.35">
      <c r="B10353" t="s">
        <v>9412</v>
      </c>
      <c r="C10353" s="15">
        <v>0</v>
      </c>
    </row>
    <row r="10354" spans="2:3" x14ac:dyDescent="0.35">
      <c r="B10354" t="s">
        <v>5762</v>
      </c>
      <c r="C10354" s="15">
        <v>0</v>
      </c>
    </row>
    <row r="10355" spans="2:3" x14ac:dyDescent="0.35">
      <c r="B10355" t="s">
        <v>9420</v>
      </c>
      <c r="C10355" s="15">
        <v>0</v>
      </c>
    </row>
    <row r="10356" spans="2:3" x14ac:dyDescent="0.35">
      <c r="B10356" t="s">
        <v>5763</v>
      </c>
      <c r="C10356" s="15">
        <v>0</v>
      </c>
    </row>
    <row r="10357" spans="2:3" x14ac:dyDescent="0.35">
      <c r="B10357" t="s">
        <v>9428</v>
      </c>
      <c r="C10357" s="15">
        <v>0</v>
      </c>
    </row>
    <row r="10358" spans="2:3" x14ac:dyDescent="0.35">
      <c r="B10358" t="s">
        <v>5764</v>
      </c>
      <c r="C10358" s="15">
        <v>0</v>
      </c>
    </row>
    <row r="10359" spans="2:3" x14ac:dyDescent="0.35">
      <c r="B10359" t="s">
        <v>9436</v>
      </c>
      <c r="C10359" s="15">
        <v>0</v>
      </c>
    </row>
    <row r="10360" spans="2:3" x14ac:dyDescent="0.35">
      <c r="B10360" t="s">
        <v>5765</v>
      </c>
      <c r="C10360" s="15">
        <v>0</v>
      </c>
    </row>
    <row r="10361" spans="2:3" x14ac:dyDescent="0.35">
      <c r="B10361" t="s">
        <v>9444</v>
      </c>
      <c r="C10361" s="15">
        <v>0</v>
      </c>
    </row>
    <row r="10362" spans="2:3" x14ac:dyDescent="0.35">
      <c r="B10362" t="s">
        <v>5766</v>
      </c>
      <c r="C10362" s="15">
        <v>0</v>
      </c>
    </row>
    <row r="10363" spans="2:3" x14ac:dyDescent="0.35">
      <c r="B10363" t="s">
        <v>9452</v>
      </c>
      <c r="C10363" s="15">
        <v>0</v>
      </c>
    </row>
    <row r="10364" spans="2:3" x14ac:dyDescent="0.35">
      <c r="B10364" t="s">
        <v>5767</v>
      </c>
      <c r="C10364" s="15">
        <v>0</v>
      </c>
    </row>
    <row r="10365" spans="2:3" x14ac:dyDescent="0.35">
      <c r="B10365" t="s">
        <v>9460</v>
      </c>
      <c r="C10365" s="15">
        <v>0</v>
      </c>
    </row>
    <row r="10366" spans="2:3" x14ac:dyDescent="0.35">
      <c r="B10366" t="s">
        <v>5768</v>
      </c>
      <c r="C10366" s="15">
        <v>0</v>
      </c>
    </row>
    <row r="10367" spans="2:3" x14ac:dyDescent="0.35">
      <c r="B10367" t="s">
        <v>9468</v>
      </c>
      <c r="C10367" s="15">
        <v>0</v>
      </c>
    </row>
    <row r="10368" spans="2:3" x14ac:dyDescent="0.35">
      <c r="B10368" t="s">
        <v>5769</v>
      </c>
      <c r="C10368" s="15">
        <v>0</v>
      </c>
    </row>
    <row r="10369" spans="2:3" x14ac:dyDescent="0.35">
      <c r="B10369" t="s">
        <v>9476</v>
      </c>
      <c r="C10369" s="15">
        <v>0</v>
      </c>
    </row>
    <row r="10370" spans="2:3" x14ac:dyDescent="0.35">
      <c r="B10370" t="s">
        <v>5770</v>
      </c>
      <c r="C10370" s="15">
        <v>0</v>
      </c>
    </row>
    <row r="10371" spans="2:3" x14ac:dyDescent="0.35">
      <c r="B10371" t="s">
        <v>9485</v>
      </c>
      <c r="C10371" s="15">
        <v>0</v>
      </c>
    </row>
    <row r="10372" spans="2:3" x14ac:dyDescent="0.35">
      <c r="B10372" t="s">
        <v>5771</v>
      </c>
      <c r="C10372" s="15">
        <v>0</v>
      </c>
    </row>
    <row r="10373" spans="2:3" x14ac:dyDescent="0.35">
      <c r="B10373" t="s">
        <v>9493</v>
      </c>
      <c r="C10373" s="15">
        <v>0</v>
      </c>
    </row>
    <row r="10374" spans="2:3" x14ac:dyDescent="0.35">
      <c r="B10374" t="s">
        <v>5772</v>
      </c>
      <c r="C10374" s="15">
        <v>0</v>
      </c>
    </row>
    <row r="10375" spans="2:3" x14ac:dyDescent="0.35">
      <c r="B10375" t="s">
        <v>9501</v>
      </c>
      <c r="C10375" s="15">
        <v>0</v>
      </c>
    </row>
    <row r="10376" spans="2:3" x14ac:dyDescent="0.35">
      <c r="B10376" t="s">
        <v>5773</v>
      </c>
      <c r="C10376" s="15">
        <v>0</v>
      </c>
    </row>
    <row r="10377" spans="2:3" x14ac:dyDescent="0.35">
      <c r="B10377" t="s">
        <v>9509</v>
      </c>
      <c r="C10377" s="15">
        <v>0</v>
      </c>
    </row>
    <row r="10378" spans="2:3" x14ac:dyDescent="0.35">
      <c r="B10378" t="s">
        <v>5774</v>
      </c>
      <c r="C10378" s="15">
        <v>0</v>
      </c>
    </row>
    <row r="10379" spans="2:3" x14ac:dyDescent="0.35">
      <c r="B10379" t="s">
        <v>9517</v>
      </c>
      <c r="C10379" s="15">
        <v>0</v>
      </c>
    </row>
    <row r="10380" spans="2:3" x14ac:dyDescent="0.35">
      <c r="B10380" t="s">
        <v>5775</v>
      </c>
      <c r="C10380" s="15">
        <v>0</v>
      </c>
    </row>
    <row r="10381" spans="2:3" x14ac:dyDescent="0.35">
      <c r="B10381" t="s">
        <v>9525</v>
      </c>
      <c r="C10381" s="15">
        <v>0</v>
      </c>
    </row>
    <row r="10382" spans="2:3" x14ac:dyDescent="0.35">
      <c r="B10382" t="s">
        <v>5776</v>
      </c>
      <c r="C10382" s="15">
        <v>0</v>
      </c>
    </row>
    <row r="10383" spans="2:3" x14ac:dyDescent="0.35">
      <c r="B10383" t="s">
        <v>9533</v>
      </c>
      <c r="C10383" s="15">
        <v>0</v>
      </c>
    </row>
    <row r="10384" spans="2:3" x14ac:dyDescent="0.35">
      <c r="B10384" t="s">
        <v>5777</v>
      </c>
      <c r="C10384" s="15">
        <v>0</v>
      </c>
    </row>
    <row r="10385" spans="2:3" x14ac:dyDescent="0.35">
      <c r="B10385" t="s">
        <v>9541</v>
      </c>
      <c r="C10385" s="15">
        <v>0</v>
      </c>
    </row>
    <row r="10386" spans="2:3" x14ac:dyDescent="0.35">
      <c r="B10386" t="s">
        <v>5778</v>
      </c>
      <c r="C10386" s="15">
        <v>0</v>
      </c>
    </row>
    <row r="10387" spans="2:3" x14ac:dyDescent="0.35">
      <c r="B10387" t="s">
        <v>5224</v>
      </c>
      <c r="C10387" s="15">
        <v>0</v>
      </c>
    </row>
    <row r="10388" spans="2:3" x14ac:dyDescent="0.35">
      <c r="B10388" t="s">
        <v>5779</v>
      </c>
      <c r="C10388" s="15">
        <v>0</v>
      </c>
    </row>
    <row r="10389" spans="2:3" x14ac:dyDescent="0.35">
      <c r="B10389" t="s">
        <v>9586</v>
      </c>
      <c r="C10389" s="15">
        <v>0</v>
      </c>
    </row>
    <row r="10390" spans="2:3" x14ac:dyDescent="0.35">
      <c r="B10390" t="s">
        <v>5780</v>
      </c>
      <c r="C10390" s="15">
        <v>0</v>
      </c>
    </row>
    <row r="10391" spans="2:3" x14ac:dyDescent="0.35">
      <c r="B10391" t="s">
        <v>9594</v>
      </c>
      <c r="C10391" s="15">
        <v>0</v>
      </c>
    </row>
    <row r="10392" spans="2:3" x14ac:dyDescent="0.35">
      <c r="B10392" t="s">
        <v>5781</v>
      </c>
      <c r="C10392" s="15">
        <v>0</v>
      </c>
    </row>
    <row r="10393" spans="2:3" x14ac:dyDescent="0.35">
      <c r="B10393" t="s">
        <v>9602</v>
      </c>
      <c r="C10393" s="15">
        <v>0</v>
      </c>
    </row>
    <row r="10394" spans="2:3" x14ac:dyDescent="0.35">
      <c r="B10394" t="s">
        <v>5782</v>
      </c>
      <c r="C10394" s="15">
        <v>0</v>
      </c>
    </row>
    <row r="10395" spans="2:3" x14ac:dyDescent="0.35">
      <c r="B10395" t="s">
        <v>9610</v>
      </c>
      <c r="C10395" s="15">
        <v>0</v>
      </c>
    </row>
    <row r="10396" spans="2:3" x14ac:dyDescent="0.35">
      <c r="B10396" t="s">
        <v>5783</v>
      </c>
      <c r="C10396" s="15">
        <v>0</v>
      </c>
    </row>
    <row r="10397" spans="2:3" x14ac:dyDescent="0.35">
      <c r="B10397" t="s">
        <v>9618</v>
      </c>
      <c r="C10397" s="15">
        <v>0</v>
      </c>
    </row>
    <row r="10398" spans="2:3" x14ac:dyDescent="0.35">
      <c r="B10398" t="s">
        <v>5784</v>
      </c>
      <c r="C10398" s="15">
        <v>0</v>
      </c>
    </row>
    <row r="10399" spans="2:3" x14ac:dyDescent="0.35">
      <c r="B10399" t="s">
        <v>9626</v>
      </c>
      <c r="C10399" s="15">
        <v>0</v>
      </c>
    </row>
    <row r="10400" spans="2:3" x14ac:dyDescent="0.35">
      <c r="B10400" t="s">
        <v>5785</v>
      </c>
      <c r="C10400" s="15">
        <v>0</v>
      </c>
    </row>
    <row r="10401" spans="2:3" x14ac:dyDescent="0.35">
      <c r="B10401" t="s">
        <v>9634</v>
      </c>
      <c r="C10401" s="15">
        <v>0</v>
      </c>
    </row>
    <row r="10402" spans="2:3" x14ac:dyDescent="0.35">
      <c r="B10402" t="s">
        <v>5786</v>
      </c>
      <c r="C10402" s="15">
        <v>0</v>
      </c>
    </row>
    <row r="10403" spans="2:3" x14ac:dyDescent="0.35">
      <c r="B10403" t="s">
        <v>9642</v>
      </c>
      <c r="C10403" s="15">
        <v>0</v>
      </c>
    </row>
    <row r="10404" spans="2:3" x14ac:dyDescent="0.35">
      <c r="B10404" t="s">
        <v>5787</v>
      </c>
      <c r="C10404" s="15">
        <v>0</v>
      </c>
    </row>
    <row r="10405" spans="2:3" x14ac:dyDescent="0.35">
      <c r="B10405" t="s">
        <v>9650</v>
      </c>
      <c r="C10405" s="15">
        <v>0</v>
      </c>
    </row>
    <row r="10406" spans="2:3" x14ac:dyDescent="0.35">
      <c r="B10406" t="s">
        <v>5788</v>
      </c>
      <c r="C10406" s="15">
        <v>0</v>
      </c>
    </row>
    <row r="10407" spans="2:3" x14ac:dyDescent="0.35">
      <c r="B10407" t="s">
        <v>9658</v>
      </c>
      <c r="C10407" s="15">
        <v>0</v>
      </c>
    </row>
    <row r="10408" spans="2:3" x14ac:dyDescent="0.35">
      <c r="B10408" t="s">
        <v>5789</v>
      </c>
      <c r="C10408" s="15">
        <v>0</v>
      </c>
    </row>
    <row r="10409" spans="2:3" x14ac:dyDescent="0.35">
      <c r="B10409" t="s">
        <v>9666</v>
      </c>
      <c r="C10409" s="15">
        <v>0</v>
      </c>
    </row>
    <row r="10410" spans="2:3" x14ac:dyDescent="0.35">
      <c r="B10410" t="s">
        <v>5790</v>
      </c>
      <c r="C10410" s="15">
        <v>0</v>
      </c>
    </row>
    <row r="10411" spans="2:3" x14ac:dyDescent="0.35">
      <c r="B10411" t="s">
        <v>9674</v>
      </c>
      <c r="C10411" s="15">
        <v>0</v>
      </c>
    </row>
    <row r="10412" spans="2:3" x14ac:dyDescent="0.35">
      <c r="B10412" t="s">
        <v>5791</v>
      </c>
      <c r="C10412" s="15">
        <v>0</v>
      </c>
    </row>
    <row r="10413" spans="2:3" x14ac:dyDescent="0.35">
      <c r="B10413" t="s">
        <v>9682</v>
      </c>
      <c r="C10413" s="15">
        <v>0</v>
      </c>
    </row>
    <row r="10414" spans="2:3" x14ac:dyDescent="0.35">
      <c r="B10414" t="s">
        <v>5792</v>
      </c>
      <c r="C10414" s="15">
        <v>0</v>
      </c>
    </row>
    <row r="10415" spans="2:3" x14ac:dyDescent="0.35">
      <c r="B10415" t="s">
        <v>9690</v>
      </c>
      <c r="C10415" s="15">
        <v>0</v>
      </c>
    </row>
    <row r="10416" spans="2:3" x14ac:dyDescent="0.35">
      <c r="B10416" t="s">
        <v>5793</v>
      </c>
      <c r="C10416" s="15">
        <v>0</v>
      </c>
    </row>
    <row r="10417" spans="2:3" x14ac:dyDescent="0.35">
      <c r="B10417" t="s">
        <v>9698</v>
      </c>
      <c r="C10417" s="15">
        <v>0</v>
      </c>
    </row>
    <row r="10418" spans="2:3" x14ac:dyDescent="0.35">
      <c r="B10418" t="s">
        <v>5794</v>
      </c>
      <c r="C10418" s="15">
        <v>0</v>
      </c>
    </row>
    <row r="10419" spans="2:3" x14ac:dyDescent="0.35">
      <c r="B10419" t="s">
        <v>9706</v>
      </c>
      <c r="C10419" s="15">
        <v>0</v>
      </c>
    </row>
    <row r="10420" spans="2:3" x14ac:dyDescent="0.35">
      <c r="B10420" t="s">
        <v>5795</v>
      </c>
      <c r="C10420" s="15">
        <v>0</v>
      </c>
    </row>
    <row r="10421" spans="2:3" x14ac:dyDescent="0.35">
      <c r="B10421" t="s">
        <v>9714</v>
      </c>
      <c r="C10421" s="15">
        <v>0</v>
      </c>
    </row>
    <row r="10422" spans="2:3" x14ac:dyDescent="0.35">
      <c r="B10422" t="s">
        <v>5796</v>
      </c>
      <c r="C10422" s="15">
        <v>0</v>
      </c>
    </row>
    <row r="10423" spans="2:3" x14ac:dyDescent="0.35">
      <c r="B10423" t="s">
        <v>9722</v>
      </c>
      <c r="C10423" s="15">
        <v>0</v>
      </c>
    </row>
    <row r="10424" spans="2:3" x14ac:dyDescent="0.35">
      <c r="B10424" t="s">
        <v>5797</v>
      </c>
      <c r="C10424" s="15">
        <v>0</v>
      </c>
    </row>
    <row r="10425" spans="2:3" x14ac:dyDescent="0.35">
      <c r="B10425" t="s">
        <v>9730</v>
      </c>
      <c r="C10425" s="15">
        <v>0</v>
      </c>
    </row>
    <row r="10426" spans="2:3" x14ac:dyDescent="0.35">
      <c r="B10426" t="s">
        <v>5798</v>
      </c>
      <c r="C10426" s="15">
        <v>0</v>
      </c>
    </row>
    <row r="10427" spans="2:3" x14ac:dyDescent="0.35">
      <c r="B10427" t="s">
        <v>9738</v>
      </c>
      <c r="C10427" s="15">
        <v>0</v>
      </c>
    </row>
    <row r="10428" spans="2:3" x14ac:dyDescent="0.35">
      <c r="B10428" t="s">
        <v>5799</v>
      </c>
      <c r="C10428" s="15">
        <v>0</v>
      </c>
    </row>
    <row r="10429" spans="2:3" x14ac:dyDescent="0.35">
      <c r="B10429" t="s">
        <v>9746</v>
      </c>
      <c r="C10429" s="15">
        <v>0</v>
      </c>
    </row>
    <row r="10430" spans="2:3" x14ac:dyDescent="0.35">
      <c r="B10430" t="s">
        <v>5800</v>
      </c>
      <c r="C10430" s="15">
        <v>0</v>
      </c>
    </row>
    <row r="10431" spans="2:3" x14ac:dyDescent="0.35">
      <c r="B10431" t="s">
        <v>9754</v>
      </c>
      <c r="C10431" s="15">
        <v>0</v>
      </c>
    </row>
    <row r="10432" spans="2:3" x14ac:dyDescent="0.35">
      <c r="B10432" t="s">
        <v>5801</v>
      </c>
      <c r="C10432" s="15">
        <v>0</v>
      </c>
    </row>
    <row r="10433" spans="2:3" x14ac:dyDescent="0.35">
      <c r="B10433" t="s">
        <v>9762</v>
      </c>
      <c r="C10433" s="15">
        <v>0</v>
      </c>
    </row>
    <row r="10434" spans="2:3" x14ac:dyDescent="0.35">
      <c r="B10434" t="s">
        <v>5802</v>
      </c>
      <c r="C10434" s="15">
        <v>0</v>
      </c>
    </row>
    <row r="10435" spans="2:3" x14ac:dyDescent="0.35">
      <c r="B10435" t="s">
        <v>9770</v>
      </c>
      <c r="C10435" s="15">
        <v>0</v>
      </c>
    </row>
    <row r="10436" spans="2:3" x14ac:dyDescent="0.35">
      <c r="B10436" t="s">
        <v>5803</v>
      </c>
      <c r="C10436" s="15">
        <v>0</v>
      </c>
    </row>
    <row r="10437" spans="2:3" x14ac:dyDescent="0.35">
      <c r="B10437" t="s">
        <v>9778</v>
      </c>
      <c r="C10437" s="15">
        <v>0</v>
      </c>
    </row>
    <row r="10438" spans="2:3" x14ac:dyDescent="0.35">
      <c r="B10438" t="s">
        <v>5804</v>
      </c>
      <c r="C10438" s="15">
        <v>0</v>
      </c>
    </row>
    <row r="10439" spans="2:3" x14ac:dyDescent="0.35">
      <c r="B10439" t="s">
        <v>9786</v>
      </c>
      <c r="C10439" s="15">
        <v>0</v>
      </c>
    </row>
    <row r="10440" spans="2:3" x14ac:dyDescent="0.35">
      <c r="B10440" t="s">
        <v>5805</v>
      </c>
      <c r="C10440" s="15">
        <v>0</v>
      </c>
    </row>
    <row r="10441" spans="2:3" x14ac:dyDescent="0.35">
      <c r="B10441" t="s">
        <v>9794</v>
      </c>
      <c r="C10441" s="15">
        <v>0</v>
      </c>
    </row>
    <row r="10442" spans="2:3" x14ac:dyDescent="0.35">
      <c r="B10442" t="s">
        <v>5806</v>
      </c>
      <c r="C10442" s="15">
        <v>0</v>
      </c>
    </row>
    <row r="10443" spans="2:3" x14ac:dyDescent="0.35">
      <c r="B10443" t="s">
        <v>7498</v>
      </c>
      <c r="C10443" s="15">
        <v>0</v>
      </c>
    </row>
    <row r="10444" spans="2:3" x14ac:dyDescent="0.35">
      <c r="B10444" t="s">
        <v>5807</v>
      </c>
      <c r="C10444" s="15">
        <v>0</v>
      </c>
    </row>
    <row r="10445" spans="2:3" x14ac:dyDescent="0.35">
      <c r="B10445" t="s">
        <v>7502</v>
      </c>
      <c r="C10445" s="15">
        <v>0</v>
      </c>
    </row>
    <row r="10446" spans="2:3" x14ac:dyDescent="0.35">
      <c r="B10446" t="s">
        <v>5808</v>
      </c>
      <c r="C10446" s="15">
        <v>0</v>
      </c>
    </row>
    <row r="10447" spans="2:3" x14ac:dyDescent="0.35">
      <c r="B10447" t="s">
        <v>7506</v>
      </c>
      <c r="C10447" s="15">
        <v>0</v>
      </c>
    </row>
    <row r="10448" spans="2:3" x14ac:dyDescent="0.35">
      <c r="B10448" t="s">
        <v>5809</v>
      </c>
      <c r="C10448" s="15">
        <v>0</v>
      </c>
    </row>
    <row r="10449" spans="2:3" x14ac:dyDescent="0.35">
      <c r="B10449" t="s">
        <v>7510</v>
      </c>
      <c r="C10449" s="15">
        <v>0</v>
      </c>
    </row>
    <row r="10450" spans="2:3" x14ac:dyDescent="0.35">
      <c r="B10450" t="s">
        <v>5810</v>
      </c>
      <c r="C10450" s="15">
        <v>0</v>
      </c>
    </row>
    <row r="10451" spans="2:3" x14ac:dyDescent="0.35">
      <c r="B10451" t="s">
        <v>7514</v>
      </c>
      <c r="C10451" s="15">
        <v>0</v>
      </c>
    </row>
    <row r="10452" spans="2:3" x14ac:dyDescent="0.35">
      <c r="B10452" t="s">
        <v>5811</v>
      </c>
      <c r="C10452" s="15">
        <v>0</v>
      </c>
    </row>
    <row r="10453" spans="2:3" x14ac:dyDescent="0.35">
      <c r="B10453" t="s">
        <v>7518</v>
      </c>
      <c r="C10453" s="15">
        <v>0</v>
      </c>
    </row>
    <row r="10454" spans="2:3" x14ac:dyDescent="0.35">
      <c r="B10454" t="s">
        <v>5812</v>
      </c>
      <c r="C10454" s="15">
        <v>0</v>
      </c>
    </row>
    <row r="10455" spans="2:3" x14ac:dyDescent="0.35">
      <c r="B10455" t="s">
        <v>7522</v>
      </c>
      <c r="C10455" s="15">
        <v>0</v>
      </c>
    </row>
    <row r="10456" spans="2:3" x14ac:dyDescent="0.35">
      <c r="B10456" t="s">
        <v>5813</v>
      </c>
      <c r="C10456" s="15">
        <v>0</v>
      </c>
    </row>
    <row r="10457" spans="2:3" x14ac:dyDescent="0.35">
      <c r="B10457" t="s">
        <v>7526</v>
      </c>
      <c r="C10457" s="15">
        <v>0</v>
      </c>
    </row>
    <row r="10458" spans="2:3" x14ac:dyDescent="0.35">
      <c r="B10458" t="s">
        <v>5814</v>
      </c>
      <c r="C10458" s="15">
        <v>0</v>
      </c>
    </row>
    <row r="10459" spans="2:3" x14ac:dyDescent="0.35">
      <c r="B10459" t="s">
        <v>7530</v>
      </c>
      <c r="C10459" s="15">
        <v>0</v>
      </c>
    </row>
    <row r="10460" spans="2:3" x14ac:dyDescent="0.35">
      <c r="B10460" t="s">
        <v>5815</v>
      </c>
      <c r="C10460" s="15">
        <v>0</v>
      </c>
    </row>
    <row r="10461" spans="2:3" x14ac:dyDescent="0.35">
      <c r="B10461" t="s">
        <v>7534</v>
      </c>
      <c r="C10461" s="15">
        <v>0</v>
      </c>
    </row>
    <row r="10462" spans="2:3" x14ac:dyDescent="0.35">
      <c r="B10462" t="s">
        <v>5816</v>
      </c>
      <c r="C10462" s="15">
        <v>0</v>
      </c>
    </row>
    <row r="10463" spans="2:3" x14ac:dyDescent="0.35">
      <c r="B10463" t="s">
        <v>7538</v>
      </c>
      <c r="C10463" s="15">
        <v>0</v>
      </c>
    </row>
    <row r="10464" spans="2:3" x14ac:dyDescent="0.35">
      <c r="B10464" t="s">
        <v>5817</v>
      </c>
      <c r="C10464" s="15">
        <v>0</v>
      </c>
    </row>
    <row r="10465" spans="2:3" x14ac:dyDescent="0.35">
      <c r="B10465" t="s">
        <v>7542</v>
      </c>
      <c r="C10465" s="15">
        <v>0</v>
      </c>
    </row>
    <row r="10466" spans="2:3" x14ac:dyDescent="0.35">
      <c r="B10466" t="s">
        <v>5818</v>
      </c>
      <c r="C10466" s="15">
        <v>0</v>
      </c>
    </row>
    <row r="10467" spans="2:3" x14ac:dyDescent="0.35">
      <c r="B10467" t="s">
        <v>7546</v>
      </c>
      <c r="C10467" s="15">
        <v>0</v>
      </c>
    </row>
    <row r="10468" spans="2:3" x14ac:dyDescent="0.35">
      <c r="B10468" t="s">
        <v>5819</v>
      </c>
      <c r="C10468" s="15">
        <v>0</v>
      </c>
    </row>
    <row r="10469" spans="2:3" x14ac:dyDescent="0.35">
      <c r="B10469" t="s">
        <v>7550</v>
      </c>
      <c r="C10469" s="15">
        <v>0</v>
      </c>
    </row>
    <row r="10470" spans="2:3" x14ac:dyDescent="0.35">
      <c r="B10470" t="s">
        <v>5820</v>
      </c>
      <c r="C10470" s="15">
        <v>0</v>
      </c>
    </row>
    <row r="10471" spans="2:3" x14ac:dyDescent="0.35">
      <c r="B10471" t="s">
        <v>7554</v>
      </c>
      <c r="C10471" s="15">
        <v>0</v>
      </c>
    </row>
    <row r="10472" spans="2:3" x14ac:dyDescent="0.35">
      <c r="B10472" t="s">
        <v>5821</v>
      </c>
      <c r="C10472" s="15">
        <v>0</v>
      </c>
    </row>
    <row r="10473" spans="2:3" x14ac:dyDescent="0.35">
      <c r="B10473" t="s">
        <v>7558</v>
      </c>
      <c r="C10473" s="15">
        <v>0</v>
      </c>
    </row>
    <row r="10474" spans="2:3" x14ac:dyDescent="0.35">
      <c r="B10474" t="s">
        <v>5822</v>
      </c>
      <c r="C10474" s="15">
        <v>0</v>
      </c>
    </row>
    <row r="10475" spans="2:3" x14ac:dyDescent="0.35">
      <c r="B10475" t="s">
        <v>7562</v>
      </c>
      <c r="C10475" s="15">
        <v>0</v>
      </c>
    </row>
    <row r="10476" spans="2:3" x14ac:dyDescent="0.35">
      <c r="B10476" t="s">
        <v>5823</v>
      </c>
      <c r="C10476" s="15">
        <v>0</v>
      </c>
    </row>
    <row r="10477" spans="2:3" x14ac:dyDescent="0.35">
      <c r="B10477" t="s">
        <v>7566</v>
      </c>
      <c r="C10477" s="15">
        <v>0</v>
      </c>
    </row>
    <row r="10478" spans="2:3" x14ac:dyDescent="0.35">
      <c r="B10478" t="s">
        <v>5824</v>
      </c>
      <c r="C10478" s="15">
        <v>0</v>
      </c>
    </row>
    <row r="10479" spans="2:3" x14ac:dyDescent="0.35">
      <c r="B10479" t="s">
        <v>7570</v>
      </c>
      <c r="C10479" s="15">
        <v>0</v>
      </c>
    </row>
    <row r="10480" spans="2:3" x14ac:dyDescent="0.35">
      <c r="B10480" t="s">
        <v>5825</v>
      </c>
      <c r="C10480" s="15">
        <v>0</v>
      </c>
    </row>
    <row r="10481" spans="2:3" x14ac:dyDescent="0.35">
      <c r="B10481" t="s">
        <v>7574</v>
      </c>
      <c r="C10481" s="15">
        <v>0</v>
      </c>
    </row>
    <row r="10482" spans="2:3" x14ac:dyDescent="0.35">
      <c r="B10482" t="s">
        <v>5826</v>
      </c>
      <c r="C10482" s="15">
        <v>0</v>
      </c>
    </row>
    <row r="10483" spans="2:3" x14ac:dyDescent="0.35">
      <c r="B10483" t="s">
        <v>7578</v>
      </c>
      <c r="C10483" s="15">
        <v>0</v>
      </c>
    </row>
    <row r="10484" spans="2:3" x14ac:dyDescent="0.35">
      <c r="B10484" t="s">
        <v>5827</v>
      </c>
      <c r="C10484" s="15">
        <v>0</v>
      </c>
    </row>
    <row r="10485" spans="2:3" x14ac:dyDescent="0.35">
      <c r="B10485" t="s">
        <v>7582</v>
      </c>
      <c r="C10485" s="15">
        <v>0</v>
      </c>
    </row>
    <row r="10486" spans="2:3" x14ac:dyDescent="0.35">
      <c r="B10486" t="s">
        <v>5828</v>
      </c>
      <c r="C10486" s="15">
        <v>0</v>
      </c>
    </row>
    <row r="10487" spans="2:3" x14ac:dyDescent="0.35">
      <c r="B10487" t="s">
        <v>7586</v>
      </c>
      <c r="C10487" s="15">
        <v>0</v>
      </c>
    </row>
    <row r="10488" spans="2:3" x14ac:dyDescent="0.35">
      <c r="B10488" t="s">
        <v>5829</v>
      </c>
      <c r="C10488" s="15">
        <v>0</v>
      </c>
    </row>
    <row r="10489" spans="2:3" x14ac:dyDescent="0.35">
      <c r="B10489" t="s">
        <v>7590</v>
      </c>
      <c r="C10489" s="15">
        <v>0</v>
      </c>
    </row>
    <row r="10490" spans="2:3" x14ac:dyDescent="0.35">
      <c r="B10490" t="s">
        <v>5830</v>
      </c>
      <c r="C10490" s="15">
        <v>0</v>
      </c>
    </row>
    <row r="10491" spans="2:3" x14ac:dyDescent="0.35">
      <c r="B10491" t="s">
        <v>7594</v>
      </c>
      <c r="C10491" s="15">
        <v>0</v>
      </c>
    </row>
    <row r="10492" spans="2:3" x14ac:dyDescent="0.35">
      <c r="B10492" t="s">
        <v>5831</v>
      </c>
      <c r="C10492" s="15">
        <v>0</v>
      </c>
    </row>
    <row r="10493" spans="2:3" x14ac:dyDescent="0.35">
      <c r="B10493" t="s">
        <v>7598</v>
      </c>
      <c r="C10493" s="15">
        <v>0</v>
      </c>
    </row>
    <row r="10494" spans="2:3" x14ac:dyDescent="0.35">
      <c r="B10494" t="s">
        <v>5832</v>
      </c>
      <c r="C10494" s="15">
        <v>0</v>
      </c>
    </row>
    <row r="10495" spans="2:3" x14ac:dyDescent="0.35">
      <c r="B10495" t="s">
        <v>7602</v>
      </c>
      <c r="C10495" s="15">
        <v>0</v>
      </c>
    </row>
    <row r="10496" spans="2:3" x14ac:dyDescent="0.35">
      <c r="B10496" t="s">
        <v>5833</v>
      </c>
      <c r="C10496" s="15">
        <v>0</v>
      </c>
    </row>
    <row r="10497" spans="2:3" x14ac:dyDescent="0.35">
      <c r="B10497" t="s">
        <v>7606</v>
      </c>
      <c r="C10497" s="15">
        <v>0</v>
      </c>
    </row>
    <row r="10498" spans="2:3" x14ac:dyDescent="0.35">
      <c r="B10498" t="s">
        <v>5834</v>
      </c>
      <c r="C10498" s="15">
        <v>0</v>
      </c>
    </row>
    <row r="10499" spans="2:3" x14ac:dyDescent="0.35">
      <c r="B10499" t="s">
        <v>7610</v>
      </c>
      <c r="C10499" s="15">
        <v>0</v>
      </c>
    </row>
    <row r="10500" spans="2:3" x14ac:dyDescent="0.35">
      <c r="B10500" t="s">
        <v>5835</v>
      </c>
      <c r="C10500" s="15">
        <v>0</v>
      </c>
    </row>
    <row r="10501" spans="2:3" x14ac:dyDescent="0.35">
      <c r="B10501" t="s">
        <v>7614</v>
      </c>
      <c r="C10501" s="15">
        <v>0</v>
      </c>
    </row>
    <row r="10502" spans="2:3" x14ac:dyDescent="0.35">
      <c r="B10502" t="s">
        <v>5836</v>
      </c>
      <c r="C10502" s="15">
        <v>0</v>
      </c>
    </row>
    <row r="10503" spans="2:3" x14ac:dyDescent="0.35">
      <c r="B10503" t="s">
        <v>7618</v>
      </c>
      <c r="C10503" s="15">
        <v>0</v>
      </c>
    </row>
    <row r="10504" spans="2:3" x14ac:dyDescent="0.35">
      <c r="B10504" t="s">
        <v>5837</v>
      </c>
      <c r="C10504" s="15">
        <v>0</v>
      </c>
    </row>
    <row r="10505" spans="2:3" x14ac:dyDescent="0.35">
      <c r="B10505" t="s">
        <v>7622</v>
      </c>
      <c r="C10505" s="15">
        <v>0</v>
      </c>
    </row>
    <row r="10506" spans="2:3" x14ac:dyDescent="0.35">
      <c r="B10506" t="s">
        <v>5838</v>
      </c>
      <c r="C10506" s="15">
        <v>0</v>
      </c>
    </row>
    <row r="10507" spans="2:3" x14ac:dyDescent="0.35">
      <c r="B10507" t="s">
        <v>7626</v>
      </c>
      <c r="C10507" s="15">
        <v>0</v>
      </c>
    </row>
    <row r="10508" spans="2:3" x14ac:dyDescent="0.35">
      <c r="B10508" t="s">
        <v>5839</v>
      </c>
      <c r="C10508" s="15">
        <v>0</v>
      </c>
    </row>
    <row r="10509" spans="2:3" x14ac:dyDescent="0.35">
      <c r="B10509" t="s">
        <v>7630</v>
      </c>
      <c r="C10509" s="15">
        <v>0</v>
      </c>
    </row>
    <row r="10510" spans="2:3" x14ac:dyDescent="0.35">
      <c r="B10510" t="s">
        <v>5840</v>
      </c>
      <c r="C10510" s="15">
        <v>0</v>
      </c>
    </row>
    <row r="10511" spans="2:3" x14ac:dyDescent="0.35">
      <c r="B10511" t="s">
        <v>7634</v>
      </c>
      <c r="C10511" s="15">
        <v>0</v>
      </c>
    </row>
    <row r="10512" spans="2:3" x14ac:dyDescent="0.35">
      <c r="B10512" t="s">
        <v>5841</v>
      </c>
      <c r="C10512" s="15">
        <v>0</v>
      </c>
    </row>
    <row r="10513" spans="2:3" x14ac:dyDescent="0.35">
      <c r="B10513" t="s">
        <v>7638</v>
      </c>
      <c r="C10513" s="15">
        <v>0</v>
      </c>
    </row>
    <row r="10514" spans="2:3" x14ac:dyDescent="0.35">
      <c r="B10514" t="s">
        <v>5842</v>
      </c>
      <c r="C10514" s="15">
        <v>0</v>
      </c>
    </row>
    <row r="10515" spans="2:3" x14ac:dyDescent="0.35">
      <c r="B10515" t="s">
        <v>7642</v>
      </c>
      <c r="C10515" s="15">
        <v>0</v>
      </c>
    </row>
    <row r="10516" spans="2:3" x14ac:dyDescent="0.35">
      <c r="B10516" t="s">
        <v>5843</v>
      </c>
      <c r="C10516" s="15">
        <v>0</v>
      </c>
    </row>
    <row r="10517" spans="2:3" x14ac:dyDescent="0.35">
      <c r="B10517" t="s">
        <v>7646</v>
      </c>
      <c r="C10517" s="15">
        <v>0</v>
      </c>
    </row>
    <row r="10518" spans="2:3" x14ac:dyDescent="0.35">
      <c r="B10518" t="s">
        <v>5844</v>
      </c>
      <c r="C10518" s="15">
        <v>0</v>
      </c>
    </row>
    <row r="10519" spans="2:3" x14ac:dyDescent="0.35">
      <c r="B10519" t="s">
        <v>7650</v>
      </c>
      <c r="C10519" s="15">
        <v>0</v>
      </c>
    </row>
    <row r="10520" spans="2:3" x14ac:dyDescent="0.35">
      <c r="B10520" t="s">
        <v>5845</v>
      </c>
      <c r="C10520" s="15">
        <v>0</v>
      </c>
    </row>
    <row r="10521" spans="2:3" x14ac:dyDescent="0.35">
      <c r="B10521" t="s">
        <v>7654</v>
      </c>
      <c r="C10521" s="15">
        <v>0</v>
      </c>
    </row>
    <row r="10522" spans="2:3" x14ac:dyDescent="0.35">
      <c r="B10522" t="s">
        <v>5846</v>
      </c>
      <c r="C10522" s="15">
        <v>0</v>
      </c>
    </row>
    <row r="10523" spans="2:3" x14ac:dyDescent="0.35">
      <c r="B10523" t="s">
        <v>7658</v>
      </c>
      <c r="C10523" s="15">
        <v>0</v>
      </c>
    </row>
    <row r="10524" spans="2:3" x14ac:dyDescent="0.35">
      <c r="B10524" t="s">
        <v>5847</v>
      </c>
      <c r="C10524" s="15">
        <v>0</v>
      </c>
    </row>
    <row r="10525" spans="2:3" x14ac:dyDescent="0.35">
      <c r="B10525" t="s">
        <v>7662</v>
      </c>
      <c r="C10525" s="15">
        <v>0</v>
      </c>
    </row>
    <row r="10526" spans="2:3" x14ac:dyDescent="0.35">
      <c r="B10526" t="s">
        <v>5848</v>
      </c>
      <c r="C10526" s="15">
        <v>0</v>
      </c>
    </row>
    <row r="10527" spans="2:3" x14ac:dyDescent="0.35">
      <c r="B10527" t="s">
        <v>7666</v>
      </c>
      <c r="C10527" s="15">
        <v>0</v>
      </c>
    </row>
    <row r="10528" spans="2:3" x14ac:dyDescent="0.35">
      <c r="B10528" t="s">
        <v>5849</v>
      </c>
      <c r="C10528" s="15">
        <v>0</v>
      </c>
    </row>
    <row r="10529" spans="2:3" x14ac:dyDescent="0.35">
      <c r="B10529" t="s">
        <v>7670</v>
      </c>
      <c r="C10529" s="15">
        <v>0</v>
      </c>
    </row>
    <row r="10530" spans="2:3" x14ac:dyDescent="0.35">
      <c r="B10530" t="s">
        <v>5850</v>
      </c>
      <c r="C10530" s="15">
        <v>0</v>
      </c>
    </row>
    <row r="10531" spans="2:3" x14ac:dyDescent="0.35">
      <c r="B10531" t="s">
        <v>7674</v>
      </c>
      <c r="C10531" s="15">
        <v>0</v>
      </c>
    </row>
    <row r="10532" spans="2:3" x14ac:dyDescent="0.35">
      <c r="B10532" t="s">
        <v>5851</v>
      </c>
      <c r="C10532" s="15">
        <v>0</v>
      </c>
    </row>
    <row r="10533" spans="2:3" x14ac:dyDescent="0.35">
      <c r="B10533" t="s">
        <v>7678</v>
      </c>
      <c r="C10533" s="15">
        <v>0</v>
      </c>
    </row>
    <row r="10534" spans="2:3" x14ac:dyDescent="0.35">
      <c r="B10534" t="s">
        <v>5852</v>
      </c>
      <c r="C10534" s="15">
        <v>0</v>
      </c>
    </row>
    <row r="10535" spans="2:3" x14ac:dyDescent="0.35">
      <c r="B10535" t="s">
        <v>7682</v>
      </c>
      <c r="C10535" s="15">
        <v>0</v>
      </c>
    </row>
    <row r="10536" spans="2:3" x14ac:dyDescent="0.35">
      <c r="B10536" t="s">
        <v>5853</v>
      </c>
      <c r="C10536" s="15">
        <v>0</v>
      </c>
    </row>
    <row r="10537" spans="2:3" x14ac:dyDescent="0.35">
      <c r="B10537" t="s">
        <v>7686</v>
      </c>
      <c r="C10537" s="15">
        <v>0</v>
      </c>
    </row>
    <row r="10538" spans="2:3" x14ac:dyDescent="0.35">
      <c r="B10538" t="s">
        <v>5854</v>
      </c>
      <c r="C10538" s="15">
        <v>0</v>
      </c>
    </row>
    <row r="10539" spans="2:3" x14ac:dyDescent="0.35">
      <c r="B10539" t="s">
        <v>7690</v>
      </c>
      <c r="C10539" s="15">
        <v>0</v>
      </c>
    </row>
    <row r="10540" spans="2:3" x14ac:dyDescent="0.35">
      <c r="B10540" t="s">
        <v>5855</v>
      </c>
      <c r="C10540" s="15">
        <v>0</v>
      </c>
    </row>
    <row r="10541" spans="2:3" x14ac:dyDescent="0.35">
      <c r="B10541" t="s">
        <v>7694</v>
      </c>
      <c r="C10541" s="15">
        <v>0</v>
      </c>
    </row>
    <row r="10542" spans="2:3" x14ac:dyDescent="0.35">
      <c r="B10542" t="s">
        <v>5856</v>
      </c>
      <c r="C10542" s="15">
        <v>0</v>
      </c>
    </row>
    <row r="10543" spans="2:3" x14ac:dyDescent="0.35">
      <c r="B10543" t="s">
        <v>7698</v>
      </c>
      <c r="C10543" s="15">
        <v>0</v>
      </c>
    </row>
    <row r="10544" spans="2:3" x14ac:dyDescent="0.35">
      <c r="B10544" t="s">
        <v>5857</v>
      </c>
      <c r="C10544" s="15">
        <v>0</v>
      </c>
    </row>
    <row r="10545" spans="2:3" x14ac:dyDescent="0.35">
      <c r="B10545" t="s">
        <v>7702</v>
      </c>
      <c r="C10545" s="15">
        <v>0</v>
      </c>
    </row>
    <row r="10546" spans="2:3" x14ac:dyDescent="0.35">
      <c r="B10546" t="s">
        <v>5858</v>
      </c>
      <c r="C10546" s="15">
        <v>0</v>
      </c>
    </row>
    <row r="10547" spans="2:3" x14ac:dyDescent="0.35">
      <c r="B10547" t="s">
        <v>7706</v>
      </c>
      <c r="C10547" s="15">
        <v>0</v>
      </c>
    </row>
    <row r="10548" spans="2:3" x14ac:dyDescent="0.35">
      <c r="B10548" t="s">
        <v>5859</v>
      </c>
      <c r="C10548" s="15">
        <v>0</v>
      </c>
    </row>
    <row r="10549" spans="2:3" x14ac:dyDescent="0.35">
      <c r="B10549" t="s">
        <v>7710</v>
      </c>
      <c r="C10549" s="15">
        <v>0</v>
      </c>
    </row>
    <row r="10550" spans="2:3" x14ac:dyDescent="0.35">
      <c r="B10550" t="s">
        <v>5860</v>
      </c>
      <c r="C10550" s="15">
        <v>0</v>
      </c>
    </row>
    <row r="10551" spans="2:3" x14ac:dyDescent="0.35">
      <c r="B10551" t="s">
        <v>7714</v>
      </c>
      <c r="C10551" s="15">
        <v>0</v>
      </c>
    </row>
    <row r="10552" spans="2:3" x14ac:dyDescent="0.35">
      <c r="B10552" t="s">
        <v>5861</v>
      </c>
      <c r="C10552" s="15">
        <v>0</v>
      </c>
    </row>
    <row r="10553" spans="2:3" x14ac:dyDescent="0.35">
      <c r="B10553" t="s">
        <v>7718</v>
      </c>
      <c r="C10553" s="15">
        <v>0</v>
      </c>
    </row>
    <row r="10554" spans="2:3" x14ac:dyDescent="0.35">
      <c r="B10554" t="s">
        <v>5862</v>
      </c>
      <c r="C10554" s="15">
        <v>0</v>
      </c>
    </row>
    <row r="10555" spans="2:3" x14ac:dyDescent="0.35">
      <c r="B10555" t="s">
        <v>7722</v>
      </c>
      <c r="C10555" s="15">
        <v>0</v>
      </c>
    </row>
    <row r="10556" spans="2:3" x14ac:dyDescent="0.35">
      <c r="B10556" t="s">
        <v>5863</v>
      </c>
      <c r="C10556" s="15">
        <v>0</v>
      </c>
    </row>
    <row r="10557" spans="2:3" x14ac:dyDescent="0.35">
      <c r="B10557" t="s">
        <v>7726</v>
      </c>
      <c r="C10557" s="15">
        <v>0</v>
      </c>
    </row>
    <row r="10558" spans="2:3" x14ac:dyDescent="0.35">
      <c r="B10558" t="s">
        <v>5864</v>
      </c>
      <c r="C10558" s="15">
        <v>0</v>
      </c>
    </row>
    <row r="10559" spans="2:3" x14ac:dyDescent="0.35">
      <c r="B10559" t="s">
        <v>7730</v>
      </c>
      <c r="C10559" s="15">
        <v>0</v>
      </c>
    </row>
    <row r="10560" spans="2:3" x14ac:dyDescent="0.35">
      <c r="B10560" t="s">
        <v>5865</v>
      </c>
      <c r="C10560" s="15">
        <v>0</v>
      </c>
    </row>
    <row r="10561" spans="2:3" x14ac:dyDescent="0.35">
      <c r="B10561" t="s">
        <v>7734</v>
      </c>
      <c r="C10561" s="15">
        <v>0</v>
      </c>
    </row>
    <row r="10562" spans="2:3" x14ac:dyDescent="0.35">
      <c r="B10562" t="s">
        <v>5866</v>
      </c>
      <c r="C10562" s="15">
        <v>0</v>
      </c>
    </row>
    <row r="10563" spans="2:3" x14ac:dyDescent="0.35">
      <c r="B10563" t="s">
        <v>7738</v>
      </c>
      <c r="C10563" s="15">
        <v>0</v>
      </c>
    </row>
    <row r="10564" spans="2:3" x14ac:dyDescent="0.35">
      <c r="B10564" t="s">
        <v>5867</v>
      </c>
      <c r="C10564" s="15">
        <v>0</v>
      </c>
    </row>
    <row r="10565" spans="2:3" x14ac:dyDescent="0.35">
      <c r="B10565" t="s">
        <v>7742</v>
      </c>
      <c r="C10565" s="15">
        <v>0</v>
      </c>
    </row>
    <row r="10566" spans="2:3" x14ac:dyDescent="0.35">
      <c r="B10566" t="s">
        <v>5868</v>
      </c>
      <c r="C10566" s="15">
        <v>0</v>
      </c>
    </row>
    <row r="10567" spans="2:3" x14ac:dyDescent="0.35">
      <c r="B10567" t="s">
        <v>7746</v>
      </c>
      <c r="C10567" s="15">
        <v>0</v>
      </c>
    </row>
    <row r="10568" spans="2:3" x14ac:dyDescent="0.35">
      <c r="B10568" t="s">
        <v>5869</v>
      </c>
      <c r="C10568" s="15">
        <v>0</v>
      </c>
    </row>
    <row r="10569" spans="2:3" x14ac:dyDescent="0.35">
      <c r="B10569" t="s">
        <v>7750</v>
      </c>
      <c r="C10569" s="15">
        <v>0</v>
      </c>
    </row>
    <row r="10570" spans="2:3" x14ac:dyDescent="0.35">
      <c r="B10570" t="s">
        <v>5870</v>
      </c>
      <c r="C10570" s="15">
        <v>0</v>
      </c>
    </row>
    <row r="10571" spans="2:3" x14ac:dyDescent="0.35">
      <c r="B10571" t="s">
        <v>7754</v>
      </c>
      <c r="C10571" s="15">
        <v>0</v>
      </c>
    </row>
    <row r="10572" spans="2:3" x14ac:dyDescent="0.35">
      <c r="B10572" t="s">
        <v>5871</v>
      </c>
      <c r="C10572" s="15">
        <v>0</v>
      </c>
    </row>
    <row r="10573" spans="2:3" x14ac:dyDescent="0.35">
      <c r="B10573" t="s">
        <v>7758</v>
      </c>
      <c r="C10573" s="15">
        <v>0</v>
      </c>
    </row>
    <row r="10574" spans="2:3" x14ac:dyDescent="0.35">
      <c r="B10574" t="s">
        <v>5872</v>
      </c>
      <c r="C10574" s="15">
        <v>0</v>
      </c>
    </row>
    <row r="10575" spans="2:3" x14ac:dyDescent="0.35">
      <c r="B10575" t="s">
        <v>7762</v>
      </c>
      <c r="C10575" s="15">
        <v>0</v>
      </c>
    </row>
    <row r="10576" spans="2:3" x14ac:dyDescent="0.35">
      <c r="B10576" t="s">
        <v>5873</v>
      </c>
      <c r="C10576" s="15">
        <v>0</v>
      </c>
    </row>
    <row r="10577" spans="2:3" x14ac:dyDescent="0.35">
      <c r="B10577" t="s">
        <v>7766</v>
      </c>
      <c r="C10577" s="15">
        <v>0</v>
      </c>
    </row>
    <row r="10578" spans="2:3" x14ac:dyDescent="0.35">
      <c r="B10578" t="s">
        <v>5874</v>
      </c>
      <c r="C10578" s="15">
        <v>0</v>
      </c>
    </row>
    <row r="10579" spans="2:3" x14ac:dyDescent="0.35">
      <c r="B10579" t="s">
        <v>7770</v>
      </c>
      <c r="C10579" s="15">
        <v>0</v>
      </c>
    </row>
    <row r="10580" spans="2:3" x14ac:dyDescent="0.35">
      <c r="B10580" t="s">
        <v>5875</v>
      </c>
      <c r="C10580" s="15">
        <v>0</v>
      </c>
    </row>
    <row r="10581" spans="2:3" x14ac:dyDescent="0.35">
      <c r="B10581" t="s">
        <v>7774</v>
      </c>
      <c r="C10581" s="15">
        <v>0</v>
      </c>
    </row>
    <row r="10582" spans="2:3" x14ac:dyDescent="0.35">
      <c r="B10582" t="s">
        <v>5876</v>
      </c>
      <c r="C10582" s="15">
        <v>0</v>
      </c>
    </row>
    <row r="10583" spans="2:3" x14ac:dyDescent="0.35">
      <c r="B10583" t="s">
        <v>7778</v>
      </c>
      <c r="C10583" s="15">
        <v>0</v>
      </c>
    </row>
    <row r="10584" spans="2:3" x14ac:dyDescent="0.35">
      <c r="B10584" t="s">
        <v>5877</v>
      </c>
      <c r="C10584" s="15">
        <v>0</v>
      </c>
    </row>
    <row r="10585" spans="2:3" x14ac:dyDescent="0.35">
      <c r="B10585" t="s">
        <v>7782</v>
      </c>
      <c r="C10585" s="15">
        <v>0</v>
      </c>
    </row>
    <row r="10586" spans="2:3" x14ac:dyDescent="0.35">
      <c r="B10586" t="s">
        <v>5878</v>
      </c>
      <c r="C10586" s="15">
        <v>0</v>
      </c>
    </row>
    <row r="10587" spans="2:3" x14ac:dyDescent="0.35">
      <c r="B10587" t="s">
        <v>7786</v>
      </c>
      <c r="C10587" s="15">
        <v>0</v>
      </c>
    </row>
    <row r="10588" spans="2:3" x14ac:dyDescent="0.35">
      <c r="B10588" t="s">
        <v>5879</v>
      </c>
      <c r="C10588" s="15">
        <v>0</v>
      </c>
    </row>
    <row r="10589" spans="2:3" x14ac:dyDescent="0.35">
      <c r="B10589" t="s">
        <v>7790</v>
      </c>
      <c r="C10589" s="15">
        <v>0</v>
      </c>
    </row>
    <row r="10590" spans="2:3" x14ac:dyDescent="0.35">
      <c r="B10590" t="s">
        <v>5880</v>
      </c>
      <c r="C10590" s="15">
        <v>0</v>
      </c>
    </row>
    <row r="10591" spans="2:3" x14ac:dyDescent="0.35">
      <c r="B10591" t="s">
        <v>7794</v>
      </c>
      <c r="C10591" s="15">
        <v>0</v>
      </c>
    </row>
    <row r="10592" spans="2:3" x14ac:dyDescent="0.35">
      <c r="B10592" t="s">
        <v>5881</v>
      </c>
      <c r="C10592" s="15">
        <v>0</v>
      </c>
    </row>
    <row r="10593" spans="2:3" x14ac:dyDescent="0.35">
      <c r="B10593" t="s">
        <v>7798</v>
      </c>
      <c r="C10593" s="15">
        <v>0</v>
      </c>
    </row>
    <row r="10594" spans="2:3" x14ac:dyDescent="0.35">
      <c r="B10594" t="s">
        <v>5882</v>
      </c>
      <c r="C10594" s="15">
        <v>0</v>
      </c>
    </row>
    <row r="10595" spans="2:3" x14ac:dyDescent="0.35">
      <c r="B10595" t="s">
        <v>7802</v>
      </c>
      <c r="C10595" s="15">
        <v>0</v>
      </c>
    </row>
    <row r="10596" spans="2:3" x14ac:dyDescent="0.35">
      <c r="B10596" t="s">
        <v>5883</v>
      </c>
      <c r="C10596" s="15">
        <v>0</v>
      </c>
    </row>
    <row r="10597" spans="2:3" x14ac:dyDescent="0.35">
      <c r="B10597" t="s">
        <v>7806</v>
      </c>
      <c r="C10597" s="15">
        <v>0</v>
      </c>
    </row>
    <row r="10598" spans="2:3" x14ac:dyDescent="0.35">
      <c r="B10598" t="s">
        <v>5884</v>
      </c>
      <c r="C10598" s="15">
        <v>0</v>
      </c>
    </row>
    <row r="10599" spans="2:3" x14ac:dyDescent="0.35">
      <c r="B10599" t="s">
        <v>7810</v>
      </c>
      <c r="C10599" s="15">
        <v>0</v>
      </c>
    </row>
    <row r="10600" spans="2:3" x14ac:dyDescent="0.35">
      <c r="B10600" t="s">
        <v>5885</v>
      </c>
      <c r="C10600" s="15">
        <v>0</v>
      </c>
    </row>
    <row r="10601" spans="2:3" x14ac:dyDescent="0.35">
      <c r="B10601" t="s">
        <v>7814</v>
      </c>
      <c r="C10601" s="15">
        <v>0</v>
      </c>
    </row>
    <row r="10602" spans="2:3" x14ac:dyDescent="0.35">
      <c r="B10602" t="s">
        <v>5886</v>
      </c>
      <c r="C10602" s="15">
        <v>0</v>
      </c>
    </row>
    <row r="10603" spans="2:3" x14ac:dyDescent="0.35">
      <c r="B10603" t="s">
        <v>7818</v>
      </c>
      <c r="C10603" s="15">
        <v>0</v>
      </c>
    </row>
    <row r="10604" spans="2:3" x14ac:dyDescent="0.35">
      <c r="B10604" t="s">
        <v>5887</v>
      </c>
      <c r="C10604" s="15">
        <v>0</v>
      </c>
    </row>
    <row r="10605" spans="2:3" x14ac:dyDescent="0.35">
      <c r="B10605" t="s">
        <v>7822</v>
      </c>
      <c r="C10605" s="15">
        <v>0</v>
      </c>
    </row>
    <row r="10606" spans="2:3" x14ac:dyDescent="0.35">
      <c r="B10606" t="s">
        <v>5888</v>
      </c>
      <c r="C10606" s="15">
        <v>0</v>
      </c>
    </row>
    <row r="10607" spans="2:3" x14ac:dyDescent="0.35">
      <c r="B10607" t="s">
        <v>7826</v>
      </c>
      <c r="C10607" s="15">
        <v>0</v>
      </c>
    </row>
    <row r="10608" spans="2:3" x14ac:dyDescent="0.35">
      <c r="B10608" t="s">
        <v>5889</v>
      </c>
      <c r="C10608" s="15">
        <v>0</v>
      </c>
    </row>
    <row r="10609" spans="2:3" x14ac:dyDescent="0.35">
      <c r="B10609" t="s">
        <v>7830</v>
      </c>
      <c r="C10609" s="15">
        <v>0</v>
      </c>
    </row>
    <row r="10610" spans="2:3" x14ac:dyDescent="0.35">
      <c r="B10610" t="s">
        <v>5890</v>
      </c>
      <c r="C10610" s="15">
        <v>0</v>
      </c>
    </row>
    <row r="10611" spans="2:3" x14ac:dyDescent="0.35">
      <c r="B10611" t="s">
        <v>7834</v>
      </c>
      <c r="C10611" s="15">
        <v>0</v>
      </c>
    </row>
    <row r="10612" spans="2:3" x14ac:dyDescent="0.35">
      <c r="B10612" t="s">
        <v>5891</v>
      </c>
      <c r="C10612" s="15">
        <v>0</v>
      </c>
    </row>
    <row r="10613" spans="2:3" x14ac:dyDescent="0.35">
      <c r="B10613" t="s">
        <v>7838</v>
      </c>
      <c r="C10613" s="15">
        <v>0</v>
      </c>
    </row>
    <row r="10614" spans="2:3" x14ac:dyDescent="0.35">
      <c r="B10614" t="s">
        <v>5892</v>
      </c>
      <c r="C10614" s="15">
        <v>0</v>
      </c>
    </row>
    <row r="10615" spans="2:3" x14ac:dyDescent="0.35">
      <c r="B10615" t="s">
        <v>5209</v>
      </c>
      <c r="C10615" s="15">
        <v>0</v>
      </c>
    </row>
    <row r="10616" spans="2:3" x14ac:dyDescent="0.35">
      <c r="B10616" t="s">
        <v>5893</v>
      </c>
      <c r="C10616" s="15">
        <v>0</v>
      </c>
    </row>
    <row r="10617" spans="2:3" x14ac:dyDescent="0.35">
      <c r="B10617" t="s">
        <v>7846</v>
      </c>
      <c r="C10617" s="15">
        <v>0</v>
      </c>
    </row>
    <row r="10618" spans="2:3" x14ac:dyDescent="0.35">
      <c r="B10618" t="s">
        <v>5894</v>
      </c>
      <c r="C10618" s="15">
        <v>0</v>
      </c>
    </row>
    <row r="10619" spans="2:3" x14ac:dyDescent="0.35">
      <c r="B10619" t="s">
        <v>5229</v>
      </c>
      <c r="C10619" s="15">
        <v>0</v>
      </c>
    </row>
    <row r="10620" spans="2:3" x14ac:dyDescent="0.35">
      <c r="B10620" t="s">
        <v>5895</v>
      </c>
      <c r="C10620" s="15">
        <v>0</v>
      </c>
    </row>
    <row r="10621" spans="2:3" x14ac:dyDescent="0.35">
      <c r="B10621" t="s">
        <v>7854</v>
      </c>
      <c r="C10621" s="15">
        <v>0</v>
      </c>
    </row>
    <row r="10622" spans="2:3" x14ac:dyDescent="0.35">
      <c r="B10622" t="s">
        <v>5896</v>
      </c>
      <c r="C10622" s="15">
        <v>0</v>
      </c>
    </row>
    <row r="10623" spans="2:3" x14ac:dyDescent="0.35">
      <c r="B10623" t="s">
        <v>7858</v>
      </c>
      <c r="C10623" s="15">
        <v>0</v>
      </c>
    </row>
    <row r="10624" spans="2:3" x14ac:dyDescent="0.35">
      <c r="B10624" t="s">
        <v>5897</v>
      </c>
      <c r="C10624" s="15">
        <v>0</v>
      </c>
    </row>
    <row r="10625" spans="2:3" x14ac:dyDescent="0.35">
      <c r="B10625" t="s">
        <v>7862</v>
      </c>
      <c r="C10625" s="15">
        <v>0</v>
      </c>
    </row>
    <row r="10626" spans="2:3" x14ac:dyDescent="0.35">
      <c r="B10626" t="s">
        <v>5898</v>
      </c>
      <c r="C10626" s="15">
        <v>0</v>
      </c>
    </row>
    <row r="10627" spans="2:3" x14ac:dyDescent="0.35">
      <c r="B10627" t="s">
        <v>7866</v>
      </c>
      <c r="C10627" s="15">
        <v>0</v>
      </c>
    </row>
    <row r="10628" spans="2:3" x14ac:dyDescent="0.35">
      <c r="B10628" t="s">
        <v>5899</v>
      </c>
      <c r="C10628" s="15">
        <v>0</v>
      </c>
    </row>
    <row r="10629" spans="2:3" x14ac:dyDescent="0.35">
      <c r="B10629" t="s">
        <v>7870</v>
      </c>
      <c r="C10629" s="15">
        <v>0</v>
      </c>
    </row>
    <row r="10630" spans="2:3" x14ac:dyDescent="0.35">
      <c r="B10630" t="s">
        <v>5900</v>
      </c>
      <c r="C10630" s="15">
        <v>0</v>
      </c>
    </row>
    <row r="10631" spans="2:3" x14ac:dyDescent="0.35">
      <c r="B10631" t="s">
        <v>7874</v>
      </c>
      <c r="C10631" s="15">
        <v>0</v>
      </c>
    </row>
    <row r="10632" spans="2:3" x14ac:dyDescent="0.35">
      <c r="B10632" t="s">
        <v>5901</v>
      </c>
      <c r="C10632" s="15">
        <v>0</v>
      </c>
    </row>
    <row r="10633" spans="2:3" x14ac:dyDescent="0.35">
      <c r="B10633" t="s">
        <v>7878</v>
      </c>
      <c r="C10633" s="15">
        <v>0</v>
      </c>
    </row>
    <row r="10634" spans="2:3" x14ac:dyDescent="0.35">
      <c r="B10634" t="s">
        <v>5902</v>
      </c>
      <c r="C10634" s="15">
        <v>0</v>
      </c>
    </row>
    <row r="10635" spans="2:3" x14ac:dyDescent="0.35">
      <c r="B10635" t="s">
        <v>7882</v>
      </c>
      <c r="C10635" s="15">
        <v>0</v>
      </c>
    </row>
    <row r="10636" spans="2:3" x14ac:dyDescent="0.35">
      <c r="B10636" t="s">
        <v>5903</v>
      </c>
      <c r="C10636" s="15">
        <v>0</v>
      </c>
    </row>
    <row r="10637" spans="2:3" x14ac:dyDescent="0.35">
      <c r="B10637" t="s">
        <v>7886</v>
      </c>
      <c r="C10637" s="15">
        <v>0</v>
      </c>
    </row>
    <row r="10638" spans="2:3" x14ac:dyDescent="0.35">
      <c r="B10638" t="s">
        <v>5904</v>
      </c>
      <c r="C10638" s="15">
        <v>0</v>
      </c>
    </row>
    <row r="10639" spans="2:3" x14ac:dyDescent="0.35">
      <c r="B10639" t="s">
        <v>7890</v>
      </c>
      <c r="C10639" s="15">
        <v>0</v>
      </c>
    </row>
    <row r="10640" spans="2:3" x14ac:dyDescent="0.35">
      <c r="B10640" t="s">
        <v>5905</v>
      </c>
      <c r="C10640" s="15">
        <v>0</v>
      </c>
    </row>
    <row r="10641" spans="2:3" x14ac:dyDescent="0.35">
      <c r="B10641" t="s">
        <v>7894</v>
      </c>
      <c r="C10641" s="15">
        <v>0</v>
      </c>
    </row>
    <row r="10642" spans="2:3" x14ac:dyDescent="0.35">
      <c r="B10642" t="s">
        <v>5906</v>
      </c>
      <c r="C10642" s="15">
        <v>0</v>
      </c>
    </row>
    <row r="10643" spans="2:3" x14ac:dyDescent="0.35">
      <c r="B10643" t="s">
        <v>7898</v>
      </c>
      <c r="C10643" s="15">
        <v>0</v>
      </c>
    </row>
    <row r="10644" spans="2:3" x14ac:dyDescent="0.35">
      <c r="B10644" t="s">
        <v>5907</v>
      </c>
      <c r="C10644" s="15">
        <v>0</v>
      </c>
    </row>
    <row r="10645" spans="2:3" x14ac:dyDescent="0.35">
      <c r="B10645" t="s">
        <v>7902</v>
      </c>
      <c r="C10645" s="15">
        <v>0</v>
      </c>
    </row>
    <row r="10646" spans="2:3" x14ac:dyDescent="0.35">
      <c r="B10646" t="s">
        <v>5908</v>
      </c>
      <c r="C10646" s="15">
        <v>0</v>
      </c>
    </row>
    <row r="10647" spans="2:3" x14ac:dyDescent="0.35">
      <c r="B10647" t="s">
        <v>7906</v>
      </c>
      <c r="C10647" s="15">
        <v>0</v>
      </c>
    </row>
    <row r="10648" spans="2:3" x14ac:dyDescent="0.35">
      <c r="B10648" t="s">
        <v>5909</v>
      </c>
      <c r="C10648" s="15">
        <v>0</v>
      </c>
    </row>
    <row r="10649" spans="2:3" x14ac:dyDescent="0.35">
      <c r="B10649" t="s">
        <v>7910</v>
      </c>
      <c r="C10649" s="15">
        <v>0</v>
      </c>
    </row>
    <row r="10650" spans="2:3" x14ac:dyDescent="0.35">
      <c r="B10650" t="s">
        <v>5910</v>
      </c>
      <c r="C10650" s="15">
        <v>0</v>
      </c>
    </row>
    <row r="10651" spans="2:3" x14ac:dyDescent="0.35">
      <c r="B10651" t="s">
        <v>7914</v>
      </c>
      <c r="C10651" s="15">
        <v>0</v>
      </c>
    </row>
    <row r="10652" spans="2:3" x14ac:dyDescent="0.35">
      <c r="B10652" t="s">
        <v>5911</v>
      </c>
      <c r="C10652" s="15">
        <v>0</v>
      </c>
    </row>
    <row r="10653" spans="2:3" x14ac:dyDescent="0.35">
      <c r="B10653" t="s">
        <v>7918</v>
      </c>
      <c r="C10653" s="15">
        <v>0</v>
      </c>
    </row>
    <row r="10654" spans="2:3" x14ac:dyDescent="0.35">
      <c r="B10654" t="s">
        <v>5912</v>
      </c>
      <c r="C10654" s="15">
        <v>0</v>
      </c>
    </row>
    <row r="10655" spans="2:3" x14ac:dyDescent="0.35">
      <c r="B10655" t="s">
        <v>5211</v>
      </c>
      <c r="C10655" s="15">
        <v>0</v>
      </c>
    </row>
    <row r="10656" spans="2:3" x14ac:dyDescent="0.35">
      <c r="B10656" t="s">
        <v>5913</v>
      </c>
      <c r="C10656" s="15">
        <v>0</v>
      </c>
    </row>
    <row r="10657" spans="2:3" x14ac:dyDescent="0.35">
      <c r="B10657" t="s">
        <v>7926</v>
      </c>
      <c r="C10657" s="15">
        <v>0</v>
      </c>
    </row>
    <row r="10658" spans="2:3" x14ac:dyDescent="0.35">
      <c r="B10658" t="s">
        <v>5914</v>
      </c>
      <c r="C10658" s="15">
        <v>0</v>
      </c>
    </row>
    <row r="10659" spans="2:3" x14ac:dyDescent="0.35">
      <c r="B10659" t="s">
        <v>7930</v>
      </c>
      <c r="C10659" s="15">
        <v>0</v>
      </c>
    </row>
    <row r="10660" spans="2:3" x14ac:dyDescent="0.35">
      <c r="B10660" t="s">
        <v>5915</v>
      </c>
      <c r="C10660" s="15">
        <v>0</v>
      </c>
    </row>
    <row r="10661" spans="2:3" x14ac:dyDescent="0.35">
      <c r="B10661" t="s">
        <v>7934</v>
      </c>
      <c r="C10661" s="15">
        <v>0</v>
      </c>
    </row>
    <row r="10662" spans="2:3" x14ac:dyDescent="0.35">
      <c r="B10662" t="s">
        <v>5916</v>
      </c>
      <c r="C10662" s="15">
        <v>0</v>
      </c>
    </row>
    <row r="10663" spans="2:3" x14ac:dyDescent="0.35">
      <c r="B10663" t="s">
        <v>7938</v>
      </c>
      <c r="C10663" s="15">
        <v>0</v>
      </c>
    </row>
    <row r="10664" spans="2:3" x14ac:dyDescent="0.35">
      <c r="B10664" t="s">
        <v>5917</v>
      </c>
      <c r="C10664" s="15">
        <v>0</v>
      </c>
    </row>
    <row r="10665" spans="2:3" x14ac:dyDescent="0.35">
      <c r="B10665" t="s">
        <v>7942</v>
      </c>
      <c r="C10665" s="15">
        <v>0</v>
      </c>
    </row>
    <row r="10666" spans="2:3" x14ac:dyDescent="0.35">
      <c r="B10666" t="s">
        <v>5918</v>
      </c>
      <c r="C10666" s="15">
        <v>0</v>
      </c>
    </row>
    <row r="10667" spans="2:3" x14ac:dyDescent="0.35">
      <c r="B10667" t="s">
        <v>7946</v>
      </c>
      <c r="C10667" s="15">
        <v>0</v>
      </c>
    </row>
    <row r="10668" spans="2:3" x14ac:dyDescent="0.35">
      <c r="B10668" t="s">
        <v>5919</v>
      </c>
      <c r="C10668" s="15">
        <v>0</v>
      </c>
    </row>
    <row r="10669" spans="2:3" x14ac:dyDescent="0.35">
      <c r="B10669" t="s">
        <v>7950</v>
      </c>
      <c r="C10669" s="15">
        <v>0</v>
      </c>
    </row>
    <row r="10670" spans="2:3" x14ac:dyDescent="0.35">
      <c r="B10670" t="s">
        <v>5920</v>
      </c>
      <c r="C10670" s="15">
        <v>0</v>
      </c>
    </row>
    <row r="10671" spans="2:3" x14ac:dyDescent="0.35">
      <c r="B10671" t="s">
        <v>7954</v>
      </c>
      <c r="C10671" s="15">
        <v>0</v>
      </c>
    </row>
    <row r="10672" spans="2:3" x14ac:dyDescent="0.35">
      <c r="B10672" t="s">
        <v>5921</v>
      </c>
      <c r="C10672" s="15">
        <v>0</v>
      </c>
    </row>
    <row r="10673" spans="2:3" x14ac:dyDescent="0.35">
      <c r="B10673" t="s">
        <v>7958</v>
      </c>
      <c r="C10673" s="15">
        <v>0</v>
      </c>
    </row>
    <row r="10674" spans="2:3" x14ac:dyDescent="0.35">
      <c r="B10674" t="s">
        <v>5922</v>
      </c>
      <c r="C10674" s="15">
        <v>0</v>
      </c>
    </row>
    <row r="10675" spans="2:3" x14ac:dyDescent="0.35">
      <c r="B10675" t="s">
        <v>7962</v>
      </c>
      <c r="C10675" s="15">
        <v>0</v>
      </c>
    </row>
    <row r="10676" spans="2:3" x14ac:dyDescent="0.35">
      <c r="B10676" t="s">
        <v>5923</v>
      </c>
      <c r="C10676" s="15">
        <v>0</v>
      </c>
    </row>
    <row r="10677" spans="2:3" x14ac:dyDescent="0.35">
      <c r="B10677" t="s">
        <v>7966</v>
      </c>
      <c r="C10677" s="15">
        <v>0</v>
      </c>
    </row>
    <row r="10678" spans="2:3" x14ac:dyDescent="0.35">
      <c r="B10678" t="s">
        <v>5924</v>
      </c>
      <c r="C10678" s="15">
        <v>0</v>
      </c>
    </row>
    <row r="10679" spans="2:3" x14ac:dyDescent="0.35">
      <c r="B10679" t="s">
        <v>7970</v>
      </c>
      <c r="C10679" s="15">
        <v>0</v>
      </c>
    </row>
    <row r="10680" spans="2:3" x14ac:dyDescent="0.35">
      <c r="B10680" t="s">
        <v>5925</v>
      </c>
      <c r="C10680" s="15">
        <v>0</v>
      </c>
    </row>
    <row r="10681" spans="2:3" x14ac:dyDescent="0.35">
      <c r="B10681" t="s">
        <v>7974</v>
      </c>
      <c r="C10681" s="15">
        <v>0</v>
      </c>
    </row>
    <row r="10682" spans="2:3" x14ac:dyDescent="0.35">
      <c r="B10682" t="s">
        <v>5926</v>
      </c>
      <c r="C10682" s="15">
        <v>0</v>
      </c>
    </row>
    <row r="10683" spans="2:3" x14ac:dyDescent="0.35">
      <c r="B10683" t="s">
        <v>7978</v>
      </c>
      <c r="C10683" s="15">
        <v>0</v>
      </c>
    </row>
    <row r="10684" spans="2:3" x14ac:dyDescent="0.35">
      <c r="B10684" t="s">
        <v>5927</v>
      </c>
      <c r="C10684" s="15">
        <v>0</v>
      </c>
    </row>
    <row r="10685" spans="2:3" x14ac:dyDescent="0.35">
      <c r="B10685" t="s">
        <v>7982</v>
      </c>
      <c r="C10685" s="15">
        <v>0</v>
      </c>
    </row>
    <row r="10686" spans="2:3" x14ac:dyDescent="0.35">
      <c r="B10686" t="s">
        <v>5928</v>
      </c>
      <c r="C10686" s="15">
        <v>0</v>
      </c>
    </row>
    <row r="10687" spans="2:3" x14ac:dyDescent="0.35">
      <c r="B10687" t="s">
        <v>7986</v>
      </c>
      <c r="C10687" s="15">
        <v>0</v>
      </c>
    </row>
    <row r="10688" spans="2:3" x14ac:dyDescent="0.35">
      <c r="B10688" t="s">
        <v>5929</v>
      </c>
      <c r="C10688" s="15">
        <v>0</v>
      </c>
    </row>
    <row r="10689" spans="2:3" x14ac:dyDescent="0.35">
      <c r="B10689" t="s">
        <v>7990</v>
      </c>
      <c r="C10689" s="15">
        <v>0</v>
      </c>
    </row>
    <row r="10690" spans="2:3" x14ac:dyDescent="0.35">
      <c r="B10690" t="s">
        <v>5930</v>
      </c>
      <c r="C10690" s="15">
        <v>0</v>
      </c>
    </row>
    <row r="10691" spans="2:3" x14ac:dyDescent="0.35">
      <c r="B10691" t="s">
        <v>7994</v>
      </c>
      <c r="C10691" s="15">
        <v>0</v>
      </c>
    </row>
    <row r="10692" spans="2:3" x14ac:dyDescent="0.35">
      <c r="B10692" t="s">
        <v>5931</v>
      </c>
      <c r="C10692" s="15">
        <v>0</v>
      </c>
    </row>
    <row r="10693" spans="2:3" x14ac:dyDescent="0.35">
      <c r="B10693" t="s">
        <v>7998</v>
      </c>
      <c r="C10693" s="15">
        <v>0</v>
      </c>
    </row>
    <row r="10694" spans="2:3" x14ac:dyDescent="0.35">
      <c r="B10694" t="s">
        <v>5932</v>
      </c>
      <c r="C10694" s="15">
        <v>0</v>
      </c>
    </row>
    <row r="10695" spans="2:3" x14ac:dyDescent="0.35">
      <c r="B10695" t="s">
        <v>8002</v>
      </c>
      <c r="C10695" s="15">
        <v>0</v>
      </c>
    </row>
    <row r="10696" spans="2:3" x14ac:dyDescent="0.35">
      <c r="B10696" t="s">
        <v>5933</v>
      </c>
      <c r="C10696" s="15">
        <v>0</v>
      </c>
    </row>
    <row r="10697" spans="2:3" x14ac:dyDescent="0.35">
      <c r="B10697" t="s">
        <v>8006</v>
      </c>
      <c r="C10697" s="15">
        <v>0</v>
      </c>
    </row>
    <row r="10698" spans="2:3" x14ac:dyDescent="0.35">
      <c r="B10698" t="s">
        <v>5934</v>
      </c>
      <c r="C10698" s="15">
        <v>0</v>
      </c>
    </row>
    <row r="10699" spans="2:3" x14ac:dyDescent="0.35">
      <c r="B10699" t="s">
        <v>8010</v>
      </c>
      <c r="C10699" s="15">
        <v>0</v>
      </c>
    </row>
    <row r="10700" spans="2:3" x14ac:dyDescent="0.35">
      <c r="B10700" t="s">
        <v>5935</v>
      </c>
      <c r="C10700" s="15">
        <v>0</v>
      </c>
    </row>
    <row r="10701" spans="2:3" x14ac:dyDescent="0.35">
      <c r="B10701" t="s">
        <v>8014</v>
      </c>
      <c r="C10701" s="15">
        <v>0</v>
      </c>
    </row>
    <row r="10702" spans="2:3" x14ac:dyDescent="0.35">
      <c r="B10702" t="s">
        <v>5936</v>
      </c>
      <c r="C10702" s="15">
        <v>0</v>
      </c>
    </row>
    <row r="10703" spans="2:3" x14ac:dyDescent="0.35">
      <c r="B10703" t="s">
        <v>8018</v>
      </c>
      <c r="C10703" s="15">
        <v>0</v>
      </c>
    </row>
    <row r="10704" spans="2:3" x14ac:dyDescent="0.35">
      <c r="B10704" t="s">
        <v>5937</v>
      </c>
      <c r="C10704" s="15">
        <v>0</v>
      </c>
    </row>
    <row r="10705" spans="2:3" x14ac:dyDescent="0.35">
      <c r="B10705" t="s">
        <v>8022</v>
      </c>
      <c r="C10705" s="15">
        <v>0</v>
      </c>
    </row>
    <row r="10706" spans="2:3" x14ac:dyDescent="0.35">
      <c r="B10706" t="s">
        <v>5938</v>
      </c>
      <c r="C10706" s="15">
        <v>0</v>
      </c>
    </row>
    <row r="10707" spans="2:3" x14ac:dyDescent="0.35">
      <c r="B10707" t="s">
        <v>8026</v>
      </c>
      <c r="C10707" s="15">
        <v>0</v>
      </c>
    </row>
    <row r="10708" spans="2:3" x14ac:dyDescent="0.35">
      <c r="B10708" t="s">
        <v>5939</v>
      </c>
      <c r="C10708" s="15">
        <v>0</v>
      </c>
    </row>
    <row r="10709" spans="2:3" x14ac:dyDescent="0.35">
      <c r="B10709" t="s">
        <v>8030</v>
      </c>
      <c r="C10709" s="15">
        <v>0</v>
      </c>
    </row>
    <row r="10710" spans="2:3" x14ac:dyDescent="0.35">
      <c r="B10710" t="s">
        <v>5940</v>
      </c>
      <c r="C10710" s="15">
        <v>0</v>
      </c>
    </row>
    <row r="10711" spans="2:3" x14ac:dyDescent="0.35">
      <c r="B10711" t="s">
        <v>8034</v>
      </c>
      <c r="C10711" s="15">
        <v>0</v>
      </c>
    </row>
    <row r="10712" spans="2:3" x14ac:dyDescent="0.35">
      <c r="B10712" t="s">
        <v>5941</v>
      </c>
      <c r="C10712" s="15">
        <v>0</v>
      </c>
    </row>
    <row r="10713" spans="2:3" x14ac:dyDescent="0.35">
      <c r="B10713" t="s">
        <v>8038</v>
      </c>
      <c r="C10713" s="15">
        <v>0</v>
      </c>
    </row>
    <row r="10714" spans="2:3" x14ac:dyDescent="0.35">
      <c r="B10714" t="s">
        <v>5942</v>
      </c>
      <c r="C10714" s="15">
        <v>0</v>
      </c>
    </row>
    <row r="10715" spans="2:3" x14ac:dyDescent="0.35">
      <c r="B10715" t="s">
        <v>8042</v>
      </c>
      <c r="C10715" s="15">
        <v>0</v>
      </c>
    </row>
    <row r="10716" spans="2:3" x14ac:dyDescent="0.35">
      <c r="B10716" t="s">
        <v>5943</v>
      </c>
      <c r="C10716" s="15">
        <v>0</v>
      </c>
    </row>
    <row r="10717" spans="2:3" x14ac:dyDescent="0.35">
      <c r="B10717" t="s">
        <v>8046</v>
      </c>
      <c r="C10717" s="15">
        <v>0</v>
      </c>
    </row>
    <row r="10718" spans="2:3" x14ac:dyDescent="0.35">
      <c r="B10718" t="s">
        <v>5944</v>
      </c>
      <c r="C10718" s="15">
        <v>0</v>
      </c>
    </row>
    <row r="10719" spans="2:3" x14ac:dyDescent="0.35">
      <c r="B10719" t="s">
        <v>8050</v>
      </c>
      <c r="C10719" s="15">
        <v>0</v>
      </c>
    </row>
    <row r="10720" spans="2:3" x14ac:dyDescent="0.35">
      <c r="B10720" t="s">
        <v>5945</v>
      </c>
      <c r="C10720" s="15">
        <v>0</v>
      </c>
    </row>
    <row r="10721" spans="2:3" x14ac:dyDescent="0.35">
      <c r="B10721" t="s">
        <v>8054</v>
      </c>
      <c r="C10721" s="15">
        <v>0</v>
      </c>
    </row>
    <row r="10722" spans="2:3" x14ac:dyDescent="0.35">
      <c r="B10722" t="s">
        <v>5946</v>
      </c>
      <c r="C10722" s="15">
        <v>0</v>
      </c>
    </row>
    <row r="10723" spans="2:3" x14ac:dyDescent="0.35">
      <c r="B10723" t="s">
        <v>8058</v>
      </c>
      <c r="C10723" s="15">
        <v>0</v>
      </c>
    </row>
    <row r="10724" spans="2:3" x14ac:dyDescent="0.35">
      <c r="B10724" t="s">
        <v>5947</v>
      </c>
      <c r="C10724" s="15">
        <v>0</v>
      </c>
    </row>
    <row r="10725" spans="2:3" x14ac:dyDescent="0.35">
      <c r="B10725" t="s">
        <v>8062</v>
      </c>
      <c r="C10725" s="15">
        <v>0</v>
      </c>
    </row>
    <row r="10726" spans="2:3" x14ac:dyDescent="0.35">
      <c r="B10726" t="s">
        <v>5948</v>
      </c>
      <c r="C10726" s="15">
        <v>0</v>
      </c>
    </row>
    <row r="10727" spans="2:3" x14ac:dyDescent="0.35">
      <c r="B10727" t="s">
        <v>8066</v>
      </c>
      <c r="C10727" s="15">
        <v>0</v>
      </c>
    </row>
    <row r="10728" spans="2:3" x14ac:dyDescent="0.35">
      <c r="B10728" t="s">
        <v>5949</v>
      </c>
      <c r="C10728" s="15">
        <v>0</v>
      </c>
    </row>
    <row r="10729" spans="2:3" x14ac:dyDescent="0.35">
      <c r="B10729" t="s">
        <v>8070</v>
      </c>
      <c r="C10729" s="15">
        <v>0</v>
      </c>
    </row>
    <row r="10730" spans="2:3" x14ac:dyDescent="0.35">
      <c r="B10730" t="s">
        <v>5950</v>
      </c>
      <c r="C10730" s="15">
        <v>0</v>
      </c>
    </row>
    <row r="10731" spans="2:3" x14ac:dyDescent="0.35">
      <c r="B10731" t="s">
        <v>8074</v>
      </c>
      <c r="C10731" s="15">
        <v>0</v>
      </c>
    </row>
    <row r="10732" spans="2:3" x14ac:dyDescent="0.35">
      <c r="B10732" t="s">
        <v>5951</v>
      </c>
      <c r="C10732" s="15">
        <v>0</v>
      </c>
    </row>
    <row r="10733" spans="2:3" x14ac:dyDescent="0.35">
      <c r="B10733" t="s">
        <v>8078</v>
      </c>
      <c r="C10733" s="15">
        <v>0</v>
      </c>
    </row>
    <row r="10734" spans="2:3" x14ac:dyDescent="0.35">
      <c r="B10734" t="s">
        <v>5952</v>
      </c>
      <c r="C10734" s="15">
        <v>0</v>
      </c>
    </row>
    <row r="10735" spans="2:3" x14ac:dyDescent="0.35">
      <c r="B10735" t="s">
        <v>8082</v>
      </c>
      <c r="C10735" s="15">
        <v>0</v>
      </c>
    </row>
    <row r="10736" spans="2:3" x14ac:dyDescent="0.35">
      <c r="B10736" t="s">
        <v>5953</v>
      </c>
      <c r="C10736" s="15">
        <v>0</v>
      </c>
    </row>
    <row r="10737" spans="2:3" x14ac:dyDescent="0.35">
      <c r="B10737" t="s">
        <v>8086</v>
      </c>
      <c r="C10737" s="15">
        <v>0</v>
      </c>
    </row>
    <row r="10738" spans="2:3" x14ac:dyDescent="0.35">
      <c r="B10738" t="s">
        <v>5954</v>
      </c>
      <c r="C10738" s="15">
        <v>0</v>
      </c>
    </row>
    <row r="10739" spans="2:3" x14ac:dyDescent="0.35">
      <c r="B10739" t="s">
        <v>8090</v>
      </c>
      <c r="C10739" s="15">
        <v>0</v>
      </c>
    </row>
    <row r="10740" spans="2:3" x14ac:dyDescent="0.35">
      <c r="B10740" t="s">
        <v>5955</v>
      </c>
      <c r="C10740" s="15">
        <v>0</v>
      </c>
    </row>
    <row r="10741" spans="2:3" x14ac:dyDescent="0.35">
      <c r="B10741" t="s">
        <v>8094</v>
      </c>
      <c r="C10741" s="15">
        <v>0</v>
      </c>
    </row>
    <row r="10742" spans="2:3" x14ac:dyDescent="0.35">
      <c r="B10742" t="s">
        <v>5956</v>
      </c>
      <c r="C10742" s="15">
        <v>0</v>
      </c>
    </row>
    <row r="10743" spans="2:3" x14ac:dyDescent="0.35">
      <c r="B10743" t="s">
        <v>8105</v>
      </c>
      <c r="C10743" s="15">
        <v>0</v>
      </c>
    </row>
    <row r="10744" spans="2:3" x14ac:dyDescent="0.35">
      <c r="B10744" t="s">
        <v>5957</v>
      </c>
      <c r="C10744" s="15">
        <v>0</v>
      </c>
    </row>
    <row r="10745" spans="2:3" x14ac:dyDescent="0.35">
      <c r="B10745" t="s">
        <v>8109</v>
      </c>
      <c r="C10745" s="15">
        <v>0</v>
      </c>
    </row>
    <row r="10746" spans="2:3" x14ac:dyDescent="0.35">
      <c r="B10746" t="s">
        <v>5958</v>
      </c>
      <c r="C10746" s="15">
        <v>0</v>
      </c>
    </row>
    <row r="10747" spans="2:3" x14ac:dyDescent="0.35">
      <c r="B10747" t="s">
        <v>8113</v>
      </c>
      <c r="C10747" s="15">
        <v>0</v>
      </c>
    </row>
    <row r="10748" spans="2:3" x14ac:dyDescent="0.35">
      <c r="B10748" t="s">
        <v>5959</v>
      </c>
      <c r="C10748" s="15">
        <v>0</v>
      </c>
    </row>
    <row r="10749" spans="2:3" x14ac:dyDescent="0.35">
      <c r="B10749" t="s">
        <v>8117</v>
      </c>
      <c r="C10749" s="15">
        <v>0</v>
      </c>
    </row>
    <row r="10750" spans="2:3" x14ac:dyDescent="0.35">
      <c r="B10750" t="s">
        <v>5960</v>
      </c>
      <c r="C10750" s="15">
        <v>0</v>
      </c>
    </row>
    <row r="10751" spans="2:3" x14ac:dyDescent="0.35">
      <c r="B10751" t="s">
        <v>8121</v>
      </c>
      <c r="C10751" s="15">
        <v>0</v>
      </c>
    </row>
    <row r="10752" spans="2:3" x14ac:dyDescent="0.35">
      <c r="B10752" t="s">
        <v>5961</v>
      </c>
      <c r="C10752" s="15">
        <v>0</v>
      </c>
    </row>
    <row r="10753" spans="2:3" x14ac:dyDescent="0.35">
      <c r="B10753" t="s">
        <v>8125</v>
      </c>
      <c r="C10753" s="15">
        <v>0</v>
      </c>
    </row>
    <row r="10754" spans="2:3" x14ac:dyDescent="0.35">
      <c r="B10754" t="s">
        <v>5962</v>
      </c>
      <c r="C10754" s="15">
        <v>0</v>
      </c>
    </row>
    <row r="10755" spans="2:3" x14ac:dyDescent="0.35">
      <c r="B10755" t="s">
        <v>8129</v>
      </c>
      <c r="C10755" s="15">
        <v>0</v>
      </c>
    </row>
    <row r="10756" spans="2:3" x14ac:dyDescent="0.35">
      <c r="B10756" t="s">
        <v>5963</v>
      </c>
      <c r="C10756" s="15">
        <v>0</v>
      </c>
    </row>
    <row r="10757" spans="2:3" x14ac:dyDescent="0.35">
      <c r="B10757" t="s">
        <v>8133</v>
      </c>
      <c r="C10757" s="15">
        <v>0</v>
      </c>
    </row>
    <row r="10758" spans="2:3" x14ac:dyDescent="0.35">
      <c r="B10758" t="s">
        <v>5964</v>
      </c>
      <c r="C10758" s="15">
        <v>0</v>
      </c>
    </row>
    <row r="10759" spans="2:3" x14ac:dyDescent="0.35">
      <c r="B10759" t="s">
        <v>8137</v>
      </c>
      <c r="C10759" s="15">
        <v>0</v>
      </c>
    </row>
    <row r="10760" spans="2:3" x14ac:dyDescent="0.35">
      <c r="B10760" t="s">
        <v>5965</v>
      </c>
      <c r="C10760" s="15">
        <v>0</v>
      </c>
    </row>
    <row r="10761" spans="2:3" x14ac:dyDescent="0.35">
      <c r="B10761" t="s">
        <v>8141</v>
      </c>
      <c r="C10761" s="15">
        <v>0</v>
      </c>
    </row>
    <row r="10762" spans="2:3" x14ac:dyDescent="0.35">
      <c r="B10762" t="s">
        <v>5966</v>
      </c>
      <c r="C10762" s="15">
        <v>0</v>
      </c>
    </row>
    <row r="10763" spans="2:3" x14ac:dyDescent="0.35">
      <c r="B10763" t="s">
        <v>8145</v>
      </c>
      <c r="C10763" s="15">
        <v>0</v>
      </c>
    </row>
    <row r="10764" spans="2:3" x14ac:dyDescent="0.35">
      <c r="B10764" t="s">
        <v>5967</v>
      </c>
      <c r="C10764" s="15">
        <v>0</v>
      </c>
    </row>
    <row r="10765" spans="2:3" x14ac:dyDescent="0.35">
      <c r="B10765" t="s">
        <v>8149</v>
      </c>
      <c r="C10765" s="15">
        <v>0</v>
      </c>
    </row>
    <row r="10766" spans="2:3" x14ac:dyDescent="0.35">
      <c r="B10766" t="s">
        <v>5968</v>
      </c>
      <c r="C10766" s="15">
        <v>0</v>
      </c>
    </row>
    <row r="10767" spans="2:3" x14ac:dyDescent="0.35">
      <c r="B10767" t="s">
        <v>8153</v>
      </c>
      <c r="C10767" s="15">
        <v>0</v>
      </c>
    </row>
    <row r="10768" spans="2:3" x14ac:dyDescent="0.35">
      <c r="B10768" t="s">
        <v>5969</v>
      </c>
      <c r="C10768" s="15">
        <v>0</v>
      </c>
    </row>
    <row r="10769" spans="2:3" x14ac:dyDescent="0.35">
      <c r="B10769" t="s">
        <v>8157</v>
      </c>
      <c r="C10769" s="15">
        <v>0</v>
      </c>
    </row>
    <row r="10770" spans="2:3" x14ac:dyDescent="0.35">
      <c r="B10770" t="s">
        <v>5970</v>
      </c>
      <c r="C10770" s="15">
        <v>0</v>
      </c>
    </row>
    <row r="10771" spans="2:3" x14ac:dyDescent="0.35">
      <c r="B10771" t="s">
        <v>8161</v>
      </c>
      <c r="C10771" s="15">
        <v>0</v>
      </c>
    </row>
    <row r="10772" spans="2:3" x14ac:dyDescent="0.35">
      <c r="B10772" t="s">
        <v>5971</v>
      </c>
      <c r="C10772" s="15">
        <v>0</v>
      </c>
    </row>
    <row r="10773" spans="2:3" x14ac:dyDescent="0.35">
      <c r="B10773" t="s">
        <v>8165</v>
      </c>
      <c r="C10773" s="15">
        <v>0</v>
      </c>
    </row>
    <row r="10774" spans="2:3" x14ac:dyDescent="0.35">
      <c r="B10774" t="s">
        <v>5972</v>
      </c>
      <c r="C10774" s="15">
        <v>0</v>
      </c>
    </row>
    <row r="10775" spans="2:3" x14ac:dyDescent="0.35">
      <c r="B10775" t="s">
        <v>8169</v>
      </c>
      <c r="C10775" s="15">
        <v>0</v>
      </c>
    </row>
    <row r="10776" spans="2:3" x14ac:dyDescent="0.35">
      <c r="B10776" t="s">
        <v>5973</v>
      </c>
      <c r="C10776" s="15">
        <v>0</v>
      </c>
    </row>
    <row r="10777" spans="2:3" x14ac:dyDescent="0.35">
      <c r="B10777" t="s">
        <v>8173</v>
      </c>
      <c r="C10777" s="15">
        <v>0</v>
      </c>
    </row>
    <row r="10778" spans="2:3" x14ac:dyDescent="0.35">
      <c r="B10778" t="s">
        <v>5974</v>
      </c>
      <c r="C10778" s="15">
        <v>0</v>
      </c>
    </row>
    <row r="10779" spans="2:3" x14ac:dyDescent="0.35">
      <c r="B10779" t="s">
        <v>8177</v>
      </c>
      <c r="C10779" s="15">
        <v>0</v>
      </c>
    </row>
    <row r="10780" spans="2:3" x14ac:dyDescent="0.35">
      <c r="B10780" t="s">
        <v>5975</v>
      </c>
      <c r="C10780" s="15">
        <v>0</v>
      </c>
    </row>
    <row r="10781" spans="2:3" x14ac:dyDescent="0.35">
      <c r="B10781" t="s">
        <v>8181</v>
      </c>
      <c r="C10781" s="15">
        <v>0</v>
      </c>
    </row>
    <row r="10782" spans="2:3" x14ac:dyDescent="0.35">
      <c r="B10782" t="s">
        <v>5976</v>
      </c>
      <c r="C10782" s="15">
        <v>0</v>
      </c>
    </row>
    <row r="10783" spans="2:3" x14ac:dyDescent="0.35">
      <c r="B10783" t="s">
        <v>8185</v>
      </c>
      <c r="C10783" s="15">
        <v>0</v>
      </c>
    </row>
    <row r="10784" spans="2:3" x14ac:dyDescent="0.35">
      <c r="B10784" t="s">
        <v>5977</v>
      </c>
      <c r="C10784" s="15">
        <v>0</v>
      </c>
    </row>
    <row r="10785" spans="2:3" x14ac:dyDescent="0.35">
      <c r="B10785" t="s">
        <v>8189</v>
      </c>
      <c r="C10785" s="15">
        <v>0</v>
      </c>
    </row>
    <row r="10786" spans="2:3" x14ac:dyDescent="0.35">
      <c r="B10786" t="s">
        <v>5978</v>
      </c>
      <c r="C10786" s="15">
        <v>0</v>
      </c>
    </row>
    <row r="10787" spans="2:3" x14ac:dyDescent="0.35">
      <c r="B10787" t="s">
        <v>8193</v>
      </c>
      <c r="C10787" s="15">
        <v>0</v>
      </c>
    </row>
    <row r="10788" spans="2:3" x14ac:dyDescent="0.35">
      <c r="B10788" t="s">
        <v>5979</v>
      </c>
      <c r="C10788" s="15">
        <v>0</v>
      </c>
    </row>
    <row r="10789" spans="2:3" x14ac:dyDescent="0.35">
      <c r="B10789" t="s">
        <v>8197</v>
      </c>
      <c r="C10789" s="15">
        <v>0</v>
      </c>
    </row>
    <row r="10790" spans="2:3" x14ac:dyDescent="0.35">
      <c r="B10790" t="s">
        <v>5980</v>
      </c>
      <c r="C10790" s="15">
        <v>0</v>
      </c>
    </row>
    <row r="10791" spans="2:3" x14ac:dyDescent="0.35">
      <c r="B10791" t="s">
        <v>8201</v>
      </c>
      <c r="C10791" s="15">
        <v>0</v>
      </c>
    </row>
    <row r="10792" spans="2:3" x14ac:dyDescent="0.35">
      <c r="B10792" t="s">
        <v>5981</v>
      </c>
      <c r="C10792" s="15">
        <v>0</v>
      </c>
    </row>
    <row r="10793" spans="2:3" x14ac:dyDescent="0.35">
      <c r="B10793" t="s">
        <v>8205</v>
      </c>
      <c r="C10793" s="15">
        <v>0</v>
      </c>
    </row>
    <row r="10794" spans="2:3" x14ac:dyDescent="0.35">
      <c r="B10794" t="s">
        <v>5982</v>
      </c>
      <c r="C10794" s="15">
        <v>0</v>
      </c>
    </row>
    <row r="10795" spans="2:3" x14ac:dyDescent="0.35">
      <c r="B10795" t="s">
        <v>8209</v>
      </c>
      <c r="C10795" s="15">
        <v>0</v>
      </c>
    </row>
    <row r="10796" spans="2:3" x14ac:dyDescent="0.35">
      <c r="B10796" t="s">
        <v>5983</v>
      </c>
      <c r="C10796" s="15">
        <v>0</v>
      </c>
    </row>
    <row r="10797" spans="2:3" x14ac:dyDescent="0.35">
      <c r="B10797" t="s">
        <v>8213</v>
      </c>
      <c r="C10797" s="15">
        <v>0</v>
      </c>
    </row>
    <row r="10798" spans="2:3" x14ac:dyDescent="0.35">
      <c r="B10798" t="s">
        <v>5984</v>
      </c>
      <c r="C10798" s="15">
        <v>0</v>
      </c>
    </row>
    <row r="10799" spans="2:3" x14ac:dyDescent="0.35">
      <c r="B10799" t="s">
        <v>8217</v>
      </c>
      <c r="C10799" s="15">
        <v>0</v>
      </c>
    </row>
    <row r="10800" spans="2:3" x14ac:dyDescent="0.35">
      <c r="B10800" t="s">
        <v>5985</v>
      </c>
      <c r="C10800" s="15">
        <v>0</v>
      </c>
    </row>
    <row r="10801" spans="2:3" x14ac:dyDescent="0.35">
      <c r="B10801" t="s">
        <v>8221</v>
      </c>
      <c r="C10801" s="15">
        <v>0</v>
      </c>
    </row>
    <row r="10802" spans="2:3" x14ac:dyDescent="0.35">
      <c r="B10802" t="s">
        <v>5986</v>
      </c>
      <c r="C10802" s="15">
        <v>0</v>
      </c>
    </row>
    <row r="10803" spans="2:3" x14ac:dyDescent="0.35">
      <c r="B10803" t="s">
        <v>8225</v>
      </c>
      <c r="C10803" s="15">
        <v>0</v>
      </c>
    </row>
    <row r="10804" spans="2:3" x14ac:dyDescent="0.35">
      <c r="B10804" t="s">
        <v>5987</v>
      </c>
      <c r="C10804" s="15">
        <v>0</v>
      </c>
    </row>
    <row r="10805" spans="2:3" x14ac:dyDescent="0.35">
      <c r="B10805" t="s">
        <v>8229</v>
      </c>
      <c r="C10805" s="15">
        <v>0</v>
      </c>
    </row>
    <row r="10806" spans="2:3" x14ac:dyDescent="0.35">
      <c r="B10806" t="s">
        <v>5988</v>
      </c>
      <c r="C10806" s="15">
        <v>0</v>
      </c>
    </row>
    <row r="10807" spans="2:3" x14ac:dyDescent="0.35">
      <c r="B10807" t="s">
        <v>5212</v>
      </c>
      <c r="C10807" s="15">
        <v>0</v>
      </c>
    </row>
    <row r="10808" spans="2:3" x14ac:dyDescent="0.35">
      <c r="B10808" t="s">
        <v>5989</v>
      </c>
      <c r="C10808" s="15">
        <v>0</v>
      </c>
    </row>
    <row r="10809" spans="2:3" x14ac:dyDescent="0.35">
      <c r="B10809" t="s">
        <v>5242</v>
      </c>
      <c r="C10809" s="15">
        <v>0</v>
      </c>
    </row>
    <row r="10810" spans="2:3" x14ac:dyDescent="0.35">
      <c r="B10810" t="s">
        <v>5990</v>
      </c>
      <c r="C10810" s="15">
        <v>0</v>
      </c>
    </row>
    <row r="10811" spans="2:3" x14ac:dyDescent="0.35">
      <c r="B10811" t="s">
        <v>8241</v>
      </c>
      <c r="C10811" s="15">
        <v>0</v>
      </c>
    </row>
    <row r="10812" spans="2:3" x14ac:dyDescent="0.35">
      <c r="B10812" t="s">
        <v>5991</v>
      </c>
      <c r="C10812" s="15">
        <v>0</v>
      </c>
    </row>
    <row r="10813" spans="2:3" x14ac:dyDescent="0.35">
      <c r="B10813" t="s">
        <v>8245</v>
      </c>
      <c r="C10813" s="15">
        <v>0</v>
      </c>
    </row>
    <row r="10814" spans="2:3" x14ac:dyDescent="0.35">
      <c r="B10814" t="s">
        <v>5992</v>
      </c>
      <c r="C10814" s="15">
        <v>0</v>
      </c>
    </row>
    <row r="10815" spans="2:3" x14ac:dyDescent="0.35">
      <c r="B10815" t="s">
        <v>8249</v>
      </c>
      <c r="C10815" s="15">
        <v>0</v>
      </c>
    </row>
    <row r="10816" spans="2:3" x14ac:dyDescent="0.35">
      <c r="B10816" t="s">
        <v>5993</v>
      </c>
      <c r="C10816" s="15">
        <v>0</v>
      </c>
    </row>
    <row r="10817" spans="2:3" x14ac:dyDescent="0.35">
      <c r="B10817" t="s">
        <v>8253</v>
      </c>
      <c r="C10817" s="15">
        <v>0</v>
      </c>
    </row>
    <row r="10818" spans="2:3" x14ac:dyDescent="0.35">
      <c r="B10818" t="s">
        <v>5994</v>
      </c>
      <c r="C10818" s="15">
        <v>0</v>
      </c>
    </row>
    <row r="10819" spans="2:3" x14ac:dyDescent="0.35">
      <c r="B10819" t="s">
        <v>8257</v>
      </c>
      <c r="C10819" s="15">
        <v>0</v>
      </c>
    </row>
    <row r="10820" spans="2:3" x14ac:dyDescent="0.35">
      <c r="B10820" t="s">
        <v>5995</v>
      </c>
      <c r="C10820" s="15">
        <v>0</v>
      </c>
    </row>
    <row r="10821" spans="2:3" x14ac:dyDescent="0.35">
      <c r="B10821" t="s">
        <v>8261</v>
      </c>
      <c r="C10821" s="15">
        <v>0</v>
      </c>
    </row>
    <row r="10822" spans="2:3" x14ac:dyDescent="0.35">
      <c r="B10822" t="s">
        <v>5996</v>
      </c>
      <c r="C10822" s="15">
        <v>0</v>
      </c>
    </row>
    <row r="10823" spans="2:3" x14ac:dyDescent="0.35">
      <c r="B10823" t="s">
        <v>8265</v>
      </c>
      <c r="C10823" s="15">
        <v>0</v>
      </c>
    </row>
    <row r="10824" spans="2:3" x14ac:dyDescent="0.35">
      <c r="B10824" t="s">
        <v>5997</v>
      </c>
      <c r="C10824" s="15">
        <v>0</v>
      </c>
    </row>
    <row r="10825" spans="2:3" x14ac:dyDescent="0.35">
      <c r="B10825" t="s">
        <v>8269</v>
      </c>
      <c r="C10825" s="15">
        <v>0</v>
      </c>
    </row>
    <row r="10826" spans="2:3" x14ac:dyDescent="0.35">
      <c r="B10826" t="s">
        <v>5998</v>
      </c>
      <c r="C10826" s="15">
        <v>0</v>
      </c>
    </row>
    <row r="10827" spans="2:3" x14ac:dyDescent="0.35">
      <c r="B10827" t="s">
        <v>8273</v>
      </c>
      <c r="C10827" s="15">
        <v>0</v>
      </c>
    </row>
    <row r="10828" spans="2:3" x14ac:dyDescent="0.35">
      <c r="B10828" t="s">
        <v>5999</v>
      </c>
      <c r="C10828" s="15">
        <v>0</v>
      </c>
    </row>
    <row r="10829" spans="2:3" x14ac:dyDescent="0.35">
      <c r="B10829" t="s">
        <v>8277</v>
      </c>
      <c r="C10829" s="15">
        <v>0</v>
      </c>
    </row>
    <row r="10830" spans="2:3" x14ac:dyDescent="0.35">
      <c r="B10830" t="s">
        <v>6000</v>
      </c>
      <c r="C10830" s="15">
        <v>0</v>
      </c>
    </row>
    <row r="10831" spans="2:3" x14ac:dyDescent="0.35">
      <c r="B10831" t="s">
        <v>8281</v>
      </c>
      <c r="C10831" s="15">
        <v>0</v>
      </c>
    </row>
    <row r="10832" spans="2:3" x14ac:dyDescent="0.35">
      <c r="B10832" t="s">
        <v>6001</v>
      </c>
      <c r="C10832" s="15">
        <v>0</v>
      </c>
    </row>
    <row r="10833" spans="2:3" x14ac:dyDescent="0.35">
      <c r="B10833" t="s">
        <v>8285</v>
      </c>
      <c r="C10833" s="15">
        <v>0</v>
      </c>
    </row>
    <row r="10834" spans="2:3" x14ac:dyDescent="0.35">
      <c r="B10834" t="s">
        <v>6002</v>
      </c>
      <c r="C10834" s="15">
        <v>0</v>
      </c>
    </row>
    <row r="10835" spans="2:3" x14ac:dyDescent="0.35">
      <c r="B10835" t="s">
        <v>8289</v>
      </c>
      <c r="C10835" s="15">
        <v>0</v>
      </c>
    </row>
    <row r="10836" spans="2:3" x14ac:dyDescent="0.35">
      <c r="B10836" t="s">
        <v>6003</v>
      </c>
      <c r="C10836" s="15">
        <v>0</v>
      </c>
    </row>
    <row r="10837" spans="2:3" x14ac:dyDescent="0.35">
      <c r="B10837" t="s">
        <v>8293</v>
      </c>
      <c r="C10837" s="15">
        <v>0</v>
      </c>
    </row>
    <row r="10838" spans="2:3" x14ac:dyDescent="0.35">
      <c r="B10838" t="s">
        <v>6004</v>
      </c>
      <c r="C10838" s="15">
        <v>0</v>
      </c>
    </row>
    <row r="10839" spans="2:3" x14ac:dyDescent="0.35">
      <c r="B10839" t="s">
        <v>8297</v>
      </c>
      <c r="C10839" s="15">
        <v>0</v>
      </c>
    </row>
    <row r="10840" spans="2:3" x14ac:dyDescent="0.35">
      <c r="B10840" t="s">
        <v>6005</v>
      </c>
      <c r="C10840" s="15">
        <v>0</v>
      </c>
    </row>
    <row r="10841" spans="2:3" x14ac:dyDescent="0.35">
      <c r="B10841" t="s">
        <v>8301</v>
      </c>
      <c r="C10841" s="15">
        <v>0</v>
      </c>
    </row>
    <row r="10842" spans="2:3" x14ac:dyDescent="0.35">
      <c r="B10842" t="s">
        <v>6006</v>
      </c>
      <c r="C10842" s="15">
        <v>0</v>
      </c>
    </row>
    <row r="10843" spans="2:3" x14ac:dyDescent="0.35">
      <c r="B10843" t="s">
        <v>8305</v>
      </c>
      <c r="C10843" s="15">
        <v>0</v>
      </c>
    </row>
    <row r="10844" spans="2:3" x14ac:dyDescent="0.35">
      <c r="B10844" t="s">
        <v>6007</v>
      </c>
      <c r="C10844" s="15">
        <v>0</v>
      </c>
    </row>
    <row r="10845" spans="2:3" x14ac:dyDescent="0.35">
      <c r="B10845" t="s">
        <v>8309</v>
      </c>
      <c r="C10845" s="15">
        <v>0</v>
      </c>
    </row>
    <row r="10846" spans="2:3" x14ac:dyDescent="0.35">
      <c r="B10846" t="s">
        <v>6008</v>
      </c>
      <c r="C10846" s="15">
        <v>0</v>
      </c>
    </row>
    <row r="10847" spans="2:3" x14ac:dyDescent="0.35">
      <c r="B10847" t="s">
        <v>8313</v>
      </c>
      <c r="C10847" s="15">
        <v>0</v>
      </c>
    </row>
    <row r="10848" spans="2:3" x14ac:dyDescent="0.35">
      <c r="B10848" t="s">
        <v>6009</v>
      </c>
      <c r="C10848" s="15">
        <v>0</v>
      </c>
    </row>
    <row r="10849" spans="2:3" x14ac:dyDescent="0.35">
      <c r="B10849" t="s">
        <v>8317</v>
      </c>
      <c r="C10849" s="15">
        <v>0</v>
      </c>
    </row>
    <row r="10850" spans="2:3" x14ac:dyDescent="0.35">
      <c r="B10850" t="s">
        <v>6010</v>
      </c>
      <c r="C10850" s="15">
        <v>0</v>
      </c>
    </row>
    <row r="10851" spans="2:3" x14ac:dyDescent="0.35">
      <c r="B10851" t="s">
        <v>5214</v>
      </c>
      <c r="C10851" s="15">
        <v>0</v>
      </c>
    </row>
    <row r="10852" spans="2:3" x14ac:dyDescent="0.35">
      <c r="B10852" t="s">
        <v>6011</v>
      </c>
      <c r="C10852" s="15">
        <v>0</v>
      </c>
    </row>
    <row r="10853" spans="2:3" x14ac:dyDescent="0.35">
      <c r="B10853" t="s">
        <v>8325</v>
      </c>
      <c r="C10853" s="15">
        <v>0</v>
      </c>
    </row>
    <row r="10854" spans="2:3" x14ac:dyDescent="0.35">
      <c r="B10854" t="s">
        <v>6012</v>
      </c>
      <c r="C10854" s="15">
        <v>0</v>
      </c>
    </row>
    <row r="10855" spans="2:3" x14ac:dyDescent="0.35">
      <c r="B10855" t="s">
        <v>8329</v>
      </c>
      <c r="C10855" s="15">
        <v>0</v>
      </c>
    </row>
    <row r="10856" spans="2:3" x14ac:dyDescent="0.35">
      <c r="B10856" t="s">
        <v>6013</v>
      </c>
      <c r="C10856" s="15">
        <v>0</v>
      </c>
    </row>
    <row r="10857" spans="2:3" x14ac:dyDescent="0.35">
      <c r="B10857" t="s">
        <v>8333</v>
      </c>
      <c r="C10857" s="15">
        <v>0</v>
      </c>
    </row>
    <row r="10858" spans="2:3" x14ac:dyDescent="0.35">
      <c r="B10858" t="s">
        <v>6014</v>
      </c>
      <c r="C10858" s="15">
        <v>0</v>
      </c>
    </row>
    <row r="10859" spans="2:3" x14ac:dyDescent="0.35">
      <c r="B10859" t="s">
        <v>8337</v>
      </c>
      <c r="C10859" s="15">
        <v>0</v>
      </c>
    </row>
    <row r="10860" spans="2:3" x14ac:dyDescent="0.35">
      <c r="B10860" t="s">
        <v>6015</v>
      </c>
      <c r="C10860" s="15">
        <v>0</v>
      </c>
    </row>
    <row r="10861" spans="2:3" x14ac:dyDescent="0.35">
      <c r="B10861" t="s">
        <v>8341</v>
      </c>
      <c r="C10861" s="15">
        <v>0</v>
      </c>
    </row>
    <row r="10862" spans="2:3" x14ac:dyDescent="0.35">
      <c r="B10862" t="s">
        <v>6016</v>
      </c>
      <c r="C10862" s="15">
        <v>0</v>
      </c>
    </row>
    <row r="10863" spans="2:3" x14ac:dyDescent="0.35">
      <c r="B10863" t="s">
        <v>8345</v>
      </c>
      <c r="C10863" s="15">
        <v>0</v>
      </c>
    </row>
    <row r="10864" spans="2:3" x14ac:dyDescent="0.35">
      <c r="B10864" t="s">
        <v>6017</v>
      </c>
      <c r="C10864" s="15">
        <v>0</v>
      </c>
    </row>
    <row r="10865" spans="2:3" x14ac:dyDescent="0.35">
      <c r="B10865" t="s">
        <v>8349</v>
      </c>
      <c r="C10865" s="15">
        <v>0</v>
      </c>
    </row>
    <row r="10866" spans="2:3" x14ac:dyDescent="0.35">
      <c r="B10866" t="s">
        <v>6018</v>
      </c>
      <c r="C10866" s="15">
        <v>0</v>
      </c>
    </row>
    <row r="10867" spans="2:3" x14ac:dyDescent="0.35">
      <c r="B10867" t="s">
        <v>8353</v>
      </c>
      <c r="C10867" s="15">
        <v>0</v>
      </c>
    </row>
    <row r="10868" spans="2:3" x14ac:dyDescent="0.35">
      <c r="B10868" t="s">
        <v>6019</v>
      </c>
      <c r="C10868" s="15">
        <v>0</v>
      </c>
    </row>
    <row r="10869" spans="2:3" x14ac:dyDescent="0.35">
      <c r="B10869" t="s">
        <v>8357</v>
      </c>
      <c r="C10869" s="15">
        <v>0</v>
      </c>
    </row>
    <row r="10870" spans="2:3" x14ac:dyDescent="0.35">
      <c r="B10870" t="s">
        <v>6020</v>
      </c>
      <c r="C10870" s="15">
        <v>0</v>
      </c>
    </row>
    <row r="10871" spans="2:3" x14ac:dyDescent="0.35">
      <c r="B10871" t="s">
        <v>8361</v>
      </c>
      <c r="C10871" s="15">
        <v>0</v>
      </c>
    </row>
    <row r="10872" spans="2:3" x14ac:dyDescent="0.35">
      <c r="B10872" t="s">
        <v>6021</v>
      </c>
      <c r="C10872" s="15">
        <v>0</v>
      </c>
    </row>
    <row r="10873" spans="2:3" x14ac:dyDescent="0.35">
      <c r="B10873" t="s">
        <v>8365</v>
      </c>
      <c r="C10873" s="15">
        <v>0</v>
      </c>
    </row>
    <row r="10874" spans="2:3" x14ac:dyDescent="0.35">
      <c r="B10874" t="s">
        <v>6022</v>
      </c>
      <c r="C10874" s="15">
        <v>0</v>
      </c>
    </row>
    <row r="10875" spans="2:3" x14ac:dyDescent="0.35">
      <c r="B10875" t="s">
        <v>8369</v>
      </c>
      <c r="C10875" s="15">
        <v>0</v>
      </c>
    </row>
    <row r="10876" spans="2:3" x14ac:dyDescent="0.35">
      <c r="B10876" t="s">
        <v>6023</v>
      </c>
      <c r="C10876" s="15">
        <v>0</v>
      </c>
    </row>
    <row r="10877" spans="2:3" x14ac:dyDescent="0.35">
      <c r="B10877" t="s">
        <v>8373</v>
      </c>
      <c r="C10877" s="15">
        <v>0</v>
      </c>
    </row>
    <row r="10878" spans="2:3" x14ac:dyDescent="0.35">
      <c r="B10878" t="s">
        <v>6024</v>
      </c>
      <c r="C10878" s="15">
        <v>0</v>
      </c>
    </row>
    <row r="10879" spans="2:3" x14ac:dyDescent="0.35">
      <c r="B10879" t="s">
        <v>8377</v>
      </c>
      <c r="C10879" s="15">
        <v>0</v>
      </c>
    </row>
    <row r="10880" spans="2:3" x14ac:dyDescent="0.35">
      <c r="B10880" t="s">
        <v>6025</v>
      </c>
      <c r="C10880" s="15">
        <v>0</v>
      </c>
    </row>
    <row r="10881" spans="2:3" x14ac:dyDescent="0.35">
      <c r="B10881" t="s">
        <v>8381</v>
      </c>
      <c r="C10881" s="15">
        <v>0</v>
      </c>
    </row>
    <row r="10882" spans="2:3" x14ac:dyDescent="0.35">
      <c r="B10882" t="s">
        <v>6026</v>
      </c>
      <c r="C10882" s="15">
        <v>0</v>
      </c>
    </row>
    <row r="10883" spans="2:3" x14ac:dyDescent="0.35">
      <c r="B10883" t="s">
        <v>8385</v>
      </c>
      <c r="C10883" s="15">
        <v>0</v>
      </c>
    </row>
    <row r="10884" spans="2:3" x14ac:dyDescent="0.35">
      <c r="B10884" t="s">
        <v>6027</v>
      </c>
      <c r="C10884" s="15">
        <v>0</v>
      </c>
    </row>
    <row r="10885" spans="2:3" x14ac:dyDescent="0.35">
      <c r="B10885" t="s">
        <v>5231</v>
      </c>
      <c r="C10885" s="15">
        <v>0</v>
      </c>
    </row>
    <row r="10886" spans="2:3" x14ac:dyDescent="0.35">
      <c r="B10886" t="s">
        <v>6028</v>
      </c>
      <c r="C10886" s="15">
        <v>0</v>
      </c>
    </row>
    <row r="10887" spans="2:3" x14ac:dyDescent="0.35">
      <c r="B10887" t="s">
        <v>8393</v>
      </c>
      <c r="C10887" s="15">
        <v>0</v>
      </c>
    </row>
    <row r="10888" spans="2:3" x14ac:dyDescent="0.35">
      <c r="B10888" t="s">
        <v>6029</v>
      </c>
      <c r="C10888" s="15">
        <v>0</v>
      </c>
    </row>
    <row r="10889" spans="2:3" x14ac:dyDescent="0.35">
      <c r="B10889" t="s">
        <v>8397</v>
      </c>
      <c r="C10889" s="15">
        <v>0</v>
      </c>
    </row>
    <row r="10890" spans="2:3" x14ac:dyDescent="0.35">
      <c r="B10890" t="s">
        <v>6030</v>
      </c>
      <c r="C10890" s="15">
        <v>0</v>
      </c>
    </row>
    <row r="10891" spans="2:3" x14ac:dyDescent="0.35">
      <c r="B10891" t="s">
        <v>8401</v>
      </c>
      <c r="C10891" s="15">
        <v>0</v>
      </c>
    </row>
    <row r="10892" spans="2:3" x14ac:dyDescent="0.35">
      <c r="B10892" t="s">
        <v>6031</v>
      </c>
      <c r="C10892" s="15">
        <v>0</v>
      </c>
    </row>
    <row r="10893" spans="2:3" x14ac:dyDescent="0.35">
      <c r="B10893" t="s">
        <v>8405</v>
      </c>
      <c r="C10893" s="15">
        <v>0</v>
      </c>
    </row>
    <row r="10894" spans="2:3" x14ac:dyDescent="0.35">
      <c r="B10894" t="s">
        <v>6032</v>
      </c>
      <c r="C10894" s="15">
        <v>0</v>
      </c>
    </row>
    <row r="10895" spans="2:3" x14ac:dyDescent="0.35">
      <c r="B10895" t="s">
        <v>8409</v>
      </c>
      <c r="C10895" s="15">
        <v>0</v>
      </c>
    </row>
    <row r="10896" spans="2:3" x14ac:dyDescent="0.35">
      <c r="B10896" t="s">
        <v>6033</v>
      </c>
      <c r="C10896" s="15">
        <v>0</v>
      </c>
    </row>
    <row r="10897" spans="2:3" x14ac:dyDescent="0.35">
      <c r="B10897" t="s">
        <v>8413</v>
      </c>
      <c r="C10897" s="15">
        <v>0</v>
      </c>
    </row>
    <row r="10898" spans="2:3" x14ac:dyDescent="0.35">
      <c r="B10898" t="s">
        <v>6034</v>
      </c>
      <c r="C10898" s="15">
        <v>0</v>
      </c>
    </row>
    <row r="10899" spans="2:3" x14ac:dyDescent="0.35">
      <c r="B10899" t="s">
        <v>8417</v>
      </c>
      <c r="C10899" s="15">
        <v>0</v>
      </c>
    </row>
    <row r="10900" spans="2:3" x14ac:dyDescent="0.35">
      <c r="B10900" t="s">
        <v>6035</v>
      </c>
      <c r="C10900" s="15">
        <v>0</v>
      </c>
    </row>
    <row r="10901" spans="2:3" x14ac:dyDescent="0.35">
      <c r="B10901" t="s">
        <v>8421</v>
      </c>
      <c r="C10901" s="15">
        <v>0</v>
      </c>
    </row>
    <row r="10902" spans="2:3" x14ac:dyDescent="0.35">
      <c r="B10902" t="s">
        <v>6036</v>
      </c>
      <c r="C10902" s="15">
        <v>0</v>
      </c>
    </row>
    <row r="10903" spans="2:3" x14ac:dyDescent="0.35">
      <c r="B10903" t="s">
        <v>8425</v>
      </c>
      <c r="C10903" s="15">
        <v>0</v>
      </c>
    </row>
    <row r="10904" spans="2:3" x14ac:dyDescent="0.35">
      <c r="B10904" t="s">
        <v>6037</v>
      </c>
      <c r="C10904" s="15">
        <v>0</v>
      </c>
    </row>
    <row r="10905" spans="2:3" x14ac:dyDescent="0.35">
      <c r="B10905" t="s">
        <v>8429</v>
      </c>
      <c r="C10905" s="15">
        <v>0</v>
      </c>
    </row>
    <row r="10906" spans="2:3" x14ac:dyDescent="0.35">
      <c r="B10906" t="s">
        <v>6038</v>
      </c>
      <c r="C10906" s="15">
        <v>0</v>
      </c>
    </row>
    <row r="10907" spans="2:3" x14ac:dyDescent="0.35">
      <c r="B10907" t="s">
        <v>8433</v>
      </c>
      <c r="C10907" s="15">
        <v>0</v>
      </c>
    </row>
    <row r="10908" spans="2:3" x14ac:dyDescent="0.35">
      <c r="B10908" t="s">
        <v>6039</v>
      </c>
      <c r="C10908" s="15">
        <v>0</v>
      </c>
    </row>
    <row r="10909" spans="2:3" x14ac:dyDescent="0.35">
      <c r="B10909" t="s">
        <v>8437</v>
      </c>
      <c r="C10909" s="15">
        <v>0</v>
      </c>
    </row>
    <row r="10910" spans="2:3" x14ac:dyDescent="0.35">
      <c r="B10910" t="s">
        <v>6040</v>
      </c>
      <c r="C10910" s="15">
        <v>0</v>
      </c>
    </row>
    <row r="10911" spans="2:3" x14ac:dyDescent="0.35">
      <c r="B10911" t="s">
        <v>8441</v>
      </c>
      <c r="C10911" s="15">
        <v>0</v>
      </c>
    </row>
    <row r="10912" spans="2:3" x14ac:dyDescent="0.35">
      <c r="B10912" t="s">
        <v>6041</v>
      </c>
      <c r="C10912" s="15">
        <v>0</v>
      </c>
    </row>
    <row r="10913" spans="2:3" x14ac:dyDescent="0.35">
      <c r="B10913" t="s">
        <v>8445</v>
      </c>
      <c r="C10913" s="15">
        <v>0</v>
      </c>
    </row>
    <row r="10914" spans="2:3" x14ac:dyDescent="0.35">
      <c r="B10914" t="s">
        <v>6042</v>
      </c>
      <c r="C10914" s="15">
        <v>0</v>
      </c>
    </row>
    <row r="10915" spans="2:3" x14ac:dyDescent="0.35">
      <c r="B10915" t="s">
        <v>8449</v>
      </c>
      <c r="C10915" s="15">
        <v>0</v>
      </c>
    </row>
    <row r="10916" spans="2:3" x14ac:dyDescent="0.35">
      <c r="B10916" t="s">
        <v>6043</v>
      </c>
      <c r="C10916" s="15">
        <v>0</v>
      </c>
    </row>
    <row r="10917" spans="2:3" x14ac:dyDescent="0.35">
      <c r="B10917" t="s">
        <v>8453</v>
      </c>
      <c r="C10917" s="15">
        <v>0</v>
      </c>
    </row>
    <row r="10918" spans="2:3" x14ac:dyDescent="0.35">
      <c r="B10918" t="s">
        <v>6044</v>
      </c>
      <c r="C10918" s="15">
        <v>0</v>
      </c>
    </row>
    <row r="10919" spans="2:3" x14ac:dyDescent="0.35">
      <c r="B10919" t="s">
        <v>8457</v>
      </c>
      <c r="C10919" s="15">
        <v>0</v>
      </c>
    </row>
    <row r="10920" spans="2:3" x14ac:dyDescent="0.35">
      <c r="B10920" t="s">
        <v>6045</v>
      </c>
      <c r="C10920" s="15">
        <v>0</v>
      </c>
    </row>
    <row r="10921" spans="2:3" x14ac:dyDescent="0.35">
      <c r="B10921" t="s">
        <v>8461</v>
      </c>
      <c r="C10921" s="15">
        <v>0</v>
      </c>
    </row>
    <row r="10922" spans="2:3" x14ac:dyDescent="0.35">
      <c r="B10922" t="s">
        <v>6046</v>
      </c>
      <c r="C10922" s="15">
        <v>0</v>
      </c>
    </row>
    <row r="10923" spans="2:3" x14ac:dyDescent="0.35">
      <c r="B10923" t="s">
        <v>8465</v>
      </c>
      <c r="C10923" s="15">
        <v>0</v>
      </c>
    </row>
    <row r="10924" spans="2:3" x14ac:dyDescent="0.35">
      <c r="B10924" t="s">
        <v>6047</v>
      </c>
      <c r="C10924" s="15">
        <v>0</v>
      </c>
    </row>
    <row r="10925" spans="2:3" x14ac:dyDescent="0.35">
      <c r="B10925" t="s">
        <v>8469</v>
      </c>
      <c r="C10925" s="15">
        <v>0</v>
      </c>
    </row>
    <row r="10926" spans="2:3" x14ac:dyDescent="0.35">
      <c r="B10926" t="s">
        <v>6048</v>
      </c>
      <c r="C10926" s="15">
        <v>0</v>
      </c>
    </row>
    <row r="10927" spans="2:3" x14ac:dyDescent="0.35">
      <c r="B10927" t="s">
        <v>8473</v>
      </c>
      <c r="C10927" s="15">
        <v>0</v>
      </c>
    </row>
    <row r="10928" spans="2:3" x14ac:dyDescent="0.35">
      <c r="B10928" t="s">
        <v>6049</v>
      </c>
      <c r="C10928" s="15">
        <v>0</v>
      </c>
    </row>
    <row r="10929" spans="2:3" x14ac:dyDescent="0.35">
      <c r="B10929" t="s">
        <v>8477</v>
      </c>
      <c r="C10929" s="15">
        <v>0</v>
      </c>
    </row>
    <row r="10930" spans="2:3" x14ac:dyDescent="0.35">
      <c r="B10930" t="s">
        <v>6050</v>
      </c>
      <c r="C10930" s="15">
        <v>0</v>
      </c>
    </row>
    <row r="10931" spans="2:3" x14ac:dyDescent="0.35">
      <c r="B10931" t="s">
        <v>8481</v>
      </c>
      <c r="C10931" s="15">
        <v>0</v>
      </c>
    </row>
    <row r="10932" spans="2:3" x14ac:dyDescent="0.35">
      <c r="B10932" t="s">
        <v>6051</v>
      </c>
      <c r="C10932" s="15">
        <v>0</v>
      </c>
    </row>
    <row r="10933" spans="2:3" x14ac:dyDescent="0.35">
      <c r="B10933" t="s">
        <v>8485</v>
      </c>
      <c r="C10933" s="15">
        <v>0</v>
      </c>
    </row>
    <row r="10934" spans="2:3" x14ac:dyDescent="0.35">
      <c r="B10934" t="s">
        <v>6052</v>
      </c>
      <c r="C10934" s="15">
        <v>0</v>
      </c>
    </row>
    <row r="10935" spans="2:3" x14ac:dyDescent="0.35">
      <c r="B10935" t="s">
        <v>8489</v>
      </c>
      <c r="C10935" s="15">
        <v>0</v>
      </c>
    </row>
    <row r="10936" spans="2:3" x14ac:dyDescent="0.35">
      <c r="B10936" t="s">
        <v>6053</v>
      </c>
      <c r="C10936" s="15">
        <v>0</v>
      </c>
    </row>
    <row r="10937" spans="2:3" x14ac:dyDescent="0.35">
      <c r="B10937" t="s">
        <v>8493</v>
      </c>
      <c r="C10937" s="15">
        <v>0</v>
      </c>
    </row>
    <row r="10938" spans="2:3" x14ac:dyDescent="0.35">
      <c r="B10938" t="s">
        <v>5240</v>
      </c>
      <c r="C10938" s="15">
        <v>0</v>
      </c>
    </row>
    <row r="10939" spans="2:3" x14ac:dyDescent="0.35">
      <c r="B10939" t="s">
        <v>8497</v>
      </c>
      <c r="C10939" s="15">
        <v>0</v>
      </c>
    </row>
    <row r="10940" spans="2:3" x14ac:dyDescent="0.35">
      <c r="B10940" t="s">
        <v>6055</v>
      </c>
      <c r="C10940" s="15">
        <v>0</v>
      </c>
    </row>
    <row r="10941" spans="2:3" x14ac:dyDescent="0.35">
      <c r="B10941" t="s">
        <v>8501</v>
      </c>
      <c r="C10941" s="15">
        <v>0</v>
      </c>
    </row>
    <row r="10942" spans="2:3" x14ac:dyDescent="0.35">
      <c r="B10942" t="s">
        <v>6056</v>
      </c>
      <c r="C10942" s="15">
        <v>0</v>
      </c>
    </row>
    <row r="10943" spans="2:3" x14ac:dyDescent="0.35">
      <c r="B10943" t="s">
        <v>8505</v>
      </c>
      <c r="C10943" s="15">
        <v>0</v>
      </c>
    </row>
    <row r="10944" spans="2:3" x14ac:dyDescent="0.35">
      <c r="B10944" t="s">
        <v>6057</v>
      </c>
      <c r="C10944" s="15">
        <v>0</v>
      </c>
    </row>
    <row r="10945" spans="2:3" x14ac:dyDescent="0.35">
      <c r="B10945" t="s">
        <v>8509</v>
      </c>
      <c r="C10945" s="15">
        <v>0</v>
      </c>
    </row>
    <row r="10946" spans="2:3" x14ac:dyDescent="0.35">
      <c r="B10946" t="s">
        <v>6058</v>
      </c>
      <c r="C10946" s="15">
        <v>0</v>
      </c>
    </row>
    <row r="10947" spans="2:3" x14ac:dyDescent="0.35">
      <c r="B10947" t="s">
        <v>8513</v>
      </c>
      <c r="C10947" s="15">
        <v>0</v>
      </c>
    </row>
    <row r="10948" spans="2:3" x14ac:dyDescent="0.35">
      <c r="B10948" t="s">
        <v>6059</v>
      </c>
      <c r="C10948" s="15">
        <v>0</v>
      </c>
    </row>
    <row r="10949" spans="2:3" x14ac:dyDescent="0.35">
      <c r="B10949" t="s">
        <v>8517</v>
      </c>
      <c r="C10949" s="15">
        <v>0</v>
      </c>
    </row>
    <row r="10950" spans="2:3" x14ac:dyDescent="0.35">
      <c r="B10950" t="s">
        <v>6060</v>
      </c>
      <c r="C10950" s="15">
        <v>0</v>
      </c>
    </row>
    <row r="10951" spans="2:3" x14ac:dyDescent="0.35">
      <c r="B10951" t="s">
        <v>8521</v>
      </c>
      <c r="C10951" s="15">
        <v>0</v>
      </c>
    </row>
    <row r="10952" spans="2:3" x14ac:dyDescent="0.35">
      <c r="B10952" t="s">
        <v>6061</v>
      </c>
      <c r="C10952" s="15">
        <v>0</v>
      </c>
    </row>
    <row r="10953" spans="2:3" x14ac:dyDescent="0.35">
      <c r="B10953" t="s">
        <v>8525</v>
      </c>
      <c r="C10953" s="15">
        <v>0</v>
      </c>
    </row>
    <row r="10954" spans="2:3" x14ac:dyDescent="0.35">
      <c r="B10954" t="s">
        <v>6062</v>
      </c>
      <c r="C10954" s="15">
        <v>0</v>
      </c>
    </row>
    <row r="10955" spans="2:3" x14ac:dyDescent="0.35">
      <c r="B10955" t="s">
        <v>8529</v>
      </c>
      <c r="C10955" s="15">
        <v>0</v>
      </c>
    </row>
    <row r="10956" spans="2:3" x14ac:dyDescent="0.35">
      <c r="B10956" t="s">
        <v>6063</v>
      </c>
      <c r="C10956" s="15">
        <v>0</v>
      </c>
    </row>
    <row r="10957" spans="2:3" x14ac:dyDescent="0.35">
      <c r="B10957" t="s">
        <v>8533</v>
      </c>
      <c r="C10957" s="15">
        <v>0</v>
      </c>
    </row>
    <row r="10958" spans="2:3" x14ac:dyDescent="0.35">
      <c r="B10958" t="s">
        <v>6064</v>
      </c>
      <c r="C10958" s="15">
        <v>0</v>
      </c>
    </row>
    <row r="10959" spans="2:3" x14ac:dyDescent="0.35">
      <c r="B10959" t="s">
        <v>8537</v>
      </c>
      <c r="C10959" s="15">
        <v>0</v>
      </c>
    </row>
    <row r="10960" spans="2:3" x14ac:dyDescent="0.35">
      <c r="B10960" t="s">
        <v>6065</v>
      </c>
      <c r="C10960" s="15">
        <v>0</v>
      </c>
    </row>
    <row r="10961" spans="2:3" x14ac:dyDescent="0.35">
      <c r="B10961" t="s">
        <v>5221</v>
      </c>
      <c r="C10961" s="15">
        <v>0</v>
      </c>
    </row>
    <row r="10962" spans="2:3" x14ac:dyDescent="0.35">
      <c r="B10962" t="s">
        <v>6066</v>
      </c>
      <c r="C10962" s="15">
        <v>0</v>
      </c>
    </row>
    <row r="10963" spans="2:3" x14ac:dyDescent="0.35">
      <c r="B10963" t="s">
        <v>8545</v>
      </c>
      <c r="C10963" s="15">
        <v>0</v>
      </c>
    </row>
    <row r="10964" spans="2:3" x14ac:dyDescent="0.35">
      <c r="B10964" t="s">
        <v>6067</v>
      </c>
      <c r="C10964" s="15">
        <v>0</v>
      </c>
    </row>
    <row r="10965" spans="2:3" x14ac:dyDescent="0.35">
      <c r="B10965" t="s">
        <v>5232</v>
      </c>
      <c r="C10965" s="15">
        <v>0</v>
      </c>
    </row>
    <row r="10966" spans="2:3" x14ac:dyDescent="0.35">
      <c r="B10966" t="s">
        <v>6068</v>
      </c>
      <c r="C10966" s="15">
        <v>0</v>
      </c>
    </row>
    <row r="10967" spans="2:3" x14ac:dyDescent="0.35">
      <c r="B10967" t="s">
        <v>8553</v>
      </c>
      <c r="C10967" s="15">
        <v>0</v>
      </c>
    </row>
    <row r="10968" spans="2:3" x14ac:dyDescent="0.35">
      <c r="B10968" t="s">
        <v>6069</v>
      </c>
      <c r="C10968" s="15">
        <v>0</v>
      </c>
    </row>
    <row r="10969" spans="2:3" x14ac:dyDescent="0.35">
      <c r="B10969" t="s">
        <v>8557</v>
      </c>
      <c r="C10969" s="15">
        <v>0</v>
      </c>
    </row>
    <row r="10970" spans="2:3" x14ac:dyDescent="0.35">
      <c r="B10970" t="s">
        <v>6070</v>
      </c>
      <c r="C10970" s="15">
        <v>0</v>
      </c>
    </row>
    <row r="10971" spans="2:3" x14ac:dyDescent="0.35">
      <c r="B10971" t="s">
        <v>8561</v>
      </c>
      <c r="C10971" s="15">
        <v>0</v>
      </c>
    </row>
    <row r="10972" spans="2:3" x14ac:dyDescent="0.35">
      <c r="B10972" t="s">
        <v>6071</v>
      </c>
      <c r="C10972" s="15">
        <v>0</v>
      </c>
    </row>
    <row r="10973" spans="2:3" x14ac:dyDescent="0.35">
      <c r="B10973" t="s">
        <v>8565</v>
      </c>
      <c r="C10973" s="15">
        <v>0</v>
      </c>
    </row>
    <row r="10974" spans="2:3" x14ac:dyDescent="0.35">
      <c r="B10974" t="s">
        <v>6072</v>
      </c>
      <c r="C10974" s="15">
        <v>0</v>
      </c>
    </row>
    <row r="10975" spans="2:3" x14ac:dyDescent="0.35">
      <c r="B10975" t="s">
        <v>8569</v>
      </c>
      <c r="C10975" s="15">
        <v>0</v>
      </c>
    </row>
    <row r="10976" spans="2:3" x14ac:dyDescent="0.35">
      <c r="B10976" t="s">
        <v>6073</v>
      </c>
      <c r="C10976" s="15">
        <v>0</v>
      </c>
    </row>
    <row r="10977" spans="2:3" x14ac:dyDescent="0.35">
      <c r="B10977" t="s">
        <v>8573</v>
      </c>
      <c r="C10977" s="15">
        <v>0</v>
      </c>
    </row>
    <row r="10978" spans="2:3" x14ac:dyDescent="0.35">
      <c r="B10978" t="s">
        <v>6074</v>
      </c>
      <c r="C10978" s="15">
        <v>0</v>
      </c>
    </row>
    <row r="10979" spans="2:3" x14ac:dyDescent="0.35">
      <c r="B10979" t="s">
        <v>8577</v>
      </c>
      <c r="C10979" s="15">
        <v>0</v>
      </c>
    </row>
    <row r="10980" spans="2:3" x14ac:dyDescent="0.35">
      <c r="B10980" t="s">
        <v>6075</v>
      </c>
      <c r="C10980" s="15">
        <v>0</v>
      </c>
    </row>
    <row r="10981" spans="2:3" x14ac:dyDescent="0.35">
      <c r="B10981" t="s">
        <v>8581</v>
      </c>
      <c r="C10981" s="15">
        <v>0</v>
      </c>
    </row>
    <row r="10982" spans="2:3" x14ac:dyDescent="0.35">
      <c r="B10982" t="s">
        <v>6076</v>
      </c>
      <c r="C10982" s="15">
        <v>0</v>
      </c>
    </row>
    <row r="10983" spans="2:3" x14ac:dyDescent="0.35">
      <c r="B10983" t="s">
        <v>8585</v>
      </c>
      <c r="C10983" s="15">
        <v>0</v>
      </c>
    </row>
    <row r="10984" spans="2:3" x14ac:dyDescent="0.35">
      <c r="B10984" t="s">
        <v>6077</v>
      </c>
      <c r="C10984" s="15">
        <v>0</v>
      </c>
    </row>
    <row r="10985" spans="2:3" x14ac:dyDescent="0.35">
      <c r="B10985" t="s">
        <v>8589</v>
      </c>
      <c r="C10985" s="15">
        <v>0</v>
      </c>
    </row>
    <row r="10986" spans="2:3" x14ac:dyDescent="0.35">
      <c r="B10986" t="s">
        <v>6078</v>
      </c>
      <c r="C10986" s="15">
        <v>0</v>
      </c>
    </row>
    <row r="10987" spans="2:3" x14ac:dyDescent="0.35">
      <c r="B10987" t="s">
        <v>8593</v>
      </c>
      <c r="C10987" s="15">
        <v>0</v>
      </c>
    </row>
    <row r="10988" spans="2:3" x14ac:dyDescent="0.35">
      <c r="B10988" t="s">
        <v>6079</v>
      </c>
      <c r="C10988" s="15">
        <v>0</v>
      </c>
    </row>
    <row r="10989" spans="2:3" x14ac:dyDescent="0.35">
      <c r="B10989" t="s">
        <v>8597</v>
      </c>
      <c r="C10989" s="15">
        <v>0</v>
      </c>
    </row>
    <row r="10990" spans="2:3" x14ac:dyDescent="0.35">
      <c r="B10990" t="s">
        <v>6080</v>
      </c>
      <c r="C10990" s="15">
        <v>0</v>
      </c>
    </row>
    <row r="10991" spans="2:3" x14ac:dyDescent="0.35">
      <c r="B10991" t="s">
        <v>8601</v>
      </c>
      <c r="C10991" s="15">
        <v>0</v>
      </c>
    </row>
    <row r="10992" spans="2:3" x14ac:dyDescent="0.35">
      <c r="B10992" t="s">
        <v>6081</v>
      </c>
      <c r="C10992" s="15">
        <v>0</v>
      </c>
    </row>
    <row r="10993" spans="2:3" x14ac:dyDescent="0.35">
      <c r="B10993" t="s">
        <v>8605</v>
      </c>
      <c r="C10993" s="15">
        <v>0</v>
      </c>
    </row>
    <row r="10994" spans="2:3" x14ac:dyDescent="0.35">
      <c r="B10994" t="s">
        <v>6082</v>
      </c>
      <c r="C10994" s="15">
        <v>0</v>
      </c>
    </row>
    <row r="10995" spans="2:3" x14ac:dyDescent="0.35">
      <c r="B10995" t="s">
        <v>8609</v>
      </c>
      <c r="C10995" s="15">
        <v>0</v>
      </c>
    </row>
    <row r="10996" spans="2:3" x14ac:dyDescent="0.35">
      <c r="B10996" t="s">
        <v>6083</v>
      </c>
      <c r="C10996" s="15">
        <v>0</v>
      </c>
    </row>
    <row r="10997" spans="2:3" x14ac:dyDescent="0.35">
      <c r="B10997" t="s">
        <v>8613</v>
      </c>
      <c r="C10997" s="15">
        <v>0</v>
      </c>
    </row>
    <row r="10998" spans="2:3" x14ac:dyDescent="0.35">
      <c r="B10998" t="s">
        <v>5226</v>
      </c>
      <c r="C10998" s="15">
        <v>0</v>
      </c>
    </row>
    <row r="10999" spans="2:3" x14ac:dyDescent="0.35">
      <c r="B10999" t="s">
        <v>8617</v>
      </c>
      <c r="C10999" s="15">
        <v>0</v>
      </c>
    </row>
    <row r="11000" spans="2:3" x14ac:dyDescent="0.35">
      <c r="B11000" t="s">
        <v>6085</v>
      </c>
      <c r="C11000" s="15">
        <v>0</v>
      </c>
    </row>
    <row r="11001" spans="2:3" x14ac:dyDescent="0.35">
      <c r="B11001" t="s">
        <v>8621</v>
      </c>
      <c r="C11001" s="15">
        <v>0</v>
      </c>
    </row>
    <row r="11002" spans="2:3" x14ac:dyDescent="0.35">
      <c r="B11002" t="s">
        <v>6086</v>
      </c>
      <c r="C11002" s="15">
        <v>0</v>
      </c>
    </row>
    <row r="11003" spans="2:3" x14ac:dyDescent="0.35">
      <c r="B11003" t="s">
        <v>8625</v>
      </c>
      <c r="C11003" s="15">
        <v>0</v>
      </c>
    </row>
    <row r="11004" spans="2:3" x14ac:dyDescent="0.35">
      <c r="B11004" t="s">
        <v>6087</v>
      </c>
      <c r="C11004" s="15">
        <v>0</v>
      </c>
    </row>
    <row r="11005" spans="2:3" x14ac:dyDescent="0.35">
      <c r="B11005" t="s">
        <v>8629</v>
      </c>
      <c r="C11005" s="15">
        <v>0</v>
      </c>
    </row>
    <row r="11006" spans="2:3" x14ac:dyDescent="0.35">
      <c r="B11006" t="s">
        <v>6088</v>
      </c>
      <c r="C11006" s="15">
        <v>0</v>
      </c>
    </row>
    <row r="11007" spans="2:3" x14ac:dyDescent="0.35">
      <c r="B11007" t="s">
        <v>8633</v>
      </c>
      <c r="C11007" s="15">
        <v>0</v>
      </c>
    </row>
    <row r="11008" spans="2:3" x14ac:dyDescent="0.35">
      <c r="B11008" t="s">
        <v>6089</v>
      </c>
      <c r="C11008" s="15">
        <v>0</v>
      </c>
    </row>
    <row r="11009" spans="2:3" x14ac:dyDescent="0.35">
      <c r="B11009" t="s">
        <v>8637</v>
      </c>
      <c r="C11009" s="15">
        <v>0</v>
      </c>
    </row>
    <row r="11010" spans="2:3" x14ac:dyDescent="0.35">
      <c r="B11010" t="s">
        <v>6090</v>
      </c>
      <c r="C11010" s="15">
        <v>0</v>
      </c>
    </row>
    <row r="11011" spans="2:3" x14ac:dyDescent="0.35">
      <c r="B11011" t="s">
        <v>8641</v>
      </c>
      <c r="C11011" s="15">
        <v>0</v>
      </c>
    </row>
    <row r="11012" spans="2:3" x14ac:dyDescent="0.35">
      <c r="B11012" t="s">
        <v>6091</v>
      </c>
      <c r="C11012" s="15">
        <v>0</v>
      </c>
    </row>
    <row r="11013" spans="2:3" x14ac:dyDescent="0.35">
      <c r="B11013" t="s">
        <v>8645</v>
      </c>
      <c r="C11013" s="15">
        <v>0</v>
      </c>
    </row>
    <row r="11014" spans="2:3" x14ac:dyDescent="0.35">
      <c r="B11014" t="s">
        <v>6092</v>
      </c>
      <c r="C11014" s="15">
        <v>0</v>
      </c>
    </row>
    <row r="11015" spans="2:3" x14ac:dyDescent="0.35">
      <c r="B11015" t="s">
        <v>8649</v>
      </c>
      <c r="C11015" s="15">
        <v>0</v>
      </c>
    </row>
    <row r="11016" spans="2:3" x14ac:dyDescent="0.35">
      <c r="B11016" t="s">
        <v>6093</v>
      </c>
      <c r="C11016" s="15">
        <v>0</v>
      </c>
    </row>
    <row r="11017" spans="2:3" x14ac:dyDescent="0.35">
      <c r="B11017" t="s">
        <v>8653</v>
      </c>
      <c r="C11017" s="15">
        <v>0</v>
      </c>
    </row>
    <row r="11018" spans="2:3" x14ac:dyDescent="0.35">
      <c r="B11018" t="s">
        <v>6094</v>
      </c>
      <c r="C11018" s="15">
        <v>0</v>
      </c>
    </row>
    <row r="11019" spans="2:3" x14ac:dyDescent="0.35">
      <c r="B11019" t="s">
        <v>8657</v>
      </c>
      <c r="C11019" s="15">
        <v>0</v>
      </c>
    </row>
    <row r="11020" spans="2:3" x14ac:dyDescent="0.35">
      <c r="B11020" t="s">
        <v>6095</v>
      </c>
      <c r="C11020" s="15">
        <v>0</v>
      </c>
    </row>
    <row r="11021" spans="2:3" x14ac:dyDescent="0.35">
      <c r="B11021" t="s">
        <v>8661</v>
      </c>
      <c r="C11021" s="15">
        <v>0</v>
      </c>
    </row>
    <row r="11022" spans="2:3" x14ac:dyDescent="0.35">
      <c r="B11022" t="s">
        <v>6096</v>
      </c>
      <c r="C11022" s="15">
        <v>0</v>
      </c>
    </row>
    <row r="11023" spans="2:3" x14ac:dyDescent="0.35">
      <c r="B11023" t="s">
        <v>8665</v>
      </c>
      <c r="C11023" s="15">
        <v>0</v>
      </c>
    </row>
    <row r="11024" spans="2:3" x14ac:dyDescent="0.35">
      <c r="B11024" t="s">
        <v>6097</v>
      </c>
      <c r="C11024" s="15">
        <v>0</v>
      </c>
    </row>
    <row r="11025" spans="2:3" x14ac:dyDescent="0.35">
      <c r="B11025" t="s">
        <v>8669</v>
      </c>
      <c r="C11025" s="15">
        <v>0</v>
      </c>
    </row>
    <row r="11026" spans="2:3" x14ac:dyDescent="0.35">
      <c r="B11026" t="s">
        <v>6098</v>
      </c>
      <c r="C11026" s="15">
        <v>0</v>
      </c>
    </row>
    <row r="11027" spans="2:3" x14ac:dyDescent="0.35">
      <c r="B11027" t="s">
        <v>8673</v>
      </c>
      <c r="C11027" s="15">
        <v>0</v>
      </c>
    </row>
    <row r="11028" spans="2:3" x14ac:dyDescent="0.35">
      <c r="B11028" t="s">
        <v>6099</v>
      </c>
      <c r="C11028" s="15">
        <v>0</v>
      </c>
    </row>
    <row r="11029" spans="2:3" x14ac:dyDescent="0.35">
      <c r="B11029" t="s">
        <v>8677</v>
      </c>
      <c r="C11029" s="15">
        <v>0</v>
      </c>
    </row>
    <row r="11030" spans="2:3" x14ac:dyDescent="0.35">
      <c r="B11030" t="s">
        <v>6100</v>
      </c>
      <c r="C11030" s="15">
        <v>0</v>
      </c>
    </row>
    <row r="11031" spans="2:3" x14ac:dyDescent="0.35">
      <c r="B11031" t="s">
        <v>8681</v>
      </c>
      <c r="C11031" s="15">
        <v>0</v>
      </c>
    </row>
    <row r="11032" spans="2:3" x14ac:dyDescent="0.35">
      <c r="B11032" t="s">
        <v>6101</v>
      </c>
      <c r="C11032" s="15">
        <v>0</v>
      </c>
    </row>
    <row r="11033" spans="2:3" x14ac:dyDescent="0.35">
      <c r="B11033" t="s">
        <v>8685</v>
      </c>
      <c r="C11033" s="15">
        <v>0</v>
      </c>
    </row>
    <row r="11034" spans="2:3" x14ac:dyDescent="0.35">
      <c r="B11034" t="s">
        <v>6102</v>
      </c>
      <c r="C11034" s="15">
        <v>0</v>
      </c>
    </row>
    <row r="11035" spans="2:3" x14ac:dyDescent="0.35">
      <c r="B11035" t="s">
        <v>8689</v>
      </c>
      <c r="C11035" s="15">
        <v>0</v>
      </c>
    </row>
    <row r="11036" spans="2:3" x14ac:dyDescent="0.35">
      <c r="B11036" t="s">
        <v>6103</v>
      </c>
      <c r="C11036" s="15">
        <v>0</v>
      </c>
    </row>
    <row r="11037" spans="2:3" x14ac:dyDescent="0.35">
      <c r="B11037" t="s">
        <v>8693</v>
      </c>
      <c r="C11037" s="15">
        <v>0</v>
      </c>
    </row>
    <row r="11038" spans="2:3" x14ac:dyDescent="0.35">
      <c r="B11038" t="s">
        <v>6104</v>
      </c>
      <c r="C11038" s="15">
        <v>0</v>
      </c>
    </row>
    <row r="11039" spans="2:3" x14ac:dyDescent="0.35">
      <c r="B11039" t="s">
        <v>8697</v>
      </c>
      <c r="C11039" s="15">
        <v>0</v>
      </c>
    </row>
    <row r="11040" spans="2:3" x14ac:dyDescent="0.35">
      <c r="B11040" t="s">
        <v>6105</v>
      </c>
      <c r="C11040" s="15">
        <v>0</v>
      </c>
    </row>
    <row r="11041" spans="2:3" x14ac:dyDescent="0.35">
      <c r="B11041" t="s">
        <v>8701</v>
      </c>
      <c r="C11041" s="15">
        <v>0</v>
      </c>
    </row>
    <row r="11042" spans="2:3" x14ac:dyDescent="0.35">
      <c r="B11042" t="s">
        <v>6106</v>
      </c>
      <c r="C11042" s="15">
        <v>0</v>
      </c>
    </row>
    <row r="11043" spans="2:3" x14ac:dyDescent="0.35">
      <c r="B11043" t="s">
        <v>8705</v>
      </c>
      <c r="C11043" s="15">
        <v>0</v>
      </c>
    </row>
    <row r="11044" spans="2:3" x14ac:dyDescent="0.35">
      <c r="B11044" t="s">
        <v>6107</v>
      </c>
      <c r="C11044" s="15">
        <v>0</v>
      </c>
    </row>
    <row r="11045" spans="2:3" x14ac:dyDescent="0.35">
      <c r="B11045" t="s">
        <v>8709</v>
      </c>
      <c r="C11045" s="15">
        <v>0</v>
      </c>
    </row>
    <row r="11046" spans="2:3" x14ac:dyDescent="0.35">
      <c r="B11046" t="s">
        <v>6108</v>
      </c>
      <c r="C11046" s="15">
        <v>0</v>
      </c>
    </row>
    <row r="11047" spans="2:3" x14ac:dyDescent="0.35">
      <c r="B11047" t="s">
        <v>8713</v>
      </c>
      <c r="C11047" s="15">
        <v>0</v>
      </c>
    </row>
    <row r="11048" spans="2:3" x14ac:dyDescent="0.35">
      <c r="B11048" t="s">
        <v>6109</v>
      </c>
      <c r="C11048" s="15">
        <v>0</v>
      </c>
    </row>
    <row r="11049" spans="2:3" x14ac:dyDescent="0.35">
      <c r="B11049" t="s">
        <v>8717</v>
      </c>
      <c r="C11049" s="15">
        <v>0</v>
      </c>
    </row>
    <row r="11050" spans="2:3" x14ac:dyDescent="0.35">
      <c r="B11050" t="s">
        <v>6110</v>
      </c>
      <c r="C11050" s="15">
        <v>0</v>
      </c>
    </row>
    <row r="11051" spans="2:3" x14ac:dyDescent="0.35">
      <c r="B11051" t="s">
        <v>8721</v>
      </c>
      <c r="C11051" s="15">
        <v>0</v>
      </c>
    </row>
    <row r="11052" spans="2:3" x14ac:dyDescent="0.35">
      <c r="B11052" t="s">
        <v>6111</v>
      </c>
      <c r="C11052" s="15">
        <v>0</v>
      </c>
    </row>
    <row r="11053" spans="2:3" x14ac:dyDescent="0.35">
      <c r="B11053" t="s">
        <v>8725</v>
      </c>
      <c r="C11053" s="15">
        <v>0</v>
      </c>
    </row>
    <row r="11054" spans="2:3" x14ac:dyDescent="0.35">
      <c r="B11054" t="s">
        <v>6112</v>
      </c>
      <c r="C11054" s="15">
        <v>0</v>
      </c>
    </row>
    <row r="11055" spans="2:3" x14ac:dyDescent="0.35">
      <c r="B11055" t="s">
        <v>8729</v>
      </c>
      <c r="C11055" s="15">
        <v>0</v>
      </c>
    </row>
    <row r="11056" spans="2:3" x14ac:dyDescent="0.35">
      <c r="B11056" t="s">
        <v>6113</v>
      </c>
      <c r="C11056" s="15">
        <v>0</v>
      </c>
    </row>
    <row r="11057" spans="2:3" x14ac:dyDescent="0.35">
      <c r="B11057" t="s">
        <v>8733</v>
      </c>
      <c r="C11057" s="15">
        <v>0</v>
      </c>
    </row>
    <row r="11058" spans="2:3" x14ac:dyDescent="0.35">
      <c r="B11058" t="s">
        <v>6114</v>
      </c>
      <c r="C11058" s="15">
        <v>0</v>
      </c>
    </row>
    <row r="11059" spans="2:3" x14ac:dyDescent="0.35">
      <c r="B11059" t="s">
        <v>8737</v>
      </c>
      <c r="C11059" s="15">
        <v>0</v>
      </c>
    </row>
    <row r="11060" spans="2:3" x14ac:dyDescent="0.35">
      <c r="B11060" t="s">
        <v>6115</v>
      </c>
      <c r="C11060" s="15">
        <v>0</v>
      </c>
    </row>
    <row r="11061" spans="2:3" x14ac:dyDescent="0.35">
      <c r="B11061" t="s">
        <v>8741</v>
      </c>
      <c r="C11061" s="15">
        <v>0</v>
      </c>
    </row>
    <row r="11062" spans="2:3" x14ac:dyDescent="0.35">
      <c r="B11062" t="s">
        <v>6116</v>
      </c>
      <c r="C11062" s="15">
        <v>0</v>
      </c>
    </row>
    <row r="11063" spans="2:3" x14ac:dyDescent="0.35">
      <c r="B11063" t="s">
        <v>8745</v>
      </c>
      <c r="C11063" s="15">
        <v>0</v>
      </c>
    </row>
    <row r="11064" spans="2:3" x14ac:dyDescent="0.35">
      <c r="B11064" t="s">
        <v>6117</v>
      </c>
      <c r="C11064" s="15">
        <v>0</v>
      </c>
    </row>
    <row r="11065" spans="2:3" x14ac:dyDescent="0.35">
      <c r="B11065" t="s">
        <v>8749</v>
      </c>
      <c r="C11065" s="15">
        <v>0</v>
      </c>
    </row>
    <row r="11066" spans="2:3" x14ac:dyDescent="0.35">
      <c r="B11066" t="s">
        <v>6118</v>
      </c>
      <c r="C11066" s="15">
        <v>0</v>
      </c>
    </row>
    <row r="11067" spans="2:3" x14ac:dyDescent="0.35">
      <c r="B11067" t="s">
        <v>8753</v>
      </c>
      <c r="C11067" s="15">
        <v>0</v>
      </c>
    </row>
    <row r="11068" spans="2:3" x14ac:dyDescent="0.35">
      <c r="B11068" t="s">
        <v>6119</v>
      </c>
      <c r="C11068" s="15">
        <v>0</v>
      </c>
    </row>
    <row r="11069" spans="2:3" x14ac:dyDescent="0.35">
      <c r="B11069" t="s">
        <v>8757</v>
      </c>
      <c r="C11069" s="15">
        <v>0</v>
      </c>
    </row>
    <row r="11070" spans="2:3" x14ac:dyDescent="0.35">
      <c r="B11070" t="s">
        <v>6120</v>
      </c>
      <c r="C11070" s="15">
        <v>0</v>
      </c>
    </row>
    <row r="11071" spans="2:3" x14ac:dyDescent="0.35">
      <c r="B11071" t="s">
        <v>8761</v>
      </c>
      <c r="C11071" s="15">
        <v>0</v>
      </c>
    </row>
    <row r="11072" spans="2:3" x14ac:dyDescent="0.35">
      <c r="B11072" t="s">
        <v>6121</v>
      </c>
      <c r="C11072" s="15">
        <v>0</v>
      </c>
    </row>
    <row r="11073" spans="2:3" x14ac:dyDescent="0.35">
      <c r="B11073" t="s">
        <v>8765</v>
      </c>
      <c r="C11073" s="15">
        <v>0</v>
      </c>
    </row>
    <row r="11074" spans="2:3" x14ac:dyDescent="0.35">
      <c r="B11074" t="s">
        <v>6122</v>
      </c>
      <c r="C11074" s="15">
        <v>0</v>
      </c>
    </row>
    <row r="11075" spans="2:3" x14ac:dyDescent="0.35">
      <c r="B11075" t="s">
        <v>8769</v>
      </c>
      <c r="C11075" s="15">
        <v>0</v>
      </c>
    </row>
    <row r="11076" spans="2:3" x14ac:dyDescent="0.35">
      <c r="B11076" t="s">
        <v>6123</v>
      </c>
      <c r="C11076" s="15">
        <v>0</v>
      </c>
    </row>
    <row r="11077" spans="2:3" x14ac:dyDescent="0.35">
      <c r="B11077" t="s">
        <v>8773</v>
      </c>
      <c r="C11077" s="15">
        <v>0</v>
      </c>
    </row>
    <row r="11078" spans="2:3" x14ac:dyDescent="0.35">
      <c r="B11078" t="s">
        <v>6124</v>
      </c>
      <c r="C11078" s="15">
        <v>0</v>
      </c>
    </row>
    <row r="11079" spans="2:3" x14ac:dyDescent="0.35">
      <c r="B11079" t="s">
        <v>8777</v>
      </c>
      <c r="C11079" s="15">
        <v>0</v>
      </c>
    </row>
    <row r="11080" spans="2:3" x14ac:dyDescent="0.35">
      <c r="B11080" t="s">
        <v>6125</v>
      </c>
      <c r="C11080" s="15">
        <v>0</v>
      </c>
    </row>
    <row r="11081" spans="2:3" x14ac:dyDescent="0.35">
      <c r="B11081" t="s">
        <v>8781</v>
      </c>
      <c r="C11081" s="15">
        <v>0</v>
      </c>
    </row>
    <row r="11082" spans="2:3" x14ac:dyDescent="0.35">
      <c r="B11082" t="s">
        <v>6126</v>
      </c>
      <c r="C11082" s="15">
        <v>0</v>
      </c>
    </row>
    <row r="11083" spans="2:3" x14ac:dyDescent="0.35">
      <c r="B11083" t="s">
        <v>8785</v>
      </c>
      <c r="C11083" s="15">
        <v>0</v>
      </c>
    </row>
    <row r="11084" spans="2:3" x14ac:dyDescent="0.35">
      <c r="B11084" t="s">
        <v>6127</v>
      </c>
      <c r="C11084" s="15">
        <v>0</v>
      </c>
    </row>
    <row r="11085" spans="2:3" x14ac:dyDescent="0.35">
      <c r="B11085" t="s">
        <v>8789</v>
      </c>
      <c r="C11085" s="15">
        <v>0</v>
      </c>
    </row>
    <row r="11086" spans="2:3" x14ac:dyDescent="0.35">
      <c r="B11086" t="s">
        <v>6128</v>
      </c>
      <c r="C11086" s="15">
        <v>0</v>
      </c>
    </row>
    <row r="11087" spans="2:3" x14ac:dyDescent="0.35">
      <c r="B11087" t="s">
        <v>8793</v>
      </c>
      <c r="C11087" s="15">
        <v>0</v>
      </c>
    </row>
    <row r="11088" spans="2:3" x14ac:dyDescent="0.35">
      <c r="B11088" t="s">
        <v>6129</v>
      </c>
      <c r="C11088" s="15">
        <v>0</v>
      </c>
    </row>
    <row r="11089" spans="2:3" x14ac:dyDescent="0.35">
      <c r="B11089" t="s">
        <v>8797</v>
      </c>
      <c r="C11089" s="15">
        <v>0</v>
      </c>
    </row>
    <row r="11090" spans="2:3" x14ac:dyDescent="0.35">
      <c r="B11090" t="s">
        <v>6130</v>
      </c>
      <c r="C11090" s="15">
        <v>0</v>
      </c>
    </row>
    <row r="11091" spans="2:3" x14ac:dyDescent="0.35">
      <c r="B11091" t="s">
        <v>8801</v>
      </c>
      <c r="C11091" s="15">
        <v>0</v>
      </c>
    </row>
    <row r="11092" spans="2:3" x14ac:dyDescent="0.35">
      <c r="B11092" t="s">
        <v>6131</v>
      </c>
      <c r="C11092" s="15">
        <v>0</v>
      </c>
    </row>
    <row r="11093" spans="2:3" x14ac:dyDescent="0.35">
      <c r="B11093" t="s">
        <v>8805</v>
      </c>
      <c r="C11093" s="15">
        <v>0</v>
      </c>
    </row>
    <row r="11094" spans="2:3" x14ac:dyDescent="0.35">
      <c r="B11094" t="s">
        <v>6132</v>
      </c>
      <c r="C11094" s="15">
        <v>0</v>
      </c>
    </row>
    <row r="11095" spans="2:3" x14ac:dyDescent="0.35">
      <c r="B11095" t="s">
        <v>8809</v>
      </c>
      <c r="C11095" s="15">
        <v>0</v>
      </c>
    </row>
    <row r="11096" spans="2:3" x14ac:dyDescent="0.35">
      <c r="B11096" t="s">
        <v>6133</v>
      </c>
      <c r="C11096" s="15">
        <v>0</v>
      </c>
    </row>
    <row r="11097" spans="2:3" x14ac:dyDescent="0.35">
      <c r="B11097" t="s">
        <v>8813</v>
      </c>
      <c r="C11097" s="15">
        <v>0</v>
      </c>
    </row>
    <row r="11098" spans="2:3" x14ac:dyDescent="0.35">
      <c r="B11098" t="s">
        <v>6134</v>
      </c>
      <c r="C11098" s="15">
        <v>0</v>
      </c>
    </row>
    <row r="11099" spans="2:3" x14ac:dyDescent="0.35">
      <c r="B11099" t="s">
        <v>8817</v>
      </c>
      <c r="C11099" s="15">
        <v>0</v>
      </c>
    </row>
    <row r="11100" spans="2:3" x14ac:dyDescent="0.35">
      <c r="B11100" t="s">
        <v>6135</v>
      </c>
      <c r="C11100" s="15">
        <v>0</v>
      </c>
    </row>
    <row r="11101" spans="2:3" x14ac:dyDescent="0.35">
      <c r="B11101" t="s">
        <v>8821</v>
      </c>
      <c r="C11101" s="15">
        <v>0</v>
      </c>
    </row>
    <row r="11102" spans="2:3" x14ac:dyDescent="0.35">
      <c r="B11102" t="s">
        <v>6136</v>
      </c>
      <c r="C11102" s="15">
        <v>0</v>
      </c>
    </row>
    <row r="11103" spans="2:3" x14ac:dyDescent="0.35">
      <c r="B11103" t="s">
        <v>8825</v>
      </c>
      <c r="C11103" s="15">
        <v>0</v>
      </c>
    </row>
    <row r="11104" spans="2:3" x14ac:dyDescent="0.35">
      <c r="B11104" t="s">
        <v>6137</v>
      </c>
      <c r="C11104" s="15">
        <v>0</v>
      </c>
    </row>
    <row r="11105" spans="2:3" x14ac:dyDescent="0.35">
      <c r="B11105" t="s">
        <v>8829</v>
      </c>
      <c r="C11105" s="15">
        <v>0</v>
      </c>
    </row>
    <row r="11106" spans="2:3" x14ac:dyDescent="0.35">
      <c r="B11106" t="s">
        <v>6138</v>
      </c>
      <c r="C11106" s="15">
        <v>0</v>
      </c>
    </row>
    <row r="11107" spans="2:3" x14ac:dyDescent="0.35">
      <c r="B11107" t="s">
        <v>8833</v>
      </c>
      <c r="C11107" s="15">
        <v>0</v>
      </c>
    </row>
    <row r="11108" spans="2:3" x14ac:dyDescent="0.35">
      <c r="B11108" t="s">
        <v>6139</v>
      </c>
      <c r="C11108" s="15">
        <v>0</v>
      </c>
    </row>
    <row r="11109" spans="2:3" x14ac:dyDescent="0.35">
      <c r="B11109" t="s">
        <v>8837</v>
      </c>
      <c r="C11109" s="15">
        <v>0</v>
      </c>
    </row>
    <row r="11110" spans="2:3" x14ac:dyDescent="0.35">
      <c r="B11110" t="s">
        <v>6140</v>
      </c>
      <c r="C11110" s="15">
        <v>0</v>
      </c>
    </row>
    <row r="11111" spans="2:3" x14ac:dyDescent="0.35">
      <c r="B11111" t="s">
        <v>8841</v>
      </c>
      <c r="C11111" s="15">
        <v>0</v>
      </c>
    </row>
    <row r="11112" spans="2:3" x14ac:dyDescent="0.35">
      <c r="B11112" t="s">
        <v>6141</v>
      </c>
      <c r="C11112" s="15">
        <v>0</v>
      </c>
    </row>
    <row r="11113" spans="2:3" x14ac:dyDescent="0.35">
      <c r="B11113" t="s">
        <v>8845</v>
      </c>
      <c r="C11113" s="15">
        <v>0</v>
      </c>
    </row>
    <row r="11114" spans="2:3" x14ac:dyDescent="0.35">
      <c r="B11114" t="s">
        <v>6142</v>
      </c>
      <c r="C11114" s="15">
        <v>0</v>
      </c>
    </row>
    <row r="11115" spans="2:3" x14ac:dyDescent="0.35">
      <c r="B11115" t="s">
        <v>8849</v>
      </c>
      <c r="C11115" s="15">
        <v>0</v>
      </c>
    </row>
    <row r="11116" spans="2:3" x14ac:dyDescent="0.35">
      <c r="B11116" t="s">
        <v>6143</v>
      </c>
      <c r="C11116" s="15">
        <v>0</v>
      </c>
    </row>
    <row r="11117" spans="2:3" x14ac:dyDescent="0.35">
      <c r="B11117" t="s">
        <v>8853</v>
      </c>
      <c r="C11117" s="15">
        <v>0</v>
      </c>
    </row>
    <row r="11118" spans="2:3" x14ac:dyDescent="0.35">
      <c r="B11118" t="s">
        <v>6144</v>
      </c>
      <c r="C11118" s="15">
        <v>0</v>
      </c>
    </row>
    <row r="11119" spans="2:3" x14ac:dyDescent="0.35">
      <c r="B11119" t="s">
        <v>8857</v>
      </c>
      <c r="C11119" s="15">
        <v>0</v>
      </c>
    </row>
    <row r="11120" spans="2:3" x14ac:dyDescent="0.35">
      <c r="B11120" t="s">
        <v>6145</v>
      </c>
      <c r="C11120" s="15">
        <v>0</v>
      </c>
    </row>
    <row r="11121" spans="2:3" x14ac:dyDescent="0.35">
      <c r="B11121" t="s">
        <v>8861</v>
      </c>
      <c r="C11121" s="15">
        <v>0</v>
      </c>
    </row>
    <row r="11122" spans="2:3" x14ac:dyDescent="0.35">
      <c r="B11122" t="s">
        <v>6146</v>
      </c>
      <c r="C11122" s="15">
        <v>0</v>
      </c>
    </row>
    <row r="11123" spans="2:3" x14ac:dyDescent="0.35">
      <c r="B11123" t="s">
        <v>8865</v>
      </c>
      <c r="C11123" s="15">
        <v>0</v>
      </c>
    </row>
    <row r="11124" spans="2:3" x14ac:dyDescent="0.35">
      <c r="B11124" t="s">
        <v>6147</v>
      </c>
      <c r="C11124" s="15">
        <v>0</v>
      </c>
    </row>
    <row r="11125" spans="2:3" x14ac:dyDescent="0.35">
      <c r="B11125" t="s">
        <v>8869</v>
      </c>
      <c r="C11125" s="15">
        <v>0</v>
      </c>
    </row>
    <row r="11126" spans="2:3" x14ac:dyDescent="0.35">
      <c r="B11126" t="s">
        <v>6148</v>
      </c>
      <c r="C11126" s="15">
        <v>0</v>
      </c>
    </row>
    <row r="11127" spans="2:3" x14ac:dyDescent="0.35">
      <c r="B11127" t="s">
        <v>8873</v>
      </c>
      <c r="C11127" s="15">
        <v>0</v>
      </c>
    </row>
    <row r="11128" spans="2:3" x14ac:dyDescent="0.35">
      <c r="B11128" t="s">
        <v>6149</v>
      </c>
      <c r="C11128" s="15">
        <v>0</v>
      </c>
    </row>
    <row r="11129" spans="2:3" x14ac:dyDescent="0.35">
      <c r="B11129" t="s">
        <v>8877</v>
      </c>
      <c r="C11129" s="15">
        <v>0</v>
      </c>
    </row>
    <row r="11130" spans="2:3" x14ac:dyDescent="0.35">
      <c r="B11130" t="s">
        <v>6150</v>
      </c>
      <c r="C11130" s="15">
        <v>0</v>
      </c>
    </row>
    <row r="11131" spans="2:3" x14ac:dyDescent="0.35">
      <c r="B11131" t="s">
        <v>8881</v>
      </c>
      <c r="C11131" s="15">
        <v>0</v>
      </c>
    </row>
    <row r="11132" spans="2:3" x14ac:dyDescent="0.35">
      <c r="B11132" t="s">
        <v>6151</v>
      </c>
      <c r="C11132" s="15">
        <v>0</v>
      </c>
    </row>
    <row r="11133" spans="2:3" x14ac:dyDescent="0.35">
      <c r="B11133" t="s">
        <v>8885</v>
      </c>
      <c r="C11133" s="15">
        <v>0</v>
      </c>
    </row>
    <row r="11134" spans="2:3" x14ac:dyDescent="0.35">
      <c r="B11134" t="s">
        <v>6152</v>
      </c>
      <c r="C11134" s="15">
        <v>0</v>
      </c>
    </row>
    <row r="11135" spans="2:3" x14ac:dyDescent="0.35">
      <c r="B11135" t="s">
        <v>8889</v>
      </c>
      <c r="C11135" s="15">
        <v>0</v>
      </c>
    </row>
    <row r="11136" spans="2:3" x14ac:dyDescent="0.35">
      <c r="B11136" t="s">
        <v>6153</v>
      </c>
      <c r="C11136" s="15">
        <v>0</v>
      </c>
    </row>
    <row r="11137" spans="2:3" x14ac:dyDescent="0.35">
      <c r="B11137" t="s">
        <v>8893</v>
      </c>
      <c r="C11137" s="15">
        <v>0</v>
      </c>
    </row>
    <row r="11138" spans="2:3" x14ac:dyDescent="0.35">
      <c r="B11138" t="s">
        <v>6154</v>
      </c>
      <c r="C11138" s="15">
        <v>0</v>
      </c>
    </row>
    <row r="11139" spans="2:3" x14ac:dyDescent="0.35">
      <c r="B11139" t="s">
        <v>8897</v>
      </c>
      <c r="C11139" s="15">
        <v>0</v>
      </c>
    </row>
    <row r="11140" spans="2:3" x14ac:dyDescent="0.35">
      <c r="B11140" t="s">
        <v>6155</v>
      </c>
      <c r="C11140" s="15">
        <v>0</v>
      </c>
    </row>
    <row r="11141" spans="2:3" x14ac:dyDescent="0.35">
      <c r="B11141" t="s">
        <v>8901</v>
      </c>
      <c r="C11141" s="15">
        <v>0</v>
      </c>
    </row>
    <row r="11142" spans="2:3" x14ac:dyDescent="0.35">
      <c r="B11142" t="s">
        <v>6156</v>
      </c>
      <c r="C11142" s="15">
        <v>0</v>
      </c>
    </row>
    <row r="11143" spans="2:3" x14ac:dyDescent="0.35">
      <c r="B11143" t="s">
        <v>8905</v>
      </c>
      <c r="C11143" s="15">
        <v>0</v>
      </c>
    </row>
    <row r="11144" spans="2:3" x14ac:dyDescent="0.35">
      <c r="B11144" t="s">
        <v>6157</v>
      </c>
      <c r="C11144" s="15">
        <v>0</v>
      </c>
    </row>
    <row r="11145" spans="2:3" x14ac:dyDescent="0.35">
      <c r="B11145" t="s">
        <v>5234</v>
      </c>
      <c r="C11145" s="15">
        <v>0</v>
      </c>
    </row>
    <row r="11146" spans="2:3" x14ac:dyDescent="0.35">
      <c r="B11146" t="s">
        <v>6158</v>
      </c>
      <c r="C11146" s="15">
        <v>0</v>
      </c>
    </row>
    <row r="11147" spans="2:3" x14ac:dyDescent="0.35">
      <c r="B11147" t="s">
        <v>8913</v>
      </c>
      <c r="C11147" s="15">
        <v>0</v>
      </c>
    </row>
    <row r="11148" spans="2:3" x14ac:dyDescent="0.35">
      <c r="B11148" t="s">
        <v>6159</v>
      </c>
      <c r="C11148" s="15">
        <v>0</v>
      </c>
    </row>
    <row r="11149" spans="2:3" x14ac:dyDescent="0.35">
      <c r="B11149" t="s">
        <v>8917</v>
      </c>
      <c r="C11149" s="15">
        <v>0</v>
      </c>
    </row>
    <row r="11150" spans="2:3" x14ac:dyDescent="0.35">
      <c r="B11150" t="s">
        <v>6160</v>
      </c>
      <c r="C11150" s="15">
        <v>0</v>
      </c>
    </row>
    <row r="11151" spans="2:3" x14ac:dyDescent="0.35">
      <c r="B11151" t="s">
        <v>8921</v>
      </c>
      <c r="C11151" s="15">
        <v>0</v>
      </c>
    </row>
    <row r="11152" spans="2:3" x14ac:dyDescent="0.35">
      <c r="B11152" t="s">
        <v>6161</v>
      </c>
      <c r="C11152" s="15">
        <v>0</v>
      </c>
    </row>
    <row r="11153" spans="2:3" x14ac:dyDescent="0.35">
      <c r="B11153" t="s">
        <v>8925</v>
      </c>
      <c r="C11153" s="15">
        <v>0</v>
      </c>
    </row>
    <row r="11154" spans="2:3" x14ac:dyDescent="0.35">
      <c r="B11154" t="s">
        <v>6162</v>
      </c>
      <c r="C11154" s="15">
        <v>0</v>
      </c>
    </row>
    <row r="11155" spans="2:3" x14ac:dyDescent="0.35">
      <c r="B11155" t="s">
        <v>8929</v>
      </c>
      <c r="C11155" s="15">
        <v>0</v>
      </c>
    </row>
    <row r="11156" spans="2:3" x14ac:dyDescent="0.35">
      <c r="B11156" t="s">
        <v>6163</v>
      </c>
      <c r="C11156" s="15">
        <v>0</v>
      </c>
    </row>
    <row r="11157" spans="2:3" x14ac:dyDescent="0.35">
      <c r="B11157" t="s">
        <v>8933</v>
      </c>
      <c r="C11157" s="15">
        <v>0</v>
      </c>
    </row>
    <row r="11158" spans="2:3" x14ac:dyDescent="0.35">
      <c r="B11158" t="s">
        <v>6164</v>
      </c>
      <c r="C11158" s="15">
        <v>0</v>
      </c>
    </row>
    <row r="11159" spans="2:3" x14ac:dyDescent="0.35">
      <c r="B11159" t="s">
        <v>8937</v>
      </c>
      <c r="C11159" s="15">
        <v>0</v>
      </c>
    </row>
    <row r="11160" spans="2:3" x14ac:dyDescent="0.35">
      <c r="B11160" t="s">
        <v>6165</v>
      </c>
      <c r="C11160" s="15">
        <v>0</v>
      </c>
    </row>
    <row r="11161" spans="2:3" x14ac:dyDescent="0.35">
      <c r="B11161" t="s">
        <v>8943</v>
      </c>
      <c r="C11161" s="15">
        <v>0</v>
      </c>
    </row>
    <row r="11162" spans="2:3" x14ac:dyDescent="0.35">
      <c r="B11162" t="s">
        <v>6166</v>
      </c>
      <c r="C11162" s="15">
        <v>0</v>
      </c>
    </row>
    <row r="11163" spans="2:3" x14ac:dyDescent="0.35">
      <c r="B11163" t="s">
        <v>8947</v>
      </c>
      <c r="C11163" s="15">
        <v>0</v>
      </c>
    </row>
    <row r="11164" spans="2:3" x14ac:dyDescent="0.35">
      <c r="B11164" t="s">
        <v>6167</v>
      </c>
      <c r="C11164" s="15">
        <v>0</v>
      </c>
    </row>
    <row r="11165" spans="2:3" x14ac:dyDescent="0.35">
      <c r="B11165" t="s">
        <v>8951</v>
      </c>
      <c r="C11165" s="15">
        <v>0</v>
      </c>
    </row>
    <row r="11166" spans="2:3" x14ac:dyDescent="0.35">
      <c r="B11166" t="s">
        <v>6168</v>
      </c>
      <c r="C11166" s="15">
        <v>0</v>
      </c>
    </row>
    <row r="11167" spans="2:3" x14ac:dyDescent="0.35">
      <c r="B11167" t="s">
        <v>8955</v>
      </c>
      <c r="C11167" s="15">
        <v>0</v>
      </c>
    </row>
    <row r="11168" spans="2:3" x14ac:dyDescent="0.35">
      <c r="B11168" t="s">
        <v>6169</v>
      </c>
      <c r="C11168" s="15">
        <v>0</v>
      </c>
    </row>
    <row r="11169" spans="2:3" x14ac:dyDescent="0.35">
      <c r="B11169" t="s">
        <v>8959</v>
      </c>
      <c r="C11169" s="15">
        <v>0</v>
      </c>
    </row>
    <row r="11170" spans="2:3" x14ac:dyDescent="0.35">
      <c r="B11170" t="s">
        <v>6170</v>
      </c>
      <c r="C11170" s="15">
        <v>0</v>
      </c>
    </row>
    <row r="11171" spans="2:3" x14ac:dyDescent="0.35">
      <c r="B11171" t="s">
        <v>8963</v>
      </c>
      <c r="C11171" s="15">
        <v>0</v>
      </c>
    </row>
    <row r="11172" spans="2:3" x14ac:dyDescent="0.35">
      <c r="B11172" t="s">
        <v>6171</v>
      </c>
      <c r="C11172" s="15">
        <v>0</v>
      </c>
    </row>
    <row r="11173" spans="2:3" x14ac:dyDescent="0.35">
      <c r="B11173" t="s">
        <v>8967</v>
      </c>
      <c r="C11173" s="15">
        <v>0</v>
      </c>
    </row>
    <row r="11174" spans="2:3" x14ac:dyDescent="0.35">
      <c r="B11174" t="s">
        <v>6172</v>
      </c>
      <c r="C11174" s="15">
        <v>0</v>
      </c>
    </row>
    <row r="11175" spans="2:3" x14ac:dyDescent="0.35">
      <c r="B11175" t="s">
        <v>8971</v>
      </c>
      <c r="C11175" s="15">
        <v>0</v>
      </c>
    </row>
    <row r="11176" spans="2:3" x14ac:dyDescent="0.35">
      <c r="B11176" t="s">
        <v>6173</v>
      </c>
      <c r="C11176" s="15">
        <v>0</v>
      </c>
    </row>
    <row r="11177" spans="2:3" x14ac:dyDescent="0.35">
      <c r="B11177" t="s">
        <v>8975</v>
      </c>
      <c r="C11177" s="15">
        <v>0</v>
      </c>
    </row>
    <row r="11178" spans="2:3" x14ac:dyDescent="0.35">
      <c r="B11178" t="s">
        <v>6174</v>
      </c>
      <c r="C11178" s="15">
        <v>0</v>
      </c>
    </row>
    <row r="11179" spans="2:3" x14ac:dyDescent="0.35">
      <c r="B11179" t="s">
        <v>8979</v>
      </c>
      <c r="C11179" s="15">
        <v>0</v>
      </c>
    </row>
    <row r="11180" spans="2:3" x14ac:dyDescent="0.35">
      <c r="B11180" t="s">
        <v>6175</v>
      </c>
      <c r="C11180" s="15">
        <v>0</v>
      </c>
    </row>
    <row r="11181" spans="2:3" x14ac:dyDescent="0.35">
      <c r="B11181" t="s">
        <v>8983</v>
      </c>
      <c r="C11181" s="15">
        <v>0</v>
      </c>
    </row>
    <row r="11182" spans="2:3" x14ac:dyDescent="0.35">
      <c r="B11182" t="s">
        <v>6176</v>
      </c>
      <c r="C11182" s="15">
        <v>0</v>
      </c>
    </row>
    <row r="11183" spans="2:3" x14ac:dyDescent="0.35">
      <c r="B11183" t="s">
        <v>8987</v>
      </c>
      <c r="C11183" s="15">
        <v>0</v>
      </c>
    </row>
    <row r="11184" spans="2:3" x14ac:dyDescent="0.35">
      <c r="B11184" t="s">
        <v>6177</v>
      </c>
      <c r="C11184" s="15">
        <v>0</v>
      </c>
    </row>
    <row r="11185" spans="2:3" x14ac:dyDescent="0.35">
      <c r="B11185" t="s">
        <v>8991</v>
      </c>
      <c r="C11185" s="15">
        <v>0</v>
      </c>
    </row>
    <row r="11186" spans="2:3" x14ac:dyDescent="0.35">
      <c r="B11186" t="s">
        <v>6178</v>
      </c>
      <c r="C11186" s="15">
        <v>0</v>
      </c>
    </row>
    <row r="11187" spans="2:3" x14ac:dyDescent="0.35">
      <c r="B11187" t="s">
        <v>8995</v>
      </c>
      <c r="C11187" s="15">
        <v>0</v>
      </c>
    </row>
    <row r="11188" spans="2:3" x14ac:dyDescent="0.35">
      <c r="B11188" t="s">
        <v>6179</v>
      </c>
      <c r="C11188" s="15">
        <v>0</v>
      </c>
    </row>
    <row r="11189" spans="2:3" x14ac:dyDescent="0.35">
      <c r="B11189" t="s">
        <v>8999</v>
      </c>
      <c r="C11189" s="15">
        <v>0</v>
      </c>
    </row>
    <row r="11190" spans="2:3" x14ac:dyDescent="0.35">
      <c r="B11190" t="s">
        <v>6180</v>
      </c>
      <c r="C11190" s="15">
        <v>0</v>
      </c>
    </row>
    <row r="11191" spans="2:3" x14ac:dyDescent="0.35">
      <c r="B11191" t="s">
        <v>9003</v>
      </c>
      <c r="C11191" s="15">
        <v>0</v>
      </c>
    </row>
    <row r="11192" spans="2:3" x14ac:dyDescent="0.35">
      <c r="B11192" t="s">
        <v>6181</v>
      </c>
      <c r="C11192" s="15">
        <v>0</v>
      </c>
    </row>
    <row r="11193" spans="2:3" x14ac:dyDescent="0.35">
      <c r="B11193" t="s">
        <v>9007</v>
      </c>
      <c r="C11193" s="15">
        <v>0</v>
      </c>
    </row>
    <row r="11194" spans="2:3" x14ac:dyDescent="0.35">
      <c r="B11194" t="s">
        <v>6182</v>
      </c>
      <c r="C11194" s="15">
        <v>0</v>
      </c>
    </row>
    <row r="11195" spans="2:3" x14ac:dyDescent="0.35">
      <c r="B11195" t="s">
        <v>9011</v>
      </c>
      <c r="C11195" s="15">
        <v>0</v>
      </c>
    </row>
    <row r="11196" spans="2:3" x14ac:dyDescent="0.35">
      <c r="B11196" t="s">
        <v>6183</v>
      </c>
      <c r="C11196" s="15">
        <v>0</v>
      </c>
    </row>
    <row r="11197" spans="2:3" x14ac:dyDescent="0.35">
      <c r="B11197" t="s">
        <v>9015</v>
      </c>
      <c r="C11197" s="15">
        <v>0</v>
      </c>
    </row>
    <row r="11198" spans="2:3" x14ac:dyDescent="0.35">
      <c r="B11198" t="s">
        <v>6184</v>
      </c>
      <c r="C11198" s="15">
        <v>0</v>
      </c>
    </row>
    <row r="11199" spans="2:3" x14ac:dyDescent="0.35">
      <c r="B11199" t="s">
        <v>9019</v>
      </c>
      <c r="C11199" s="15">
        <v>0</v>
      </c>
    </row>
    <row r="11200" spans="2:3" x14ac:dyDescent="0.35">
      <c r="B11200" t="s">
        <v>6185</v>
      </c>
      <c r="C11200" s="15">
        <v>0</v>
      </c>
    </row>
    <row r="11201" spans="2:3" x14ac:dyDescent="0.35">
      <c r="B11201" t="s">
        <v>9023</v>
      </c>
      <c r="C11201" s="15">
        <v>0</v>
      </c>
    </row>
    <row r="11202" spans="2:3" x14ac:dyDescent="0.35">
      <c r="B11202" t="s">
        <v>6186</v>
      </c>
      <c r="C11202" s="15">
        <v>0</v>
      </c>
    </row>
    <row r="11203" spans="2:3" x14ac:dyDescent="0.35">
      <c r="B11203" t="s">
        <v>9027</v>
      </c>
      <c r="C11203" s="15">
        <v>0</v>
      </c>
    </row>
    <row r="11204" spans="2:3" x14ac:dyDescent="0.35">
      <c r="B11204" t="s">
        <v>6187</v>
      </c>
      <c r="C11204" s="15">
        <v>0</v>
      </c>
    </row>
    <row r="11205" spans="2:3" x14ac:dyDescent="0.35">
      <c r="B11205" t="s">
        <v>9031</v>
      </c>
      <c r="C11205" s="15">
        <v>0</v>
      </c>
    </row>
    <row r="11206" spans="2:3" x14ac:dyDescent="0.35">
      <c r="B11206" t="s">
        <v>6188</v>
      </c>
      <c r="C11206" s="15">
        <v>0</v>
      </c>
    </row>
    <row r="11207" spans="2:3" x14ac:dyDescent="0.35">
      <c r="B11207" t="s">
        <v>9035</v>
      </c>
      <c r="C11207" s="15">
        <v>0</v>
      </c>
    </row>
    <row r="11208" spans="2:3" x14ac:dyDescent="0.35">
      <c r="B11208" t="s">
        <v>6189</v>
      </c>
      <c r="C11208" s="15">
        <v>0</v>
      </c>
    </row>
    <row r="11209" spans="2:3" x14ac:dyDescent="0.35">
      <c r="B11209" t="s">
        <v>9039</v>
      </c>
      <c r="C11209" s="15">
        <v>0</v>
      </c>
    </row>
    <row r="11210" spans="2:3" x14ac:dyDescent="0.35">
      <c r="B11210" t="s">
        <v>6190</v>
      </c>
      <c r="C11210" s="15">
        <v>0</v>
      </c>
    </row>
    <row r="11211" spans="2:3" x14ac:dyDescent="0.35">
      <c r="B11211" t="s">
        <v>5243</v>
      </c>
      <c r="C11211" s="15">
        <v>0</v>
      </c>
    </row>
    <row r="11212" spans="2:3" x14ac:dyDescent="0.35">
      <c r="B11212" t="s">
        <v>6191</v>
      </c>
      <c r="C11212" s="15">
        <v>0</v>
      </c>
    </row>
    <row r="11213" spans="2:3" x14ac:dyDescent="0.35">
      <c r="B11213" t="s">
        <v>9047</v>
      </c>
      <c r="C11213" s="15">
        <v>0</v>
      </c>
    </row>
    <row r="11214" spans="2:3" x14ac:dyDescent="0.35">
      <c r="B11214" t="s">
        <v>6192</v>
      </c>
      <c r="C11214" s="15">
        <v>0</v>
      </c>
    </row>
    <row r="11215" spans="2:3" x14ac:dyDescent="0.35">
      <c r="B11215" t="s">
        <v>9051</v>
      </c>
      <c r="C11215" s="15">
        <v>0</v>
      </c>
    </row>
    <row r="11216" spans="2:3" x14ac:dyDescent="0.35">
      <c r="B11216" t="s">
        <v>6193</v>
      </c>
      <c r="C11216" s="15">
        <v>0</v>
      </c>
    </row>
    <row r="11217" spans="2:3" x14ac:dyDescent="0.35">
      <c r="B11217" t="s">
        <v>9055</v>
      </c>
      <c r="C11217" s="15">
        <v>0</v>
      </c>
    </row>
    <row r="11218" spans="2:3" x14ac:dyDescent="0.35">
      <c r="B11218" t="s">
        <v>6194</v>
      </c>
      <c r="C11218" s="15">
        <v>0</v>
      </c>
    </row>
    <row r="11219" spans="2:3" x14ac:dyDescent="0.35">
      <c r="B11219" t="s">
        <v>9059</v>
      </c>
      <c r="C11219" s="15">
        <v>0</v>
      </c>
    </row>
    <row r="11220" spans="2:3" x14ac:dyDescent="0.35">
      <c r="B11220" t="s">
        <v>6195</v>
      </c>
      <c r="C11220" s="15">
        <v>0</v>
      </c>
    </row>
    <row r="11221" spans="2:3" x14ac:dyDescent="0.35">
      <c r="B11221" t="s">
        <v>9063</v>
      </c>
      <c r="C11221" s="15">
        <v>0</v>
      </c>
    </row>
    <row r="11222" spans="2:3" x14ac:dyDescent="0.35">
      <c r="B11222" t="s">
        <v>6196</v>
      </c>
      <c r="C11222" s="15">
        <v>0</v>
      </c>
    </row>
    <row r="11223" spans="2:3" x14ac:dyDescent="0.35">
      <c r="B11223" t="s">
        <v>9067</v>
      </c>
      <c r="C11223" s="15">
        <v>0</v>
      </c>
    </row>
    <row r="11224" spans="2:3" x14ac:dyDescent="0.35">
      <c r="B11224" t="s">
        <v>6197</v>
      </c>
      <c r="C11224" s="15">
        <v>0</v>
      </c>
    </row>
    <row r="11225" spans="2:3" x14ac:dyDescent="0.35">
      <c r="B11225" t="s">
        <v>9071</v>
      </c>
      <c r="C11225" s="15">
        <v>0</v>
      </c>
    </row>
    <row r="11226" spans="2:3" x14ac:dyDescent="0.35">
      <c r="B11226" t="s">
        <v>6198</v>
      </c>
      <c r="C11226" s="15">
        <v>0</v>
      </c>
    </row>
    <row r="11227" spans="2:3" x14ac:dyDescent="0.35">
      <c r="B11227" t="s">
        <v>9075</v>
      </c>
      <c r="C11227" s="15">
        <v>0</v>
      </c>
    </row>
    <row r="11228" spans="2:3" x14ac:dyDescent="0.35">
      <c r="B11228" t="s">
        <v>6199</v>
      </c>
      <c r="C11228" s="15">
        <v>0</v>
      </c>
    </row>
    <row r="11229" spans="2:3" x14ac:dyDescent="0.35">
      <c r="B11229" t="s">
        <v>9079</v>
      </c>
      <c r="C11229" s="15">
        <v>0</v>
      </c>
    </row>
    <row r="11230" spans="2:3" x14ac:dyDescent="0.35">
      <c r="B11230" t="s">
        <v>6200</v>
      </c>
      <c r="C11230" s="15">
        <v>0</v>
      </c>
    </row>
    <row r="11231" spans="2:3" x14ac:dyDescent="0.35">
      <c r="B11231" t="s">
        <v>9083</v>
      </c>
      <c r="C11231" s="15">
        <v>0</v>
      </c>
    </row>
    <row r="11232" spans="2:3" x14ac:dyDescent="0.35">
      <c r="B11232" t="s">
        <v>6201</v>
      </c>
      <c r="C11232" s="15">
        <v>0</v>
      </c>
    </row>
    <row r="11233" spans="2:3" x14ac:dyDescent="0.35">
      <c r="B11233" t="s">
        <v>9087</v>
      </c>
      <c r="C11233" s="15">
        <v>0</v>
      </c>
    </row>
    <row r="11234" spans="2:3" x14ac:dyDescent="0.35">
      <c r="B11234" t="s">
        <v>6202</v>
      </c>
      <c r="C11234" s="15">
        <v>0</v>
      </c>
    </row>
    <row r="11235" spans="2:3" x14ac:dyDescent="0.35">
      <c r="B11235" t="s">
        <v>9091</v>
      </c>
      <c r="C11235" s="15">
        <v>0</v>
      </c>
    </row>
    <row r="11236" spans="2:3" x14ac:dyDescent="0.35">
      <c r="B11236" t="s">
        <v>6203</v>
      </c>
      <c r="C11236" s="15">
        <v>0</v>
      </c>
    </row>
    <row r="11237" spans="2:3" x14ac:dyDescent="0.35">
      <c r="B11237" t="s">
        <v>9095</v>
      </c>
      <c r="C11237" s="15">
        <v>0</v>
      </c>
    </row>
    <row r="11238" spans="2:3" x14ac:dyDescent="0.35">
      <c r="B11238" t="s">
        <v>6204</v>
      </c>
      <c r="C11238" s="15">
        <v>0</v>
      </c>
    </row>
    <row r="11239" spans="2:3" x14ac:dyDescent="0.35">
      <c r="B11239" t="s">
        <v>9099</v>
      </c>
      <c r="C11239" s="15">
        <v>0</v>
      </c>
    </row>
    <row r="11240" spans="2:3" x14ac:dyDescent="0.35">
      <c r="B11240" t="s">
        <v>6205</v>
      </c>
      <c r="C11240" s="15">
        <v>0</v>
      </c>
    </row>
    <row r="11241" spans="2:3" x14ac:dyDescent="0.35">
      <c r="B11241" t="s">
        <v>9103</v>
      </c>
      <c r="C11241" s="15">
        <v>0</v>
      </c>
    </row>
    <row r="11242" spans="2:3" x14ac:dyDescent="0.35">
      <c r="B11242" t="s">
        <v>6206</v>
      </c>
      <c r="C11242" s="15">
        <v>0</v>
      </c>
    </row>
    <row r="11243" spans="2:3" x14ac:dyDescent="0.35">
      <c r="B11243" t="s">
        <v>9107</v>
      </c>
      <c r="C11243" s="15">
        <v>0</v>
      </c>
    </row>
    <row r="11244" spans="2:3" x14ac:dyDescent="0.35">
      <c r="B11244" t="s">
        <v>6207</v>
      </c>
      <c r="C11244" s="15">
        <v>0</v>
      </c>
    </row>
    <row r="11245" spans="2:3" x14ac:dyDescent="0.35">
      <c r="B11245" t="s">
        <v>9111</v>
      </c>
      <c r="C11245" s="15">
        <v>0</v>
      </c>
    </row>
    <row r="11246" spans="2:3" x14ac:dyDescent="0.35">
      <c r="B11246" t="s">
        <v>6208</v>
      </c>
      <c r="C11246" s="15">
        <v>0</v>
      </c>
    </row>
    <row r="11247" spans="2:3" x14ac:dyDescent="0.35">
      <c r="B11247" t="s">
        <v>9115</v>
      </c>
      <c r="C11247" s="15">
        <v>0</v>
      </c>
    </row>
    <row r="11248" spans="2:3" x14ac:dyDescent="0.35">
      <c r="B11248" t="s">
        <v>6209</v>
      </c>
      <c r="C11248" s="15">
        <v>0</v>
      </c>
    </row>
    <row r="11249" spans="2:3" x14ac:dyDescent="0.35">
      <c r="B11249" t="s">
        <v>9119</v>
      </c>
      <c r="C11249" s="15">
        <v>0</v>
      </c>
    </row>
    <row r="11250" spans="2:3" x14ac:dyDescent="0.35">
      <c r="B11250" t="s">
        <v>6210</v>
      </c>
      <c r="C11250" s="15">
        <v>0</v>
      </c>
    </row>
    <row r="11251" spans="2:3" x14ac:dyDescent="0.35">
      <c r="B11251" t="s">
        <v>9123</v>
      </c>
      <c r="C11251" s="15">
        <v>0</v>
      </c>
    </row>
    <row r="11252" spans="2:3" x14ac:dyDescent="0.35">
      <c r="B11252" t="s">
        <v>6211</v>
      </c>
      <c r="C11252" s="15">
        <v>0</v>
      </c>
    </row>
    <row r="11253" spans="2:3" x14ac:dyDescent="0.35">
      <c r="B11253" t="s">
        <v>9127</v>
      </c>
      <c r="C11253" s="15">
        <v>0</v>
      </c>
    </row>
    <row r="11254" spans="2:3" x14ac:dyDescent="0.35">
      <c r="B11254" t="s">
        <v>6212</v>
      </c>
      <c r="C11254" s="15">
        <v>0</v>
      </c>
    </row>
    <row r="11255" spans="2:3" x14ac:dyDescent="0.35">
      <c r="B11255" t="s">
        <v>9131</v>
      </c>
      <c r="C11255" s="15">
        <v>0</v>
      </c>
    </row>
    <row r="11256" spans="2:3" x14ac:dyDescent="0.35">
      <c r="B11256" t="s">
        <v>6213</v>
      </c>
      <c r="C11256" s="15">
        <v>0</v>
      </c>
    </row>
    <row r="11257" spans="2:3" x14ac:dyDescent="0.35">
      <c r="B11257" t="s">
        <v>9135</v>
      </c>
      <c r="C11257" s="15">
        <v>0</v>
      </c>
    </row>
    <row r="11258" spans="2:3" x14ac:dyDescent="0.35">
      <c r="B11258" t="s">
        <v>5227</v>
      </c>
      <c r="C11258" s="15">
        <v>0</v>
      </c>
    </row>
    <row r="11259" spans="2:3" x14ac:dyDescent="0.35">
      <c r="B11259" t="s">
        <v>9139</v>
      </c>
      <c r="C11259" s="15">
        <v>0</v>
      </c>
    </row>
    <row r="11260" spans="2:3" x14ac:dyDescent="0.35">
      <c r="B11260" t="s">
        <v>5241</v>
      </c>
      <c r="C11260" s="15">
        <v>0</v>
      </c>
    </row>
    <row r="11261" spans="2:3" x14ac:dyDescent="0.35">
      <c r="B11261" t="s">
        <v>9143</v>
      </c>
      <c r="C11261" s="15">
        <v>0</v>
      </c>
    </row>
    <row r="11262" spans="2:3" x14ac:dyDescent="0.35">
      <c r="B11262" t="s">
        <v>6216</v>
      </c>
      <c r="C11262" s="15">
        <v>0</v>
      </c>
    </row>
    <row r="11263" spans="2:3" x14ac:dyDescent="0.35">
      <c r="B11263" t="s">
        <v>9147</v>
      </c>
      <c r="C11263" s="15">
        <v>0</v>
      </c>
    </row>
    <row r="11264" spans="2:3" x14ac:dyDescent="0.35">
      <c r="B11264" t="s">
        <v>6217</v>
      </c>
      <c r="C11264" s="15">
        <v>0</v>
      </c>
    </row>
    <row r="11265" spans="2:3" x14ac:dyDescent="0.35">
      <c r="B11265" t="s">
        <v>9151</v>
      </c>
      <c r="C11265" s="15">
        <v>0</v>
      </c>
    </row>
    <row r="11266" spans="2:3" x14ac:dyDescent="0.35">
      <c r="B11266" t="s">
        <v>6218</v>
      </c>
      <c r="C11266" s="15">
        <v>0</v>
      </c>
    </row>
    <row r="11267" spans="2:3" x14ac:dyDescent="0.35">
      <c r="B11267" t="s">
        <v>9155</v>
      </c>
      <c r="C11267" s="15">
        <v>0</v>
      </c>
    </row>
    <row r="11268" spans="2:3" x14ac:dyDescent="0.35">
      <c r="B11268" t="s">
        <v>6219</v>
      </c>
      <c r="C11268" s="15">
        <v>0</v>
      </c>
    </row>
    <row r="11269" spans="2:3" x14ac:dyDescent="0.35">
      <c r="B11269" t="s">
        <v>9159</v>
      </c>
      <c r="C11269" s="15">
        <v>0</v>
      </c>
    </row>
    <row r="11270" spans="2:3" x14ac:dyDescent="0.35">
      <c r="B11270" t="s">
        <v>6220</v>
      </c>
      <c r="C11270" s="15">
        <v>0</v>
      </c>
    </row>
    <row r="11271" spans="2:3" x14ac:dyDescent="0.35">
      <c r="B11271" t="s">
        <v>9163</v>
      </c>
      <c r="C11271" s="15">
        <v>0</v>
      </c>
    </row>
    <row r="11272" spans="2:3" x14ac:dyDescent="0.35">
      <c r="B11272" t="s">
        <v>6221</v>
      </c>
      <c r="C11272" s="15">
        <v>0</v>
      </c>
    </row>
    <row r="11273" spans="2:3" x14ac:dyDescent="0.35">
      <c r="B11273" t="s">
        <v>9167</v>
      </c>
      <c r="C11273" s="15">
        <v>0</v>
      </c>
    </row>
    <row r="11274" spans="2:3" x14ac:dyDescent="0.35">
      <c r="B11274" t="s">
        <v>6222</v>
      </c>
      <c r="C11274" s="15">
        <v>0</v>
      </c>
    </row>
    <row r="11275" spans="2:3" x14ac:dyDescent="0.35">
      <c r="B11275" t="s">
        <v>9171</v>
      </c>
      <c r="C11275" s="15">
        <v>0</v>
      </c>
    </row>
    <row r="11276" spans="2:3" x14ac:dyDescent="0.35">
      <c r="B11276" t="s">
        <v>6223</v>
      </c>
      <c r="C11276" s="15">
        <v>0</v>
      </c>
    </row>
    <row r="11277" spans="2:3" x14ac:dyDescent="0.35">
      <c r="B11277" t="s">
        <v>9175</v>
      </c>
      <c r="C11277" s="15">
        <v>0</v>
      </c>
    </row>
    <row r="11278" spans="2:3" x14ac:dyDescent="0.35">
      <c r="B11278" t="s">
        <v>6224</v>
      </c>
      <c r="C11278" s="15">
        <v>0</v>
      </c>
    </row>
    <row r="11279" spans="2:3" x14ac:dyDescent="0.35">
      <c r="B11279" t="s">
        <v>9179</v>
      </c>
      <c r="C11279" s="15">
        <v>0</v>
      </c>
    </row>
    <row r="11280" spans="2:3" x14ac:dyDescent="0.35">
      <c r="B11280" t="s">
        <v>6225</v>
      </c>
      <c r="C11280" s="15">
        <v>0</v>
      </c>
    </row>
    <row r="11281" spans="2:3" x14ac:dyDescent="0.35">
      <c r="B11281" t="s">
        <v>9183</v>
      </c>
      <c r="C11281" s="15">
        <v>0</v>
      </c>
    </row>
    <row r="11282" spans="2:3" x14ac:dyDescent="0.35">
      <c r="B11282" t="s">
        <v>6226</v>
      </c>
      <c r="C11282" s="15">
        <v>0</v>
      </c>
    </row>
    <row r="11283" spans="2:3" x14ac:dyDescent="0.35">
      <c r="B11283" t="s">
        <v>9187</v>
      </c>
      <c r="C11283" s="15">
        <v>0</v>
      </c>
    </row>
    <row r="11284" spans="2:3" x14ac:dyDescent="0.35">
      <c r="B11284" t="s">
        <v>6227</v>
      </c>
      <c r="C11284" s="15">
        <v>0</v>
      </c>
    </row>
    <row r="11285" spans="2:3" x14ac:dyDescent="0.35">
      <c r="B11285" t="s">
        <v>9191</v>
      </c>
      <c r="C11285" s="15">
        <v>0</v>
      </c>
    </row>
    <row r="11286" spans="2:3" x14ac:dyDescent="0.35">
      <c r="B11286" t="s">
        <v>6228</v>
      </c>
      <c r="C11286" s="15">
        <v>0</v>
      </c>
    </row>
    <row r="11287" spans="2:3" x14ac:dyDescent="0.35">
      <c r="B11287" t="s">
        <v>9195</v>
      </c>
      <c r="C11287" s="15">
        <v>0</v>
      </c>
    </row>
    <row r="11288" spans="2:3" x14ac:dyDescent="0.35">
      <c r="B11288" t="s">
        <v>6229</v>
      </c>
      <c r="C11288" s="15">
        <v>0</v>
      </c>
    </row>
    <row r="11289" spans="2:3" x14ac:dyDescent="0.35">
      <c r="B11289" t="s">
        <v>9199</v>
      </c>
      <c r="C11289" s="15">
        <v>0</v>
      </c>
    </row>
    <row r="11290" spans="2:3" x14ac:dyDescent="0.35">
      <c r="B11290" t="s">
        <v>6230</v>
      </c>
      <c r="C11290" s="15">
        <v>0</v>
      </c>
    </row>
    <row r="11291" spans="2:3" x14ac:dyDescent="0.35">
      <c r="B11291" t="s">
        <v>9203</v>
      </c>
      <c r="C11291" s="15">
        <v>0</v>
      </c>
    </row>
    <row r="11292" spans="2:3" x14ac:dyDescent="0.35">
      <c r="B11292" t="s">
        <v>6231</v>
      </c>
      <c r="C11292" s="15">
        <v>0</v>
      </c>
    </row>
    <row r="11293" spans="2:3" x14ac:dyDescent="0.35">
      <c r="B11293" t="s">
        <v>9207</v>
      </c>
      <c r="C11293" s="15">
        <v>0</v>
      </c>
    </row>
    <row r="11294" spans="2:3" x14ac:dyDescent="0.35">
      <c r="B11294" t="s">
        <v>6232</v>
      </c>
      <c r="C11294" s="15">
        <v>0</v>
      </c>
    </row>
    <row r="11295" spans="2:3" x14ac:dyDescent="0.35">
      <c r="B11295" t="s">
        <v>9211</v>
      </c>
      <c r="C11295" s="15">
        <v>0</v>
      </c>
    </row>
    <row r="11296" spans="2:3" x14ac:dyDescent="0.35">
      <c r="B11296" t="s">
        <v>6233</v>
      </c>
      <c r="C11296" s="15">
        <v>0</v>
      </c>
    </row>
    <row r="11297" spans="2:3" x14ac:dyDescent="0.35">
      <c r="B11297" t="s">
        <v>9215</v>
      </c>
      <c r="C11297" s="15">
        <v>0</v>
      </c>
    </row>
    <row r="11298" spans="2:3" x14ac:dyDescent="0.35">
      <c r="B11298" t="s">
        <v>6234</v>
      </c>
      <c r="C11298" s="15">
        <v>0</v>
      </c>
    </row>
    <row r="11299" spans="2:3" x14ac:dyDescent="0.35">
      <c r="B11299" t="s">
        <v>9219</v>
      </c>
      <c r="C11299" s="15">
        <v>0</v>
      </c>
    </row>
    <row r="11300" spans="2:3" x14ac:dyDescent="0.35">
      <c r="B11300" t="s">
        <v>6235</v>
      </c>
      <c r="C11300" s="15">
        <v>0</v>
      </c>
    </row>
    <row r="11301" spans="2:3" x14ac:dyDescent="0.35">
      <c r="B11301" t="s">
        <v>9223</v>
      </c>
      <c r="C11301" s="15">
        <v>0</v>
      </c>
    </row>
    <row r="11302" spans="2:3" x14ac:dyDescent="0.35">
      <c r="B11302" t="s">
        <v>6236</v>
      </c>
      <c r="C11302" s="15">
        <v>0</v>
      </c>
    </row>
    <row r="11303" spans="2:3" x14ac:dyDescent="0.35">
      <c r="B11303" t="s">
        <v>9227</v>
      </c>
      <c r="C11303" s="15">
        <v>0</v>
      </c>
    </row>
    <row r="11304" spans="2:3" x14ac:dyDescent="0.35">
      <c r="B11304" t="s">
        <v>6237</v>
      </c>
      <c r="C11304" s="15">
        <v>0</v>
      </c>
    </row>
    <row r="11305" spans="2:3" x14ac:dyDescent="0.35">
      <c r="B11305" t="s">
        <v>9231</v>
      </c>
      <c r="C11305" s="15">
        <v>0</v>
      </c>
    </row>
    <row r="11306" spans="2:3" x14ac:dyDescent="0.35">
      <c r="B11306" t="s">
        <v>6238</v>
      </c>
      <c r="C11306" s="15">
        <v>0</v>
      </c>
    </row>
    <row r="11307" spans="2:3" x14ac:dyDescent="0.35">
      <c r="B11307" t="s">
        <v>9235</v>
      </c>
      <c r="C11307" s="15">
        <v>0</v>
      </c>
    </row>
    <row r="11308" spans="2:3" x14ac:dyDescent="0.35">
      <c r="B11308" t="s">
        <v>6239</v>
      </c>
      <c r="C11308" s="15">
        <v>0</v>
      </c>
    </row>
    <row r="11309" spans="2:3" x14ac:dyDescent="0.35">
      <c r="B11309" t="s">
        <v>9239</v>
      </c>
      <c r="C11309" s="15">
        <v>0</v>
      </c>
    </row>
    <row r="11310" spans="2:3" x14ac:dyDescent="0.35">
      <c r="B11310" t="s">
        <v>6240</v>
      </c>
      <c r="C11310" s="15">
        <v>0</v>
      </c>
    </row>
    <row r="11311" spans="2:3" x14ac:dyDescent="0.35">
      <c r="B11311" t="s">
        <v>9243</v>
      </c>
      <c r="C11311" s="15">
        <v>0</v>
      </c>
    </row>
    <row r="11312" spans="2:3" x14ac:dyDescent="0.35">
      <c r="B11312" t="s">
        <v>6241</v>
      </c>
      <c r="C11312" s="15">
        <v>0</v>
      </c>
    </row>
    <row r="11313" spans="2:3" x14ac:dyDescent="0.35">
      <c r="B11313" t="s">
        <v>9247</v>
      </c>
      <c r="C11313" s="15">
        <v>0</v>
      </c>
    </row>
    <row r="11314" spans="2:3" x14ac:dyDescent="0.35">
      <c r="B11314" t="s">
        <v>6242</v>
      </c>
      <c r="C11314" s="15">
        <v>0</v>
      </c>
    </row>
    <row r="11315" spans="2:3" x14ac:dyDescent="0.35">
      <c r="B11315" t="s">
        <v>9251</v>
      </c>
      <c r="C11315" s="15">
        <v>0</v>
      </c>
    </row>
    <row r="11316" spans="2:3" x14ac:dyDescent="0.35">
      <c r="B11316" t="s">
        <v>6243</v>
      </c>
      <c r="C11316" s="15">
        <v>0</v>
      </c>
    </row>
    <row r="11317" spans="2:3" x14ac:dyDescent="0.35">
      <c r="B11317" t="s">
        <v>9255</v>
      </c>
      <c r="C11317" s="15">
        <v>0</v>
      </c>
    </row>
    <row r="11318" spans="2:3" x14ac:dyDescent="0.35">
      <c r="B11318" t="s">
        <v>6244</v>
      </c>
      <c r="C11318" s="15">
        <v>0</v>
      </c>
    </row>
    <row r="11319" spans="2:3" x14ac:dyDescent="0.35">
      <c r="B11319" t="s">
        <v>9259</v>
      </c>
      <c r="C11319" s="15">
        <v>0</v>
      </c>
    </row>
    <row r="11320" spans="2:3" x14ac:dyDescent="0.35">
      <c r="B11320" t="s">
        <v>6245</v>
      </c>
      <c r="C11320" s="15">
        <v>0</v>
      </c>
    </row>
    <row r="11321" spans="2:3" x14ac:dyDescent="0.35">
      <c r="B11321" t="s">
        <v>9263</v>
      </c>
      <c r="C11321" s="15">
        <v>0</v>
      </c>
    </row>
    <row r="11322" spans="2:3" x14ac:dyDescent="0.35">
      <c r="B11322" t="s">
        <v>6246</v>
      </c>
      <c r="C11322" s="15">
        <v>0</v>
      </c>
    </row>
    <row r="11323" spans="2:3" x14ac:dyDescent="0.35">
      <c r="B11323" t="s">
        <v>9267</v>
      </c>
      <c r="C11323" s="15">
        <v>0</v>
      </c>
    </row>
    <row r="11324" spans="2:3" x14ac:dyDescent="0.35">
      <c r="B11324" t="s">
        <v>6247</v>
      </c>
      <c r="C11324" s="15">
        <v>0</v>
      </c>
    </row>
    <row r="11325" spans="2:3" x14ac:dyDescent="0.35">
      <c r="B11325" t="s">
        <v>9271</v>
      </c>
      <c r="C11325" s="15">
        <v>0</v>
      </c>
    </row>
    <row r="11326" spans="2:3" x14ac:dyDescent="0.35">
      <c r="B11326" t="s">
        <v>6248</v>
      </c>
      <c r="C11326" s="15">
        <v>0</v>
      </c>
    </row>
    <row r="11327" spans="2:3" x14ac:dyDescent="0.35">
      <c r="B11327" t="s">
        <v>9275</v>
      </c>
      <c r="C11327" s="15">
        <v>0</v>
      </c>
    </row>
    <row r="11328" spans="2:3" x14ac:dyDescent="0.35">
      <c r="B11328" t="s">
        <v>6249</v>
      </c>
      <c r="C11328" s="15">
        <v>0</v>
      </c>
    </row>
    <row r="11329" spans="2:3" x14ac:dyDescent="0.35">
      <c r="B11329" t="s">
        <v>9279</v>
      </c>
      <c r="C11329" s="15">
        <v>0</v>
      </c>
    </row>
    <row r="11330" spans="2:3" x14ac:dyDescent="0.35">
      <c r="B11330" t="s">
        <v>6250</v>
      </c>
      <c r="C11330" s="15">
        <v>0</v>
      </c>
    </row>
    <row r="11331" spans="2:3" x14ac:dyDescent="0.35">
      <c r="B11331" t="s">
        <v>9283</v>
      </c>
      <c r="C11331" s="15">
        <v>0</v>
      </c>
    </row>
    <row r="11332" spans="2:3" x14ac:dyDescent="0.35">
      <c r="B11332" t="s">
        <v>6251</v>
      </c>
      <c r="C11332" s="15">
        <v>0</v>
      </c>
    </row>
    <row r="11333" spans="2:3" x14ac:dyDescent="0.35">
      <c r="B11333" t="s">
        <v>9287</v>
      </c>
      <c r="C11333" s="15">
        <v>0</v>
      </c>
    </row>
    <row r="11334" spans="2:3" x14ac:dyDescent="0.35">
      <c r="B11334" t="s">
        <v>6252</v>
      </c>
      <c r="C11334" s="15">
        <v>0</v>
      </c>
    </row>
    <row r="11335" spans="2:3" x14ac:dyDescent="0.35">
      <c r="B11335" t="s">
        <v>9291</v>
      </c>
      <c r="C11335" s="15">
        <v>0</v>
      </c>
    </row>
    <row r="11336" spans="2:3" x14ac:dyDescent="0.35">
      <c r="B11336" t="s">
        <v>6253</v>
      </c>
      <c r="C11336" s="15">
        <v>0</v>
      </c>
    </row>
    <row r="11337" spans="2:3" x14ac:dyDescent="0.35">
      <c r="B11337" t="s">
        <v>9295</v>
      </c>
      <c r="C11337" s="15">
        <v>0</v>
      </c>
    </row>
    <row r="11338" spans="2:3" x14ac:dyDescent="0.35">
      <c r="B11338" t="s">
        <v>6254</v>
      </c>
      <c r="C11338" s="15">
        <v>0</v>
      </c>
    </row>
    <row r="11339" spans="2:3" x14ac:dyDescent="0.35">
      <c r="B11339" t="s">
        <v>9299</v>
      </c>
      <c r="C11339" s="15">
        <v>0</v>
      </c>
    </row>
    <row r="11340" spans="2:3" x14ac:dyDescent="0.35">
      <c r="B11340" t="s">
        <v>6255</v>
      </c>
      <c r="C11340" s="15">
        <v>0</v>
      </c>
    </row>
    <row r="11341" spans="2:3" x14ac:dyDescent="0.35">
      <c r="B11341" t="s">
        <v>9303</v>
      </c>
      <c r="C11341" s="15">
        <v>0</v>
      </c>
    </row>
    <row r="11342" spans="2:3" x14ac:dyDescent="0.35">
      <c r="B11342" t="s">
        <v>6256</v>
      </c>
      <c r="C11342" s="15">
        <v>0</v>
      </c>
    </row>
    <row r="11343" spans="2:3" x14ac:dyDescent="0.35">
      <c r="B11343" t="s">
        <v>9307</v>
      </c>
      <c r="C11343" s="15">
        <v>0</v>
      </c>
    </row>
    <row r="11344" spans="2:3" x14ac:dyDescent="0.35">
      <c r="B11344" t="s">
        <v>6257</v>
      </c>
      <c r="C11344" s="15">
        <v>0</v>
      </c>
    </row>
    <row r="11345" spans="2:3" x14ac:dyDescent="0.35">
      <c r="B11345" t="s">
        <v>9311</v>
      </c>
      <c r="C11345" s="15">
        <v>0</v>
      </c>
    </row>
    <row r="11346" spans="2:3" x14ac:dyDescent="0.35">
      <c r="B11346" t="s">
        <v>6258</v>
      </c>
      <c r="C11346" s="15">
        <v>0</v>
      </c>
    </row>
    <row r="11347" spans="2:3" x14ac:dyDescent="0.35">
      <c r="B11347" t="s">
        <v>9315</v>
      </c>
      <c r="C11347" s="15">
        <v>0</v>
      </c>
    </row>
    <row r="11348" spans="2:3" x14ac:dyDescent="0.35">
      <c r="B11348" t="s">
        <v>6259</v>
      </c>
      <c r="C11348" s="15">
        <v>0</v>
      </c>
    </row>
    <row r="11349" spans="2:3" x14ac:dyDescent="0.35">
      <c r="B11349" t="s">
        <v>9319</v>
      </c>
      <c r="C11349" s="15">
        <v>0</v>
      </c>
    </row>
    <row r="11350" spans="2:3" x14ac:dyDescent="0.35">
      <c r="B11350" t="s">
        <v>6260</v>
      </c>
      <c r="C11350" s="15">
        <v>0</v>
      </c>
    </row>
    <row r="11351" spans="2:3" x14ac:dyDescent="0.35">
      <c r="B11351" t="s">
        <v>9323</v>
      </c>
      <c r="C11351" s="15">
        <v>0</v>
      </c>
    </row>
    <row r="11352" spans="2:3" x14ac:dyDescent="0.35">
      <c r="B11352" t="s">
        <v>6261</v>
      </c>
      <c r="C11352" s="15">
        <v>0</v>
      </c>
    </row>
    <row r="11353" spans="2:3" x14ac:dyDescent="0.35">
      <c r="B11353" t="s">
        <v>9327</v>
      </c>
      <c r="C11353" s="15">
        <v>0</v>
      </c>
    </row>
    <row r="11354" spans="2:3" x14ac:dyDescent="0.35">
      <c r="B11354" t="s">
        <v>5196</v>
      </c>
      <c r="C11354" s="15">
        <v>0</v>
      </c>
    </row>
    <row r="11355" spans="2:3" x14ac:dyDescent="0.35">
      <c r="B11355" t="s">
        <v>9331</v>
      </c>
      <c r="C11355" s="15">
        <v>0</v>
      </c>
    </row>
    <row r="11356" spans="2:3" x14ac:dyDescent="0.35">
      <c r="B11356" t="s">
        <v>6263</v>
      </c>
      <c r="C11356" s="15">
        <v>0</v>
      </c>
    </row>
    <row r="11357" spans="2:3" x14ac:dyDescent="0.35">
      <c r="B11357" t="s">
        <v>9335</v>
      </c>
      <c r="C11357" s="15">
        <v>0</v>
      </c>
    </row>
    <row r="11358" spans="2:3" x14ac:dyDescent="0.35">
      <c r="B11358" t="s">
        <v>6264</v>
      </c>
      <c r="C11358" s="15">
        <v>0</v>
      </c>
    </row>
    <row r="11359" spans="2:3" x14ac:dyDescent="0.35">
      <c r="B11359" t="s">
        <v>9339</v>
      </c>
      <c r="C11359" s="15">
        <v>0</v>
      </c>
    </row>
    <row r="11360" spans="2:3" x14ac:dyDescent="0.35">
      <c r="B11360" t="s">
        <v>6265</v>
      </c>
      <c r="C11360" s="15">
        <v>0</v>
      </c>
    </row>
    <row r="11361" spans="2:3" x14ac:dyDescent="0.35">
      <c r="B11361" t="s">
        <v>9343</v>
      </c>
      <c r="C11361" s="15">
        <v>0</v>
      </c>
    </row>
    <row r="11362" spans="2:3" x14ac:dyDescent="0.35">
      <c r="B11362" t="s">
        <v>6266</v>
      </c>
      <c r="C11362" s="15">
        <v>0</v>
      </c>
    </row>
    <row r="11363" spans="2:3" x14ac:dyDescent="0.35">
      <c r="B11363" t="s">
        <v>9347</v>
      </c>
      <c r="C11363" s="15">
        <v>0</v>
      </c>
    </row>
    <row r="11364" spans="2:3" x14ac:dyDescent="0.35">
      <c r="B11364" t="s">
        <v>6267</v>
      </c>
      <c r="C11364" s="15">
        <v>0</v>
      </c>
    </row>
    <row r="11365" spans="2:3" x14ac:dyDescent="0.35">
      <c r="B11365" t="s">
        <v>9351</v>
      </c>
      <c r="C11365" s="15">
        <v>0</v>
      </c>
    </row>
    <row r="11366" spans="2:3" x14ac:dyDescent="0.35">
      <c r="B11366" t="s">
        <v>6268</v>
      </c>
      <c r="C11366" s="15">
        <v>0</v>
      </c>
    </row>
    <row r="11367" spans="2:3" x14ac:dyDescent="0.35">
      <c r="B11367" t="s">
        <v>9355</v>
      </c>
      <c r="C11367" s="15">
        <v>0</v>
      </c>
    </row>
    <row r="11368" spans="2:3" x14ac:dyDescent="0.35">
      <c r="B11368" t="s">
        <v>6269</v>
      </c>
      <c r="C11368" s="15">
        <v>0</v>
      </c>
    </row>
    <row r="11369" spans="2:3" x14ac:dyDescent="0.35">
      <c r="B11369" t="s">
        <v>9359</v>
      </c>
      <c r="C11369" s="15">
        <v>0</v>
      </c>
    </row>
    <row r="11370" spans="2:3" x14ac:dyDescent="0.35">
      <c r="B11370" t="s">
        <v>6270</v>
      </c>
      <c r="C11370" s="15">
        <v>0</v>
      </c>
    </row>
    <row r="11371" spans="2:3" x14ac:dyDescent="0.35">
      <c r="B11371" t="s">
        <v>9363</v>
      </c>
      <c r="C11371" s="15">
        <v>0</v>
      </c>
    </row>
    <row r="11372" spans="2:3" x14ac:dyDescent="0.35">
      <c r="B11372" t="s">
        <v>6271</v>
      </c>
      <c r="C11372" s="15">
        <v>0</v>
      </c>
    </row>
    <row r="11373" spans="2:3" x14ac:dyDescent="0.35">
      <c r="B11373" t="s">
        <v>5235</v>
      </c>
      <c r="C11373" s="15">
        <v>0</v>
      </c>
    </row>
    <row r="11374" spans="2:3" x14ac:dyDescent="0.35">
      <c r="B11374" t="s">
        <v>6272</v>
      </c>
      <c r="C11374" s="15">
        <v>0</v>
      </c>
    </row>
    <row r="11375" spans="2:3" x14ac:dyDescent="0.35">
      <c r="B11375" t="s">
        <v>9371</v>
      </c>
      <c r="C11375" s="15">
        <v>0</v>
      </c>
    </row>
    <row r="11376" spans="2:3" x14ac:dyDescent="0.35">
      <c r="B11376" t="s">
        <v>6273</v>
      </c>
      <c r="C11376" s="15">
        <v>0</v>
      </c>
    </row>
    <row r="11377" spans="2:3" x14ac:dyDescent="0.35">
      <c r="B11377" t="s">
        <v>9375</v>
      </c>
      <c r="C11377" s="15">
        <v>0</v>
      </c>
    </row>
    <row r="11378" spans="2:3" x14ac:dyDescent="0.35">
      <c r="B11378" t="s">
        <v>6274</v>
      </c>
      <c r="C11378" s="15">
        <v>0</v>
      </c>
    </row>
    <row r="11379" spans="2:3" x14ac:dyDescent="0.35">
      <c r="B11379" t="s">
        <v>9379</v>
      </c>
      <c r="C11379" s="15">
        <v>0</v>
      </c>
    </row>
    <row r="11380" spans="2:3" x14ac:dyDescent="0.35">
      <c r="B11380" t="s">
        <v>6275</v>
      </c>
      <c r="C11380" s="15">
        <v>0</v>
      </c>
    </row>
    <row r="11381" spans="2:3" x14ac:dyDescent="0.35">
      <c r="B11381" t="s">
        <v>9383</v>
      </c>
      <c r="C11381" s="15">
        <v>0</v>
      </c>
    </row>
    <row r="11382" spans="2:3" x14ac:dyDescent="0.35">
      <c r="B11382" t="s">
        <v>6276</v>
      </c>
      <c r="C11382" s="15">
        <v>0</v>
      </c>
    </row>
    <row r="11383" spans="2:3" x14ac:dyDescent="0.35">
      <c r="B11383" t="s">
        <v>9398</v>
      </c>
      <c r="C11383" s="15">
        <v>0</v>
      </c>
    </row>
    <row r="11384" spans="2:3" x14ac:dyDescent="0.35">
      <c r="B11384" t="s">
        <v>6277</v>
      </c>
      <c r="C11384" s="15">
        <v>0</v>
      </c>
    </row>
    <row r="11385" spans="2:3" x14ac:dyDescent="0.35">
      <c r="B11385" t="s">
        <v>9402</v>
      </c>
      <c r="C11385" s="15">
        <v>0</v>
      </c>
    </row>
    <row r="11386" spans="2:3" x14ac:dyDescent="0.35">
      <c r="B11386" t="s">
        <v>6278</v>
      </c>
      <c r="C11386" s="15">
        <v>0</v>
      </c>
    </row>
    <row r="11387" spans="2:3" x14ac:dyDescent="0.35">
      <c r="B11387" t="s">
        <v>9406</v>
      </c>
      <c r="C11387" s="15">
        <v>0</v>
      </c>
    </row>
    <row r="11388" spans="2:3" x14ac:dyDescent="0.35">
      <c r="B11388" t="s">
        <v>6279</v>
      </c>
      <c r="C11388" s="15">
        <v>0</v>
      </c>
    </row>
    <row r="11389" spans="2:3" x14ac:dyDescent="0.35">
      <c r="B11389" t="s">
        <v>9410</v>
      </c>
      <c r="C11389" s="15">
        <v>0</v>
      </c>
    </row>
    <row r="11390" spans="2:3" x14ac:dyDescent="0.35">
      <c r="B11390" t="s">
        <v>6280</v>
      </c>
      <c r="C11390" s="15">
        <v>0</v>
      </c>
    </row>
    <row r="11391" spans="2:3" x14ac:dyDescent="0.35">
      <c r="B11391" t="s">
        <v>9414</v>
      </c>
      <c r="C11391" s="15">
        <v>0</v>
      </c>
    </row>
    <row r="11392" spans="2:3" x14ac:dyDescent="0.35">
      <c r="B11392" t="s">
        <v>6281</v>
      </c>
      <c r="C11392" s="15">
        <v>0</v>
      </c>
    </row>
    <row r="11393" spans="2:3" x14ac:dyDescent="0.35">
      <c r="B11393" t="s">
        <v>9418</v>
      </c>
      <c r="C11393" s="15">
        <v>0</v>
      </c>
    </row>
    <row r="11394" spans="2:3" x14ac:dyDescent="0.35">
      <c r="B11394" t="s">
        <v>6282</v>
      </c>
      <c r="C11394" s="15">
        <v>0</v>
      </c>
    </row>
    <row r="11395" spans="2:3" x14ac:dyDescent="0.35">
      <c r="B11395" t="s">
        <v>9422</v>
      </c>
      <c r="C11395" s="15">
        <v>0</v>
      </c>
    </row>
    <row r="11396" spans="2:3" x14ac:dyDescent="0.35">
      <c r="B11396" t="s">
        <v>6283</v>
      </c>
      <c r="C11396" s="15">
        <v>0</v>
      </c>
    </row>
    <row r="11397" spans="2:3" x14ac:dyDescent="0.35">
      <c r="B11397" t="s">
        <v>9426</v>
      </c>
      <c r="C11397" s="15">
        <v>0</v>
      </c>
    </row>
    <row r="11398" spans="2:3" x14ac:dyDescent="0.35">
      <c r="B11398" t="s">
        <v>6284</v>
      </c>
      <c r="C11398" s="15">
        <v>0</v>
      </c>
    </row>
    <row r="11399" spans="2:3" x14ac:dyDescent="0.35">
      <c r="B11399" t="s">
        <v>9430</v>
      </c>
      <c r="C11399" s="15">
        <v>0</v>
      </c>
    </row>
    <row r="11400" spans="2:3" x14ac:dyDescent="0.35">
      <c r="B11400" t="s">
        <v>6285</v>
      </c>
      <c r="C11400" s="15">
        <v>0</v>
      </c>
    </row>
    <row r="11401" spans="2:3" x14ac:dyDescent="0.35">
      <c r="B11401" t="s">
        <v>9434</v>
      </c>
      <c r="C11401" s="15">
        <v>0</v>
      </c>
    </row>
    <row r="11402" spans="2:3" x14ac:dyDescent="0.35">
      <c r="B11402" t="s">
        <v>6286</v>
      </c>
      <c r="C11402" s="15">
        <v>0</v>
      </c>
    </row>
    <row r="11403" spans="2:3" x14ac:dyDescent="0.35">
      <c r="B11403" t="s">
        <v>9438</v>
      </c>
      <c r="C11403" s="15">
        <v>0</v>
      </c>
    </row>
    <row r="11404" spans="2:3" x14ac:dyDescent="0.35">
      <c r="B11404" t="s">
        <v>6287</v>
      </c>
      <c r="C11404" s="15">
        <v>0</v>
      </c>
    </row>
    <row r="11405" spans="2:3" x14ac:dyDescent="0.35">
      <c r="B11405" t="s">
        <v>9442</v>
      </c>
      <c r="C11405" s="15">
        <v>0</v>
      </c>
    </row>
    <row r="11406" spans="2:3" x14ac:dyDescent="0.35">
      <c r="B11406" t="s">
        <v>6288</v>
      </c>
      <c r="C11406" s="15">
        <v>0</v>
      </c>
    </row>
    <row r="11407" spans="2:3" x14ac:dyDescent="0.35">
      <c r="B11407" t="s">
        <v>9446</v>
      </c>
      <c r="C11407" s="15">
        <v>0</v>
      </c>
    </row>
    <row r="11408" spans="2:3" x14ac:dyDescent="0.35">
      <c r="B11408" t="s">
        <v>6289</v>
      </c>
      <c r="C11408" s="15">
        <v>0</v>
      </c>
    </row>
    <row r="11409" spans="2:3" x14ac:dyDescent="0.35">
      <c r="B11409" t="s">
        <v>9450</v>
      </c>
      <c r="C11409" s="15">
        <v>0</v>
      </c>
    </row>
    <row r="11410" spans="2:3" x14ac:dyDescent="0.35">
      <c r="B11410" t="s">
        <v>6290</v>
      </c>
      <c r="C11410" s="15">
        <v>0</v>
      </c>
    </row>
    <row r="11411" spans="2:3" x14ac:dyDescent="0.35">
      <c r="B11411" t="s">
        <v>9454</v>
      </c>
      <c r="C11411" s="15">
        <v>0</v>
      </c>
    </row>
    <row r="11412" spans="2:3" x14ac:dyDescent="0.35">
      <c r="B11412" t="s">
        <v>6291</v>
      </c>
      <c r="C11412" s="15">
        <v>0</v>
      </c>
    </row>
    <row r="11413" spans="2:3" x14ac:dyDescent="0.35">
      <c r="B11413" t="s">
        <v>9458</v>
      </c>
      <c r="C11413" s="15">
        <v>0</v>
      </c>
    </row>
    <row r="11414" spans="2:3" x14ac:dyDescent="0.35">
      <c r="B11414" t="s">
        <v>6292</v>
      </c>
      <c r="C11414" s="15">
        <v>0</v>
      </c>
    </row>
    <row r="11415" spans="2:3" x14ac:dyDescent="0.35">
      <c r="B11415" t="s">
        <v>9462</v>
      </c>
      <c r="C11415" s="15">
        <v>0</v>
      </c>
    </row>
    <row r="11416" spans="2:3" x14ac:dyDescent="0.35">
      <c r="B11416" t="s">
        <v>6293</v>
      </c>
      <c r="C11416" s="15">
        <v>0</v>
      </c>
    </row>
    <row r="11417" spans="2:3" x14ac:dyDescent="0.35">
      <c r="B11417" t="s">
        <v>9466</v>
      </c>
      <c r="C11417" s="15">
        <v>0</v>
      </c>
    </row>
    <row r="11418" spans="2:3" x14ac:dyDescent="0.35">
      <c r="B11418" t="s">
        <v>6294</v>
      </c>
      <c r="C11418" s="15">
        <v>0</v>
      </c>
    </row>
    <row r="11419" spans="2:3" x14ac:dyDescent="0.35">
      <c r="B11419" t="s">
        <v>9470</v>
      </c>
      <c r="C11419" s="15">
        <v>0</v>
      </c>
    </row>
    <row r="11420" spans="2:3" x14ac:dyDescent="0.35">
      <c r="B11420" t="s">
        <v>6295</v>
      </c>
      <c r="C11420" s="15">
        <v>0</v>
      </c>
    </row>
    <row r="11421" spans="2:3" x14ac:dyDescent="0.35">
      <c r="B11421" t="s">
        <v>9474</v>
      </c>
      <c r="C11421" s="15">
        <v>0</v>
      </c>
    </row>
    <row r="11422" spans="2:3" x14ac:dyDescent="0.35">
      <c r="B11422" t="s">
        <v>6296</v>
      </c>
      <c r="C11422" s="15">
        <v>0</v>
      </c>
    </row>
    <row r="11423" spans="2:3" x14ac:dyDescent="0.35">
      <c r="B11423" t="s">
        <v>9478</v>
      </c>
      <c r="C11423" s="15">
        <v>0</v>
      </c>
    </row>
    <row r="11424" spans="2:3" x14ac:dyDescent="0.35">
      <c r="B11424" t="s">
        <v>6297</v>
      </c>
      <c r="C11424" s="15">
        <v>0</v>
      </c>
    </row>
    <row r="11425" spans="2:3" x14ac:dyDescent="0.35">
      <c r="B11425" t="s">
        <v>9483</v>
      </c>
      <c r="C11425" s="15">
        <v>0</v>
      </c>
    </row>
    <row r="11426" spans="2:3" x14ac:dyDescent="0.35">
      <c r="B11426" t="s">
        <v>6298</v>
      </c>
      <c r="C11426" s="15">
        <v>0</v>
      </c>
    </row>
    <row r="11427" spans="2:3" x14ac:dyDescent="0.35">
      <c r="B11427" t="s">
        <v>9487</v>
      </c>
      <c r="C11427" s="15">
        <v>0</v>
      </c>
    </row>
    <row r="11428" spans="2:3" x14ac:dyDescent="0.35">
      <c r="B11428" t="s">
        <v>6299</v>
      </c>
      <c r="C11428" s="15">
        <v>0</v>
      </c>
    </row>
    <row r="11429" spans="2:3" x14ac:dyDescent="0.35">
      <c r="B11429" t="s">
        <v>9491</v>
      </c>
      <c r="C11429" s="15">
        <v>0</v>
      </c>
    </row>
    <row r="11430" spans="2:3" x14ac:dyDescent="0.35">
      <c r="B11430" t="s">
        <v>6300</v>
      </c>
      <c r="C11430" s="15">
        <v>0</v>
      </c>
    </row>
    <row r="11431" spans="2:3" x14ac:dyDescent="0.35">
      <c r="B11431" t="s">
        <v>9495</v>
      </c>
      <c r="C11431" s="15">
        <v>0</v>
      </c>
    </row>
    <row r="11432" spans="2:3" x14ac:dyDescent="0.35">
      <c r="B11432" t="s">
        <v>6301</v>
      </c>
      <c r="C11432" s="15">
        <v>0</v>
      </c>
    </row>
    <row r="11433" spans="2:3" x14ac:dyDescent="0.35">
      <c r="B11433" t="s">
        <v>9499</v>
      </c>
      <c r="C11433" s="15">
        <v>0</v>
      </c>
    </row>
    <row r="11434" spans="2:3" x14ac:dyDescent="0.35">
      <c r="B11434" t="s">
        <v>6302</v>
      </c>
      <c r="C11434" s="15">
        <v>0</v>
      </c>
    </row>
    <row r="11435" spans="2:3" x14ac:dyDescent="0.35">
      <c r="B11435" t="s">
        <v>9503</v>
      </c>
      <c r="C11435" s="15">
        <v>0</v>
      </c>
    </row>
    <row r="11436" spans="2:3" x14ac:dyDescent="0.35">
      <c r="B11436" t="s">
        <v>6303</v>
      </c>
      <c r="C11436" s="15">
        <v>0</v>
      </c>
    </row>
    <row r="11437" spans="2:3" x14ac:dyDescent="0.35">
      <c r="B11437" t="s">
        <v>9507</v>
      </c>
      <c r="C11437" s="15">
        <v>0</v>
      </c>
    </row>
    <row r="11438" spans="2:3" x14ac:dyDescent="0.35">
      <c r="B11438" t="s">
        <v>6304</v>
      </c>
      <c r="C11438" s="15">
        <v>0</v>
      </c>
    </row>
    <row r="11439" spans="2:3" x14ac:dyDescent="0.35">
      <c r="B11439" t="s">
        <v>9511</v>
      </c>
      <c r="C11439" s="15">
        <v>0</v>
      </c>
    </row>
    <row r="11440" spans="2:3" x14ac:dyDescent="0.35">
      <c r="B11440" t="s">
        <v>6305</v>
      </c>
      <c r="C11440" s="15">
        <v>0</v>
      </c>
    </row>
    <row r="11441" spans="2:3" x14ac:dyDescent="0.35">
      <c r="B11441" t="s">
        <v>9515</v>
      </c>
      <c r="C11441" s="15">
        <v>0</v>
      </c>
    </row>
    <row r="11442" spans="2:3" x14ac:dyDescent="0.35">
      <c r="B11442" t="s">
        <v>6306</v>
      </c>
      <c r="C11442" s="15">
        <v>0</v>
      </c>
    </row>
    <row r="11443" spans="2:3" x14ac:dyDescent="0.35">
      <c r="B11443" t="s">
        <v>9519</v>
      </c>
      <c r="C11443" s="15">
        <v>0</v>
      </c>
    </row>
    <row r="11444" spans="2:3" x14ac:dyDescent="0.35">
      <c r="B11444" t="s">
        <v>6307</v>
      </c>
      <c r="C11444" s="15">
        <v>0</v>
      </c>
    </row>
    <row r="11445" spans="2:3" x14ac:dyDescent="0.35">
      <c r="B11445" t="s">
        <v>9523</v>
      </c>
      <c r="C11445" s="15">
        <v>0</v>
      </c>
    </row>
    <row r="11446" spans="2:3" x14ac:dyDescent="0.35">
      <c r="B11446" t="s">
        <v>6308</v>
      </c>
      <c r="C11446" s="15">
        <v>0</v>
      </c>
    </row>
    <row r="11447" spans="2:3" x14ac:dyDescent="0.35">
      <c r="B11447" t="s">
        <v>9527</v>
      </c>
      <c r="C11447" s="15">
        <v>0</v>
      </c>
    </row>
    <row r="11448" spans="2:3" x14ac:dyDescent="0.35">
      <c r="B11448" t="s">
        <v>6309</v>
      </c>
      <c r="C11448" s="15">
        <v>0</v>
      </c>
    </row>
    <row r="11449" spans="2:3" x14ac:dyDescent="0.35">
      <c r="B11449" t="s">
        <v>9531</v>
      </c>
      <c r="C11449" s="15">
        <v>0</v>
      </c>
    </row>
    <row r="11450" spans="2:3" x14ac:dyDescent="0.35">
      <c r="B11450" t="s">
        <v>6310</v>
      </c>
      <c r="C11450" s="15">
        <v>0</v>
      </c>
    </row>
    <row r="11451" spans="2:3" x14ac:dyDescent="0.35">
      <c r="B11451" t="s">
        <v>9535</v>
      </c>
      <c r="C11451" s="15">
        <v>0</v>
      </c>
    </row>
    <row r="11452" spans="2:3" x14ac:dyDescent="0.35">
      <c r="B11452" t="s">
        <v>6311</v>
      </c>
      <c r="C11452" s="15">
        <v>0</v>
      </c>
    </row>
    <row r="11453" spans="2:3" x14ac:dyDescent="0.35">
      <c r="B11453" t="s">
        <v>9539</v>
      </c>
      <c r="C11453" s="15">
        <v>0</v>
      </c>
    </row>
    <row r="11454" spans="2:3" x14ac:dyDescent="0.35">
      <c r="B11454" t="s">
        <v>6312</v>
      </c>
      <c r="C11454" s="15">
        <v>0</v>
      </c>
    </row>
    <row r="11455" spans="2:3" x14ac:dyDescent="0.35">
      <c r="B11455" t="s">
        <v>9543</v>
      </c>
      <c r="C11455" s="15">
        <v>0</v>
      </c>
    </row>
    <row r="11456" spans="2:3" x14ac:dyDescent="0.35">
      <c r="B11456" t="s">
        <v>6313</v>
      </c>
      <c r="C11456" s="15">
        <v>0</v>
      </c>
    </row>
    <row r="11457" spans="2:3" x14ac:dyDescent="0.35">
      <c r="B11457" t="s">
        <v>9547</v>
      </c>
      <c r="C11457" s="15">
        <v>0</v>
      </c>
    </row>
    <row r="11458" spans="2:3" x14ac:dyDescent="0.35">
      <c r="B11458" t="s">
        <v>6314</v>
      </c>
      <c r="C11458" s="15">
        <v>0</v>
      </c>
    </row>
    <row r="11459" spans="2:3" x14ac:dyDescent="0.35">
      <c r="B11459" t="s">
        <v>9580</v>
      </c>
      <c r="C11459" s="15">
        <v>0</v>
      </c>
    </row>
    <row r="11460" spans="2:3" x14ac:dyDescent="0.35">
      <c r="B11460" t="s">
        <v>6315</v>
      </c>
      <c r="C11460" s="15">
        <v>0</v>
      </c>
    </row>
    <row r="11461" spans="2:3" x14ac:dyDescent="0.35">
      <c r="B11461" t="s">
        <v>9584</v>
      </c>
      <c r="C11461" s="15">
        <v>0</v>
      </c>
    </row>
    <row r="11462" spans="2:3" x14ac:dyDescent="0.35">
      <c r="B11462" t="s">
        <v>6316</v>
      </c>
      <c r="C11462" s="15">
        <v>0</v>
      </c>
    </row>
    <row r="11463" spans="2:3" x14ac:dyDescent="0.35">
      <c r="B11463" t="s">
        <v>9588</v>
      </c>
      <c r="C11463" s="15">
        <v>0</v>
      </c>
    </row>
    <row r="11464" spans="2:3" x14ac:dyDescent="0.35">
      <c r="B11464" t="s">
        <v>6317</v>
      </c>
      <c r="C11464" s="15">
        <v>0</v>
      </c>
    </row>
    <row r="11465" spans="2:3" x14ac:dyDescent="0.35">
      <c r="B11465" t="s">
        <v>9592</v>
      </c>
      <c r="C11465" s="15">
        <v>0</v>
      </c>
    </row>
    <row r="11466" spans="2:3" x14ac:dyDescent="0.35">
      <c r="B11466" t="s">
        <v>6318</v>
      </c>
      <c r="C11466" s="15">
        <v>0</v>
      </c>
    </row>
    <row r="11467" spans="2:3" x14ac:dyDescent="0.35">
      <c r="B11467" t="s">
        <v>9596</v>
      </c>
      <c r="C11467" s="15">
        <v>0</v>
      </c>
    </row>
    <row r="11468" spans="2:3" x14ac:dyDescent="0.35">
      <c r="B11468" t="s">
        <v>6319</v>
      </c>
      <c r="C11468" s="15">
        <v>0</v>
      </c>
    </row>
    <row r="11469" spans="2:3" x14ac:dyDescent="0.35">
      <c r="B11469" t="s">
        <v>9600</v>
      </c>
      <c r="C11469" s="15">
        <v>0</v>
      </c>
    </row>
    <row r="11470" spans="2:3" x14ac:dyDescent="0.35">
      <c r="B11470" t="s">
        <v>6320</v>
      </c>
      <c r="C11470" s="15">
        <v>0</v>
      </c>
    </row>
    <row r="11471" spans="2:3" x14ac:dyDescent="0.35">
      <c r="B11471" t="s">
        <v>9604</v>
      </c>
      <c r="C11471" s="15">
        <v>0</v>
      </c>
    </row>
    <row r="11472" spans="2:3" x14ac:dyDescent="0.35">
      <c r="B11472" t="s">
        <v>5228</v>
      </c>
      <c r="C11472" s="15">
        <v>0</v>
      </c>
    </row>
    <row r="11473" spans="2:3" x14ac:dyDescent="0.35">
      <c r="B11473" t="s">
        <v>9608</v>
      </c>
      <c r="C11473" s="15">
        <v>0</v>
      </c>
    </row>
    <row r="11474" spans="2:3" x14ac:dyDescent="0.35">
      <c r="B11474" t="s">
        <v>6322</v>
      </c>
      <c r="C11474" s="15">
        <v>0</v>
      </c>
    </row>
    <row r="11475" spans="2:3" x14ac:dyDescent="0.35">
      <c r="B11475" t="s">
        <v>9612</v>
      </c>
      <c r="C11475" s="15">
        <v>0</v>
      </c>
    </row>
    <row r="11476" spans="2:3" x14ac:dyDescent="0.35">
      <c r="B11476" t="s">
        <v>6323</v>
      </c>
      <c r="C11476" s="15">
        <v>0</v>
      </c>
    </row>
    <row r="11477" spans="2:3" x14ac:dyDescent="0.35">
      <c r="B11477" t="s">
        <v>9616</v>
      </c>
      <c r="C11477" s="15">
        <v>0</v>
      </c>
    </row>
    <row r="11478" spans="2:3" x14ac:dyDescent="0.35">
      <c r="B11478" t="s">
        <v>6324</v>
      </c>
      <c r="C11478" s="15">
        <v>0</v>
      </c>
    </row>
    <row r="11479" spans="2:3" x14ac:dyDescent="0.35">
      <c r="B11479" t="s">
        <v>9620</v>
      </c>
      <c r="C11479" s="15">
        <v>0</v>
      </c>
    </row>
    <row r="11480" spans="2:3" x14ac:dyDescent="0.35">
      <c r="B11480" t="s">
        <v>6325</v>
      </c>
      <c r="C11480" s="15">
        <v>0</v>
      </c>
    </row>
    <row r="11481" spans="2:3" x14ac:dyDescent="0.35">
      <c r="B11481" t="s">
        <v>9624</v>
      </c>
      <c r="C11481" s="15">
        <v>0</v>
      </c>
    </row>
    <row r="11482" spans="2:3" x14ac:dyDescent="0.35">
      <c r="B11482" t="s">
        <v>5197</v>
      </c>
      <c r="C11482" s="15">
        <v>0</v>
      </c>
    </row>
    <row r="11483" spans="2:3" x14ac:dyDescent="0.35">
      <c r="B11483" t="s">
        <v>9628</v>
      </c>
      <c r="C11483" s="15">
        <v>0</v>
      </c>
    </row>
    <row r="11484" spans="2:3" x14ac:dyDescent="0.35">
      <c r="B11484" t="s">
        <v>6327</v>
      </c>
      <c r="C11484" s="15">
        <v>0</v>
      </c>
    </row>
    <row r="11485" spans="2:3" x14ac:dyDescent="0.35">
      <c r="B11485" t="s">
        <v>9632</v>
      </c>
      <c r="C11485" s="15">
        <v>0</v>
      </c>
    </row>
    <row r="11486" spans="2:3" x14ac:dyDescent="0.35">
      <c r="B11486" t="s">
        <v>6328</v>
      </c>
      <c r="C11486" s="15">
        <v>0</v>
      </c>
    </row>
    <row r="11487" spans="2:3" x14ac:dyDescent="0.35">
      <c r="B11487" t="s">
        <v>9636</v>
      </c>
      <c r="C11487" s="15">
        <v>0</v>
      </c>
    </row>
    <row r="11488" spans="2:3" x14ac:dyDescent="0.35">
      <c r="B11488" t="s">
        <v>6329</v>
      </c>
      <c r="C11488" s="15">
        <v>0</v>
      </c>
    </row>
    <row r="11489" spans="2:3" x14ac:dyDescent="0.35">
      <c r="B11489" t="s">
        <v>9640</v>
      </c>
      <c r="C11489" s="15">
        <v>0</v>
      </c>
    </row>
    <row r="11490" spans="2:3" x14ac:dyDescent="0.35">
      <c r="B11490" t="s">
        <v>6330</v>
      </c>
      <c r="C11490" s="15">
        <v>0</v>
      </c>
    </row>
    <row r="11491" spans="2:3" x14ac:dyDescent="0.35">
      <c r="B11491" t="s">
        <v>9644</v>
      </c>
      <c r="C11491" s="15">
        <v>0</v>
      </c>
    </row>
    <row r="11492" spans="2:3" x14ac:dyDescent="0.35">
      <c r="B11492" t="s">
        <v>6331</v>
      </c>
      <c r="C11492" s="15">
        <v>0</v>
      </c>
    </row>
    <row r="11493" spans="2:3" x14ac:dyDescent="0.35">
      <c r="B11493" t="s">
        <v>9648</v>
      </c>
      <c r="C11493" s="15">
        <v>0</v>
      </c>
    </row>
    <row r="11494" spans="2:3" x14ac:dyDescent="0.35">
      <c r="B11494" t="s">
        <v>6332</v>
      </c>
      <c r="C11494" s="15">
        <v>0</v>
      </c>
    </row>
    <row r="11495" spans="2:3" x14ac:dyDescent="0.35">
      <c r="B11495" t="s">
        <v>9652</v>
      </c>
      <c r="C11495" s="15">
        <v>0</v>
      </c>
    </row>
    <row r="11496" spans="2:3" x14ac:dyDescent="0.35">
      <c r="B11496" t="s">
        <v>6333</v>
      </c>
      <c r="C11496" s="15">
        <v>0</v>
      </c>
    </row>
    <row r="11497" spans="2:3" x14ac:dyDescent="0.35">
      <c r="B11497" t="s">
        <v>9656</v>
      </c>
      <c r="C11497" s="15">
        <v>0</v>
      </c>
    </row>
    <row r="11498" spans="2:3" x14ac:dyDescent="0.35">
      <c r="B11498" t="s">
        <v>6334</v>
      </c>
      <c r="C11498" s="15">
        <v>0</v>
      </c>
    </row>
    <row r="11499" spans="2:3" x14ac:dyDescent="0.35">
      <c r="B11499" t="s">
        <v>9660</v>
      </c>
      <c r="C11499" s="15">
        <v>0</v>
      </c>
    </row>
    <row r="11500" spans="2:3" x14ac:dyDescent="0.35">
      <c r="B11500" t="s">
        <v>6335</v>
      </c>
      <c r="C11500" s="15">
        <v>0</v>
      </c>
    </row>
    <row r="11501" spans="2:3" x14ac:dyDescent="0.35">
      <c r="B11501" t="s">
        <v>9664</v>
      </c>
      <c r="C11501" s="15">
        <v>0</v>
      </c>
    </row>
    <row r="11502" spans="2:3" x14ac:dyDescent="0.35">
      <c r="B11502" t="s">
        <v>6336</v>
      </c>
      <c r="C11502" s="15">
        <v>0</v>
      </c>
    </row>
    <row r="11503" spans="2:3" x14ac:dyDescent="0.35">
      <c r="B11503" t="s">
        <v>9668</v>
      </c>
      <c r="C11503" s="15">
        <v>0</v>
      </c>
    </row>
    <row r="11504" spans="2:3" x14ac:dyDescent="0.35">
      <c r="B11504" t="s">
        <v>6337</v>
      </c>
      <c r="C11504" s="15">
        <v>0</v>
      </c>
    </row>
    <row r="11505" spans="2:3" x14ac:dyDescent="0.35">
      <c r="B11505" t="s">
        <v>9672</v>
      </c>
      <c r="C11505" s="15">
        <v>0</v>
      </c>
    </row>
    <row r="11506" spans="2:3" x14ac:dyDescent="0.35">
      <c r="B11506" t="s">
        <v>6338</v>
      </c>
      <c r="C11506" s="15">
        <v>0</v>
      </c>
    </row>
    <row r="11507" spans="2:3" x14ac:dyDescent="0.35">
      <c r="B11507" t="s">
        <v>9676</v>
      </c>
      <c r="C11507" s="15">
        <v>0</v>
      </c>
    </row>
    <row r="11508" spans="2:3" x14ac:dyDescent="0.35">
      <c r="B11508" t="s">
        <v>6339</v>
      </c>
      <c r="C11508" s="15">
        <v>0</v>
      </c>
    </row>
    <row r="11509" spans="2:3" x14ac:dyDescent="0.35">
      <c r="B11509" t="s">
        <v>9680</v>
      </c>
      <c r="C11509" s="15">
        <v>0</v>
      </c>
    </row>
    <row r="11510" spans="2:3" x14ac:dyDescent="0.35">
      <c r="B11510" t="s">
        <v>6340</v>
      </c>
      <c r="C11510" s="15">
        <v>0</v>
      </c>
    </row>
    <row r="11511" spans="2:3" x14ac:dyDescent="0.35">
      <c r="B11511" t="s">
        <v>9684</v>
      </c>
      <c r="C11511" s="15">
        <v>0</v>
      </c>
    </row>
    <row r="11512" spans="2:3" x14ac:dyDescent="0.35">
      <c r="B11512" t="s">
        <v>6341</v>
      </c>
      <c r="C11512" s="15">
        <v>0</v>
      </c>
    </row>
    <row r="11513" spans="2:3" x14ac:dyDescent="0.35">
      <c r="B11513" t="s">
        <v>9688</v>
      </c>
      <c r="C11513" s="15">
        <v>0</v>
      </c>
    </row>
    <row r="11514" spans="2:3" x14ac:dyDescent="0.35">
      <c r="B11514" t="s">
        <v>6342</v>
      </c>
      <c r="C11514" s="15">
        <v>0</v>
      </c>
    </row>
    <row r="11515" spans="2:3" x14ac:dyDescent="0.35">
      <c r="B11515" t="s">
        <v>9692</v>
      </c>
      <c r="C11515" s="15">
        <v>0</v>
      </c>
    </row>
    <row r="11516" spans="2:3" x14ac:dyDescent="0.35">
      <c r="B11516" t="s">
        <v>6343</v>
      </c>
      <c r="C11516" s="15">
        <v>0</v>
      </c>
    </row>
    <row r="11517" spans="2:3" x14ac:dyDescent="0.35">
      <c r="B11517" t="s">
        <v>9696</v>
      </c>
      <c r="C11517" s="15">
        <v>0</v>
      </c>
    </row>
    <row r="11518" spans="2:3" x14ac:dyDescent="0.35">
      <c r="B11518" t="s">
        <v>6344</v>
      </c>
      <c r="C11518" s="15">
        <v>0</v>
      </c>
    </row>
    <row r="11519" spans="2:3" x14ac:dyDescent="0.35">
      <c r="B11519" t="s">
        <v>9700</v>
      </c>
      <c r="C11519" s="15">
        <v>0</v>
      </c>
    </row>
    <row r="11520" spans="2:3" x14ac:dyDescent="0.35">
      <c r="B11520" t="s">
        <v>6345</v>
      </c>
      <c r="C11520" s="15">
        <v>0</v>
      </c>
    </row>
    <row r="11521" spans="2:3" x14ac:dyDescent="0.35">
      <c r="B11521" t="s">
        <v>9704</v>
      </c>
      <c r="C11521" s="15">
        <v>0</v>
      </c>
    </row>
    <row r="11522" spans="2:3" x14ac:dyDescent="0.35">
      <c r="B11522" t="s">
        <v>6346</v>
      </c>
      <c r="C11522" s="15">
        <v>0</v>
      </c>
    </row>
    <row r="11523" spans="2:3" x14ac:dyDescent="0.35">
      <c r="B11523" t="s">
        <v>9708</v>
      </c>
      <c r="C11523" s="15">
        <v>0</v>
      </c>
    </row>
    <row r="11524" spans="2:3" x14ac:dyDescent="0.35">
      <c r="B11524" t="s">
        <v>6347</v>
      </c>
      <c r="C11524" s="15">
        <v>0</v>
      </c>
    </row>
    <row r="11525" spans="2:3" x14ac:dyDescent="0.35">
      <c r="B11525" t="s">
        <v>9712</v>
      </c>
      <c r="C11525" s="15">
        <v>0</v>
      </c>
    </row>
    <row r="11526" spans="2:3" x14ac:dyDescent="0.35">
      <c r="B11526" t="s">
        <v>6348</v>
      </c>
      <c r="C11526" s="15">
        <v>0</v>
      </c>
    </row>
    <row r="11527" spans="2:3" x14ac:dyDescent="0.35">
      <c r="B11527" t="s">
        <v>9716</v>
      </c>
      <c r="C11527" s="15">
        <v>0</v>
      </c>
    </row>
    <row r="11528" spans="2:3" x14ac:dyDescent="0.35">
      <c r="B11528" t="s">
        <v>6349</v>
      </c>
      <c r="C11528" s="15">
        <v>0</v>
      </c>
    </row>
    <row r="11529" spans="2:3" x14ac:dyDescent="0.35">
      <c r="B11529" t="s">
        <v>9720</v>
      </c>
      <c r="C11529" s="15">
        <v>0</v>
      </c>
    </row>
    <row r="11530" spans="2:3" x14ac:dyDescent="0.35">
      <c r="B11530" t="s">
        <v>6350</v>
      </c>
      <c r="C11530" s="15">
        <v>0</v>
      </c>
    </row>
    <row r="11531" spans="2:3" x14ac:dyDescent="0.35">
      <c r="B11531" t="s">
        <v>9724</v>
      </c>
      <c r="C11531" s="15">
        <v>0</v>
      </c>
    </row>
    <row r="11532" spans="2:3" x14ac:dyDescent="0.35">
      <c r="B11532" t="s">
        <v>6351</v>
      </c>
      <c r="C11532" s="15">
        <v>0</v>
      </c>
    </row>
    <row r="11533" spans="2:3" x14ac:dyDescent="0.35">
      <c r="B11533" t="s">
        <v>9728</v>
      </c>
      <c r="C11533" s="15">
        <v>0</v>
      </c>
    </row>
    <row r="11534" spans="2:3" x14ac:dyDescent="0.35">
      <c r="B11534" t="s">
        <v>6352</v>
      </c>
      <c r="C11534" s="15">
        <v>0</v>
      </c>
    </row>
    <row r="11535" spans="2:3" x14ac:dyDescent="0.35">
      <c r="B11535" t="s">
        <v>9732</v>
      </c>
      <c r="C11535" s="15">
        <v>0</v>
      </c>
    </row>
    <row r="11536" spans="2:3" x14ac:dyDescent="0.35">
      <c r="B11536" t="s">
        <v>6353</v>
      </c>
      <c r="C11536" s="15">
        <v>0</v>
      </c>
    </row>
    <row r="11537" spans="2:3" x14ac:dyDescent="0.35">
      <c r="B11537" t="s">
        <v>9736</v>
      </c>
      <c r="C11537" s="15">
        <v>0</v>
      </c>
    </row>
    <row r="11538" spans="2:3" x14ac:dyDescent="0.35">
      <c r="B11538" t="s">
        <v>6354</v>
      </c>
      <c r="C11538" s="15">
        <v>0</v>
      </c>
    </row>
    <row r="11539" spans="2:3" x14ac:dyDescent="0.35">
      <c r="B11539" t="s">
        <v>9740</v>
      </c>
      <c r="C11539" s="15">
        <v>0</v>
      </c>
    </row>
    <row r="11540" spans="2:3" x14ac:dyDescent="0.35">
      <c r="B11540" t="s">
        <v>6355</v>
      </c>
      <c r="C11540" s="15">
        <v>0</v>
      </c>
    </row>
    <row r="11541" spans="2:3" x14ac:dyDescent="0.35">
      <c r="B11541" t="s">
        <v>9744</v>
      </c>
      <c r="C11541" s="15">
        <v>0</v>
      </c>
    </row>
    <row r="11542" spans="2:3" x14ac:dyDescent="0.35">
      <c r="B11542" t="s">
        <v>6356</v>
      </c>
      <c r="C11542" s="15">
        <v>0</v>
      </c>
    </row>
    <row r="11543" spans="2:3" x14ac:dyDescent="0.35">
      <c r="B11543" t="s">
        <v>9748</v>
      </c>
      <c r="C11543" s="15">
        <v>0</v>
      </c>
    </row>
    <row r="11544" spans="2:3" x14ac:dyDescent="0.35">
      <c r="B11544" t="s">
        <v>6357</v>
      </c>
      <c r="C11544" s="15">
        <v>0</v>
      </c>
    </row>
    <row r="11545" spans="2:3" x14ac:dyDescent="0.35">
      <c r="B11545" t="s">
        <v>9752</v>
      </c>
      <c r="C11545" s="15">
        <v>0</v>
      </c>
    </row>
    <row r="11546" spans="2:3" x14ac:dyDescent="0.35">
      <c r="B11546" t="s">
        <v>6358</v>
      </c>
      <c r="C11546" s="15">
        <v>0</v>
      </c>
    </row>
    <row r="11547" spans="2:3" x14ac:dyDescent="0.35">
      <c r="B11547" t="s">
        <v>9756</v>
      </c>
      <c r="C11547" s="15">
        <v>0</v>
      </c>
    </row>
    <row r="11548" spans="2:3" x14ac:dyDescent="0.35">
      <c r="B11548" t="s">
        <v>6359</v>
      </c>
      <c r="C11548" s="15">
        <v>0</v>
      </c>
    </row>
    <row r="11549" spans="2:3" x14ac:dyDescent="0.35">
      <c r="B11549" t="s">
        <v>9760</v>
      </c>
      <c r="C11549" s="15">
        <v>0</v>
      </c>
    </row>
    <row r="11550" spans="2:3" x14ac:dyDescent="0.35">
      <c r="B11550" t="s">
        <v>6360</v>
      </c>
      <c r="C11550" s="15">
        <v>0</v>
      </c>
    </row>
    <row r="11551" spans="2:3" x14ac:dyDescent="0.35">
      <c r="B11551" t="s">
        <v>9764</v>
      </c>
      <c r="C11551" s="15">
        <v>0</v>
      </c>
    </row>
    <row r="11552" spans="2:3" x14ac:dyDescent="0.35">
      <c r="B11552" t="s">
        <v>6361</v>
      </c>
      <c r="C11552" s="15">
        <v>0</v>
      </c>
    </row>
    <row r="11553" spans="2:3" x14ac:dyDescent="0.35">
      <c r="B11553" t="s">
        <v>9768</v>
      </c>
      <c r="C11553" s="15">
        <v>0</v>
      </c>
    </row>
    <row r="11554" spans="2:3" x14ac:dyDescent="0.35">
      <c r="B11554" t="s">
        <v>6362</v>
      </c>
      <c r="C11554" s="15">
        <v>0</v>
      </c>
    </row>
    <row r="11555" spans="2:3" x14ac:dyDescent="0.35">
      <c r="B11555" t="s">
        <v>9772</v>
      </c>
      <c r="C11555" s="15">
        <v>0</v>
      </c>
    </row>
    <row r="11556" spans="2:3" x14ac:dyDescent="0.35">
      <c r="B11556" t="s">
        <v>6363</v>
      </c>
      <c r="C11556" s="15">
        <v>0</v>
      </c>
    </row>
    <row r="11557" spans="2:3" x14ac:dyDescent="0.35">
      <c r="B11557" t="s">
        <v>9776</v>
      </c>
      <c r="C11557" s="15">
        <v>0</v>
      </c>
    </row>
    <row r="11558" spans="2:3" x14ac:dyDescent="0.35">
      <c r="B11558" t="s">
        <v>6364</v>
      </c>
      <c r="C11558" s="15">
        <v>0</v>
      </c>
    </row>
    <row r="11559" spans="2:3" x14ac:dyDescent="0.35">
      <c r="B11559" t="s">
        <v>9780</v>
      </c>
      <c r="C11559" s="15">
        <v>0</v>
      </c>
    </row>
    <row r="11560" spans="2:3" x14ac:dyDescent="0.35">
      <c r="B11560" t="s">
        <v>6365</v>
      </c>
      <c r="C11560" s="15">
        <v>0</v>
      </c>
    </row>
    <row r="11561" spans="2:3" x14ac:dyDescent="0.35">
      <c r="B11561" t="s">
        <v>9784</v>
      </c>
      <c r="C11561" s="15">
        <v>0</v>
      </c>
    </row>
    <row r="11562" spans="2:3" x14ac:dyDescent="0.35">
      <c r="B11562" t="s">
        <v>6366</v>
      </c>
      <c r="C11562" s="15">
        <v>0</v>
      </c>
    </row>
    <row r="11563" spans="2:3" x14ac:dyDescent="0.35">
      <c r="B11563" t="s">
        <v>5207</v>
      </c>
      <c r="C11563" s="15">
        <v>0</v>
      </c>
    </row>
    <row r="11564" spans="2:3" x14ac:dyDescent="0.35">
      <c r="B11564" t="s">
        <v>6367</v>
      </c>
      <c r="C11564" s="15">
        <v>0</v>
      </c>
    </row>
    <row r="11565" spans="2:3" x14ac:dyDescent="0.35">
      <c r="B11565" t="s">
        <v>9792</v>
      </c>
      <c r="C11565" s="15">
        <v>0</v>
      </c>
    </row>
    <row r="11566" spans="2:3" x14ac:dyDescent="0.35">
      <c r="B11566" t="s">
        <v>6368</v>
      </c>
      <c r="C11566" s="15">
        <v>0</v>
      </c>
    </row>
    <row r="11567" spans="2:3" x14ac:dyDescent="0.35">
      <c r="B11567" t="s">
        <v>7495</v>
      </c>
      <c r="C11567" s="15">
        <v>0</v>
      </c>
    </row>
    <row r="11568" spans="2:3" x14ac:dyDescent="0.35">
      <c r="B11568" t="s">
        <v>6369</v>
      </c>
      <c r="C11568" s="15">
        <v>0</v>
      </c>
    </row>
    <row r="11569" spans="2:3" x14ac:dyDescent="0.35">
      <c r="B11569" t="s">
        <v>7497</v>
      </c>
      <c r="C11569" s="15">
        <v>0</v>
      </c>
    </row>
    <row r="11570" spans="2:3" x14ac:dyDescent="0.35">
      <c r="B11570" t="s">
        <v>6370</v>
      </c>
      <c r="C11570" s="15">
        <v>0</v>
      </c>
    </row>
    <row r="11571" spans="2:3" x14ac:dyDescent="0.35">
      <c r="B11571" t="s">
        <v>7499</v>
      </c>
      <c r="C11571" s="15">
        <v>0</v>
      </c>
    </row>
    <row r="11572" spans="2:3" x14ac:dyDescent="0.35">
      <c r="B11572" t="s">
        <v>6371</v>
      </c>
      <c r="C11572" s="15">
        <v>0</v>
      </c>
    </row>
    <row r="11573" spans="2:3" x14ac:dyDescent="0.35">
      <c r="B11573" t="s">
        <v>7501</v>
      </c>
      <c r="C11573" s="15">
        <v>0</v>
      </c>
    </row>
    <row r="11574" spans="2:3" x14ac:dyDescent="0.35">
      <c r="B11574" t="s">
        <v>6372</v>
      </c>
      <c r="C11574" s="15">
        <v>0</v>
      </c>
    </row>
    <row r="11575" spans="2:3" x14ac:dyDescent="0.35">
      <c r="B11575" t="s">
        <v>7503</v>
      </c>
      <c r="C11575" s="15">
        <v>0</v>
      </c>
    </row>
    <row r="11576" spans="2:3" x14ac:dyDescent="0.35">
      <c r="B11576" t="s">
        <v>6373</v>
      </c>
      <c r="C11576" s="15">
        <v>0</v>
      </c>
    </row>
    <row r="11577" spans="2:3" x14ac:dyDescent="0.35">
      <c r="B11577" t="s">
        <v>7505</v>
      </c>
      <c r="C11577" s="15">
        <v>0</v>
      </c>
    </row>
    <row r="11578" spans="2:3" x14ac:dyDescent="0.35">
      <c r="B11578" t="s">
        <v>6374</v>
      </c>
      <c r="C11578" s="15">
        <v>0</v>
      </c>
    </row>
    <row r="11579" spans="2:3" x14ac:dyDescent="0.35">
      <c r="B11579" t="s">
        <v>7507</v>
      </c>
      <c r="C11579" s="15">
        <v>0</v>
      </c>
    </row>
    <row r="11580" spans="2:3" x14ac:dyDescent="0.35">
      <c r="B11580" t="s">
        <v>6375</v>
      </c>
      <c r="C11580" s="15">
        <v>0</v>
      </c>
    </row>
    <row r="11581" spans="2:3" x14ac:dyDescent="0.35">
      <c r="B11581" t="s">
        <v>7509</v>
      </c>
      <c r="C11581" s="15">
        <v>0</v>
      </c>
    </row>
    <row r="11582" spans="2:3" x14ac:dyDescent="0.35">
      <c r="B11582" t="s">
        <v>6376</v>
      </c>
      <c r="C11582" s="15">
        <v>0</v>
      </c>
    </row>
    <row r="11583" spans="2:3" x14ac:dyDescent="0.35">
      <c r="B11583" t="s">
        <v>7511</v>
      </c>
      <c r="C11583" s="15">
        <v>0</v>
      </c>
    </row>
    <row r="11584" spans="2:3" x14ac:dyDescent="0.35">
      <c r="B11584" t="s">
        <v>6377</v>
      </c>
      <c r="C11584" s="15">
        <v>0</v>
      </c>
    </row>
    <row r="11585" spans="2:3" x14ac:dyDescent="0.35">
      <c r="B11585" t="s">
        <v>7513</v>
      </c>
      <c r="C11585" s="15">
        <v>0</v>
      </c>
    </row>
    <row r="11586" spans="2:3" x14ac:dyDescent="0.35">
      <c r="B11586" t="s">
        <v>6378</v>
      </c>
      <c r="C11586" s="15">
        <v>0</v>
      </c>
    </row>
    <row r="11587" spans="2:3" x14ac:dyDescent="0.35">
      <c r="B11587" t="s">
        <v>7515</v>
      </c>
      <c r="C11587" s="15">
        <v>0</v>
      </c>
    </row>
    <row r="11588" spans="2:3" x14ac:dyDescent="0.35">
      <c r="B11588" t="s">
        <v>6379</v>
      </c>
      <c r="C11588" s="15">
        <v>0</v>
      </c>
    </row>
    <row r="11589" spans="2:3" x14ac:dyDescent="0.35">
      <c r="B11589" t="s">
        <v>7517</v>
      </c>
      <c r="C11589" s="15">
        <v>0</v>
      </c>
    </row>
    <row r="11590" spans="2:3" x14ac:dyDescent="0.35">
      <c r="B11590" t="s">
        <v>6380</v>
      </c>
      <c r="C11590" s="15">
        <v>0</v>
      </c>
    </row>
    <row r="11591" spans="2:3" x14ac:dyDescent="0.35">
      <c r="B11591" t="s">
        <v>7519</v>
      </c>
      <c r="C11591" s="15">
        <v>0</v>
      </c>
    </row>
    <row r="11592" spans="2:3" x14ac:dyDescent="0.35">
      <c r="B11592" t="s">
        <v>6381</v>
      </c>
      <c r="C11592" s="15">
        <v>0</v>
      </c>
    </row>
    <row r="11593" spans="2:3" x14ac:dyDescent="0.35">
      <c r="B11593" t="s">
        <v>7521</v>
      </c>
      <c r="C11593" s="15">
        <v>0</v>
      </c>
    </row>
    <row r="11594" spans="2:3" x14ac:dyDescent="0.35">
      <c r="B11594" t="s">
        <v>6382</v>
      </c>
      <c r="C11594" s="15">
        <v>0</v>
      </c>
    </row>
    <row r="11595" spans="2:3" x14ac:dyDescent="0.35">
      <c r="B11595" t="s">
        <v>7523</v>
      </c>
      <c r="C11595" s="15">
        <v>0</v>
      </c>
    </row>
    <row r="11596" spans="2:3" x14ac:dyDescent="0.35">
      <c r="B11596" t="s">
        <v>6383</v>
      </c>
      <c r="C11596" s="15">
        <v>0</v>
      </c>
    </row>
    <row r="11597" spans="2:3" x14ac:dyDescent="0.35">
      <c r="B11597" t="s">
        <v>7525</v>
      </c>
      <c r="C11597" s="15">
        <v>0</v>
      </c>
    </row>
    <row r="11598" spans="2:3" x14ac:dyDescent="0.35">
      <c r="B11598" t="s">
        <v>6384</v>
      </c>
      <c r="C11598" s="15">
        <v>0</v>
      </c>
    </row>
    <row r="11599" spans="2:3" x14ac:dyDescent="0.35">
      <c r="B11599" t="s">
        <v>7527</v>
      </c>
      <c r="C11599" s="15">
        <v>0</v>
      </c>
    </row>
    <row r="11600" spans="2:3" x14ac:dyDescent="0.35">
      <c r="B11600" t="s">
        <v>6385</v>
      </c>
      <c r="C11600" s="15">
        <v>0</v>
      </c>
    </row>
    <row r="11601" spans="2:3" x14ac:dyDescent="0.35">
      <c r="B11601" t="s">
        <v>7529</v>
      </c>
      <c r="C11601" s="15">
        <v>0</v>
      </c>
    </row>
    <row r="11602" spans="2:3" x14ac:dyDescent="0.35">
      <c r="B11602" t="s">
        <v>6386</v>
      </c>
      <c r="C11602" s="15">
        <v>0</v>
      </c>
    </row>
    <row r="11603" spans="2:3" x14ac:dyDescent="0.35">
      <c r="B11603" t="s">
        <v>7531</v>
      </c>
      <c r="C11603" s="15">
        <v>0</v>
      </c>
    </row>
    <row r="11604" spans="2:3" x14ac:dyDescent="0.35">
      <c r="B11604" t="s">
        <v>6387</v>
      </c>
      <c r="C11604" s="15">
        <v>0</v>
      </c>
    </row>
    <row r="11605" spans="2:3" x14ac:dyDescent="0.35">
      <c r="B11605" t="s">
        <v>7533</v>
      </c>
      <c r="C11605" s="15">
        <v>0</v>
      </c>
    </row>
    <row r="11606" spans="2:3" x14ac:dyDescent="0.35">
      <c r="B11606" t="s">
        <v>6388</v>
      </c>
      <c r="C11606" s="15">
        <v>0</v>
      </c>
    </row>
    <row r="11607" spans="2:3" x14ac:dyDescent="0.35">
      <c r="B11607" t="s">
        <v>7535</v>
      </c>
      <c r="C11607" s="15">
        <v>0</v>
      </c>
    </row>
    <row r="11608" spans="2:3" x14ac:dyDescent="0.35">
      <c r="B11608" t="s">
        <v>6389</v>
      </c>
      <c r="C11608" s="15">
        <v>0</v>
      </c>
    </row>
    <row r="11609" spans="2:3" x14ac:dyDescent="0.35">
      <c r="B11609" t="s">
        <v>7537</v>
      </c>
      <c r="C11609" s="15">
        <v>0</v>
      </c>
    </row>
    <row r="11610" spans="2:3" x14ac:dyDescent="0.35">
      <c r="B11610" t="s">
        <v>6390</v>
      </c>
      <c r="C11610" s="15">
        <v>0</v>
      </c>
    </row>
    <row r="11611" spans="2:3" x14ac:dyDescent="0.35">
      <c r="B11611" t="s">
        <v>7539</v>
      </c>
      <c r="C11611" s="15">
        <v>0</v>
      </c>
    </row>
    <row r="11612" spans="2:3" x14ac:dyDescent="0.35">
      <c r="B11612" t="s">
        <v>6391</v>
      </c>
      <c r="C11612" s="15">
        <v>0</v>
      </c>
    </row>
    <row r="11613" spans="2:3" x14ac:dyDescent="0.35">
      <c r="B11613" t="s">
        <v>7541</v>
      </c>
      <c r="C11613" s="15">
        <v>0</v>
      </c>
    </row>
    <row r="11614" spans="2:3" x14ac:dyDescent="0.35">
      <c r="B11614" t="s">
        <v>6392</v>
      </c>
      <c r="C11614" s="15">
        <v>0</v>
      </c>
    </row>
    <row r="11615" spans="2:3" x14ac:dyDescent="0.35">
      <c r="B11615" t="s">
        <v>7543</v>
      </c>
      <c r="C11615" s="15">
        <v>0</v>
      </c>
    </row>
    <row r="11616" spans="2:3" x14ac:dyDescent="0.35">
      <c r="B11616" t="s">
        <v>6393</v>
      </c>
      <c r="C11616" s="15">
        <v>0</v>
      </c>
    </row>
    <row r="11617" spans="2:3" x14ac:dyDescent="0.35">
      <c r="B11617" t="s">
        <v>7545</v>
      </c>
      <c r="C11617" s="15">
        <v>0</v>
      </c>
    </row>
    <row r="11618" spans="2:3" x14ac:dyDescent="0.35">
      <c r="B11618" t="s">
        <v>6394</v>
      </c>
      <c r="C11618" s="15">
        <v>0</v>
      </c>
    </row>
    <row r="11619" spans="2:3" x14ac:dyDescent="0.35">
      <c r="B11619" t="s">
        <v>7547</v>
      </c>
      <c r="C11619" s="15">
        <v>0</v>
      </c>
    </row>
    <row r="11620" spans="2:3" x14ac:dyDescent="0.35">
      <c r="B11620" t="s">
        <v>6395</v>
      </c>
      <c r="C11620" s="15">
        <v>0</v>
      </c>
    </row>
    <row r="11621" spans="2:3" x14ac:dyDescent="0.35">
      <c r="B11621" t="s">
        <v>7549</v>
      </c>
      <c r="C11621" s="15">
        <v>0</v>
      </c>
    </row>
    <row r="11622" spans="2:3" x14ac:dyDescent="0.35">
      <c r="B11622" t="s">
        <v>6396</v>
      </c>
      <c r="C11622" s="15">
        <v>0</v>
      </c>
    </row>
    <row r="11623" spans="2:3" x14ac:dyDescent="0.35">
      <c r="B11623" t="s">
        <v>7551</v>
      </c>
      <c r="C11623" s="15">
        <v>0</v>
      </c>
    </row>
    <row r="11624" spans="2:3" x14ac:dyDescent="0.35">
      <c r="B11624" t="s">
        <v>6397</v>
      </c>
      <c r="C11624" s="15">
        <v>0</v>
      </c>
    </row>
    <row r="11625" spans="2:3" x14ac:dyDescent="0.35">
      <c r="B11625" t="s">
        <v>7553</v>
      </c>
      <c r="C11625" s="15">
        <v>0</v>
      </c>
    </row>
    <row r="11626" spans="2:3" x14ac:dyDescent="0.35">
      <c r="B11626" t="s">
        <v>6398</v>
      </c>
      <c r="C11626" s="15">
        <v>0</v>
      </c>
    </row>
    <row r="11627" spans="2:3" x14ac:dyDescent="0.35">
      <c r="B11627" t="s">
        <v>7555</v>
      </c>
      <c r="C11627" s="15">
        <v>0</v>
      </c>
    </row>
    <row r="11628" spans="2:3" x14ac:dyDescent="0.35">
      <c r="B11628" t="s">
        <v>6399</v>
      </c>
      <c r="C11628" s="15">
        <v>0</v>
      </c>
    </row>
    <row r="11629" spans="2:3" x14ac:dyDescent="0.35">
      <c r="B11629" t="s">
        <v>7557</v>
      </c>
      <c r="C11629" s="15">
        <v>0</v>
      </c>
    </row>
    <row r="11630" spans="2:3" x14ac:dyDescent="0.35">
      <c r="B11630" t="s">
        <v>6400</v>
      </c>
      <c r="C11630" s="15">
        <v>0</v>
      </c>
    </row>
    <row r="11631" spans="2:3" x14ac:dyDescent="0.35">
      <c r="B11631" t="s">
        <v>7559</v>
      </c>
      <c r="C11631" s="15">
        <v>0</v>
      </c>
    </row>
    <row r="11632" spans="2:3" x14ac:dyDescent="0.35">
      <c r="B11632" t="s">
        <v>6401</v>
      </c>
      <c r="C11632" s="15">
        <v>0</v>
      </c>
    </row>
    <row r="11633" spans="2:3" x14ac:dyDescent="0.35">
      <c r="B11633" t="s">
        <v>7561</v>
      </c>
      <c r="C11633" s="15">
        <v>0</v>
      </c>
    </row>
    <row r="11634" spans="2:3" x14ac:dyDescent="0.35">
      <c r="B11634" t="s">
        <v>6402</v>
      </c>
      <c r="C11634" s="15">
        <v>0</v>
      </c>
    </row>
    <row r="11635" spans="2:3" x14ac:dyDescent="0.35">
      <c r="B11635" t="s">
        <v>7563</v>
      </c>
      <c r="C11635" s="15">
        <v>0</v>
      </c>
    </row>
    <row r="11636" spans="2:3" x14ac:dyDescent="0.35">
      <c r="B11636" t="s">
        <v>6403</v>
      </c>
      <c r="C11636" s="15">
        <v>0</v>
      </c>
    </row>
    <row r="11637" spans="2:3" x14ac:dyDescent="0.35">
      <c r="B11637" t="s">
        <v>7565</v>
      </c>
      <c r="C11637" s="15">
        <v>0</v>
      </c>
    </row>
    <row r="11638" spans="2:3" x14ac:dyDescent="0.35">
      <c r="B11638" t="s">
        <v>6404</v>
      </c>
      <c r="C11638" s="15">
        <v>0</v>
      </c>
    </row>
    <row r="11639" spans="2:3" x14ac:dyDescent="0.35">
      <c r="B11639" t="s">
        <v>7567</v>
      </c>
      <c r="C11639" s="15">
        <v>0</v>
      </c>
    </row>
    <row r="11640" spans="2:3" x14ac:dyDescent="0.35">
      <c r="B11640" t="s">
        <v>6405</v>
      </c>
      <c r="C11640" s="15">
        <v>0</v>
      </c>
    </row>
    <row r="11641" spans="2:3" x14ac:dyDescent="0.35">
      <c r="B11641" t="s">
        <v>7569</v>
      </c>
      <c r="C11641" s="15">
        <v>0</v>
      </c>
    </row>
    <row r="11642" spans="2:3" x14ac:dyDescent="0.35">
      <c r="B11642" t="s">
        <v>6406</v>
      </c>
      <c r="C11642" s="15">
        <v>0</v>
      </c>
    </row>
    <row r="11643" spans="2:3" x14ac:dyDescent="0.35">
      <c r="B11643" t="s">
        <v>7571</v>
      </c>
      <c r="C11643" s="15">
        <v>0</v>
      </c>
    </row>
    <row r="11644" spans="2:3" x14ac:dyDescent="0.35">
      <c r="B11644" t="s">
        <v>6407</v>
      </c>
      <c r="C11644" s="15">
        <v>0</v>
      </c>
    </row>
    <row r="11645" spans="2:3" x14ac:dyDescent="0.35">
      <c r="B11645" t="s">
        <v>7573</v>
      </c>
      <c r="C11645" s="15">
        <v>0</v>
      </c>
    </row>
    <row r="11646" spans="2:3" x14ac:dyDescent="0.35">
      <c r="B11646" t="s">
        <v>6408</v>
      </c>
      <c r="C11646" s="15">
        <v>0</v>
      </c>
    </row>
    <row r="11647" spans="2:3" x14ac:dyDescent="0.35">
      <c r="B11647" t="s">
        <v>7575</v>
      </c>
      <c r="C11647" s="15">
        <v>0</v>
      </c>
    </row>
    <row r="11648" spans="2:3" x14ac:dyDescent="0.35">
      <c r="B11648" t="s">
        <v>6409</v>
      </c>
      <c r="C11648" s="15">
        <v>0</v>
      </c>
    </row>
    <row r="11649" spans="2:3" x14ac:dyDescent="0.35">
      <c r="B11649" t="s">
        <v>7577</v>
      </c>
      <c r="C11649" s="15">
        <v>0</v>
      </c>
    </row>
    <row r="11650" spans="2:3" x14ac:dyDescent="0.35">
      <c r="B11650" t="s">
        <v>6410</v>
      </c>
      <c r="C11650" s="15">
        <v>0</v>
      </c>
    </row>
    <row r="11651" spans="2:3" x14ac:dyDescent="0.35">
      <c r="B11651" t="s">
        <v>7579</v>
      </c>
      <c r="C11651" s="15">
        <v>0</v>
      </c>
    </row>
    <row r="11652" spans="2:3" x14ac:dyDescent="0.35">
      <c r="B11652" t="s">
        <v>6411</v>
      </c>
      <c r="C11652" s="15">
        <v>0</v>
      </c>
    </row>
    <row r="11653" spans="2:3" x14ac:dyDescent="0.35">
      <c r="B11653" t="s">
        <v>7581</v>
      </c>
      <c r="C11653" s="15">
        <v>0</v>
      </c>
    </row>
    <row r="11654" spans="2:3" x14ac:dyDescent="0.35">
      <c r="B11654" t="s">
        <v>6412</v>
      </c>
      <c r="C11654" s="15">
        <v>0</v>
      </c>
    </row>
    <row r="11655" spans="2:3" x14ac:dyDescent="0.35">
      <c r="B11655" t="s">
        <v>7583</v>
      </c>
      <c r="C11655" s="15">
        <v>0</v>
      </c>
    </row>
    <row r="11656" spans="2:3" x14ac:dyDescent="0.35">
      <c r="B11656" t="s">
        <v>6413</v>
      </c>
      <c r="C11656" s="15">
        <v>0</v>
      </c>
    </row>
    <row r="11657" spans="2:3" x14ac:dyDescent="0.35">
      <c r="B11657" t="s">
        <v>7585</v>
      </c>
      <c r="C11657" s="15">
        <v>0</v>
      </c>
    </row>
    <row r="11658" spans="2:3" x14ac:dyDescent="0.35">
      <c r="B11658" t="s">
        <v>6414</v>
      </c>
      <c r="C11658" s="15">
        <v>0</v>
      </c>
    </row>
    <row r="11659" spans="2:3" x14ac:dyDescent="0.35">
      <c r="B11659" t="s">
        <v>7587</v>
      </c>
      <c r="C11659" s="15">
        <v>0</v>
      </c>
    </row>
    <row r="11660" spans="2:3" x14ac:dyDescent="0.35">
      <c r="B11660" t="s">
        <v>6415</v>
      </c>
      <c r="C11660" s="15">
        <v>0</v>
      </c>
    </row>
    <row r="11661" spans="2:3" x14ac:dyDescent="0.35">
      <c r="B11661" t="s">
        <v>7589</v>
      </c>
      <c r="C11661" s="15">
        <v>0</v>
      </c>
    </row>
    <row r="11662" spans="2:3" x14ac:dyDescent="0.35">
      <c r="B11662" t="s">
        <v>6416</v>
      </c>
      <c r="C11662" s="15">
        <v>0</v>
      </c>
    </row>
    <row r="11663" spans="2:3" x14ac:dyDescent="0.35">
      <c r="B11663" t="s">
        <v>7591</v>
      </c>
      <c r="C11663" s="15">
        <v>0</v>
      </c>
    </row>
    <row r="11664" spans="2:3" x14ac:dyDescent="0.35">
      <c r="B11664" t="s">
        <v>6417</v>
      </c>
      <c r="C11664" s="15">
        <v>0</v>
      </c>
    </row>
    <row r="11665" spans="2:3" x14ac:dyDescent="0.35">
      <c r="B11665" t="s">
        <v>7593</v>
      </c>
      <c r="C11665" s="15">
        <v>0</v>
      </c>
    </row>
    <row r="11666" spans="2:3" x14ac:dyDescent="0.35">
      <c r="B11666" t="s">
        <v>6418</v>
      </c>
      <c r="C11666" s="15">
        <v>0</v>
      </c>
    </row>
    <row r="11667" spans="2:3" x14ac:dyDescent="0.35">
      <c r="B11667" t="s">
        <v>7595</v>
      </c>
      <c r="C11667" s="15">
        <v>0</v>
      </c>
    </row>
    <row r="11668" spans="2:3" x14ac:dyDescent="0.35">
      <c r="B11668" t="s">
        <v>6419</v>
      </c>
      <c r="C11668" s="15">
        <v>0</v>
      </c>
    </row>
    <row r="11669" spans="2:3" x14ac:dyDescent="0.35">
      <c r="B11669" t="s">
        <v>7597</v>
      </c>
      <c r="C11669" s="15">
        <v>0</v>
      </c>
    </row>
    <row r="11670" spans="2:3" x14ac:dyDescent="0.35">
      <c r="B11670" t="s">
        <v>6420</v>
      </c>
      <c r="C11670" s="15">
        <v>0</v>
      </c>
    </row>
    <row r="11671" spans="2:3" x14ac:dyDescent="0.35">
      <c r="B11671" t="s">
        <v>7599</v>
      </c>
      <c r="C11671" s="15">
        <v>0</v>
      </c>
    </row>
    <row r="11672" spans="2:3" x14ac:dyDescent="0.35">
      <c r="B11672" t="s">
        <v>6421</v>
      </c>
      <c r="C11672" s="15">
        <v>0</v>
      </c>
    </row>
    <row r="11673" spans="2:3" x14ac:dyDescent="0.35">
      <c r="B11673" t="s">
        <v>7601</v>
      </c>
      <c r="C11673" s="15">
        <v>0</v>
      </c>
    </row>
    <row r="11674" spans="2:3" x14ac:dyDescent="0.35">
      <c r="B11674" t="s">
        <v>6422</v>
      </c>
      <c r="C11674" s="15">
        <v>0</v>
      </c>
    </row>
    <row r="11675" spans="2:3" x14ac:dyDescent="0.35">
      <c r="B11675" t="s">
        <v>7603</v>
      </c>
      <c r="C11675" s="15">
        <v>0</v>
      </c>
    </row>
    <row r="11676" spans="2:3" x14ac:dyDescent="0.35">
      <c r="B11676" t="s">
        <v>5198</v>
      </c>
      <c r="C11676" s="15">
        <v>0</v>
      </c>
    </row>
    <row r="11677" spans="2:3" x14ac:dyDescent="0.35">
      <c r="B11677" t="s">
        <v>7605</v>
      </c>
      <c r="C11677" s="15">
        <v>0</v>
      </c>
    </row>
    <row r="11678" spans="2:3" x14ac:dyDescent="0.35">
      <c r="B11678" t="s">
        <v>6424</v>
      </c>
      <c r="C11678" s="15">
        <v>0</v>
      </c>
    </row>
    <row r="11679" spans="2:3" x14ac:dyDescent="0.35">
      <c r="B11679" t="s">
        <v>7607</v>
      </c>
      <c r="C11679" s="15">
        <v>0</v>
      </c>
    </row>
    <row r="11680" spans="2:3" x14ac:dyDescent="0.35">
      <c r="B11680" t="s">
        <v>6425</v>
      </c>
      <c r="C11680" s="15">
        <v>0</v>
      </c>
    </row>
    <row r="11681" spans="2:3" x14ac:dyDescent="0.35">
      <c r="B11681" t="s">
        <v>7609</v>
      </c>
      <c r="C11681" s="15">
        <v>0</v>
      </c>
    </row>
    <row r="11682" spans="2:3" x14ac:dyDescent="0.35">
      <c r="B11682" t="s">
        <v>6426</v>
      </c>
      <c r="C11682" s="15">
        <v>0</v>
      </c>
    </row>
    <row r="11683" spans="2:3" x14ac:dyDescent="0.35">
      <c r="B11683" t="s">
        <v>7611</v>
      </c>
      <c r="C11683" s="15">
        <v>0</v>
      </c>
    </row>
    <row r="11684" spans="2:3" x14ac:dyDescent="0.35">
      <c r="B11684" t="s">
        <v>6427</v>
      </c>
      <c r="C11684" s="15">
        <v>0</v>
      </c>
    </row>
    <row r="11685" spans="2:3" x14ac:dyDescent="0.35">
      <c r="B11685" t="s">
        <v>7613</v>
      </c>
      <c r="C11685" s="15">
        <v>0</v>
      </c>
    </row>
    <row r="11686" spans="2:3" x14ac:dyDescent="0.35">
      <c r="B11686" t="s">
        <v>6428</v>
      </c>
      <c r="C11686" s="15">
        <v>0</v>
      </c>
    </row>
    <row r="11687" spans="2:3" x14ac:dyDescent="0.35">
      <c r="B11687" t="s">
        <v>7615</v>
      </c>
      <c r="C11687" s="15">
        <v>0</v>
      </c>
    </row>
    <row r="11688" spans="2:3" x14ac:dyDescent="0.35">
      <c r="B11688" t="s">
        <v>6429</v>
      </c>
      <c r="C11688" s="15">
        <v>0</v>
      </c>
    </row>
    <row r="11689" spans="2:3" x14ac:dyDescent="0.35">
      <c r="B11689" t="s">
        <v>7617</v>
      </c>
      <c r="C11689" s="15">
        <v>0</v>
      </c>
    </row>
    <row r="11690" spans="2:3" x14ac:dyDescent="0.35">
      <c r="B11690" t="s">
        <v>6430</v>
      </c>
      <c r="C11690" s="15">
        <v>0</v>
      </c>
    </row>
    <row r="11691" spans="2:3" x14ac:dyDescent="0.35">
      <c r="B11691" t="s">
        <v>7619</v>
      </c>
      <c r="C11691" s="15">
        <v>0</v>
      </c>
    </row>
    <row r="11692" spans="2:3" x14ac:dyDescent="0.35">
      <c r="B11692" t="s">
        <v>6431</v>
      </c>
      <c r="C11692" s="15">
        <v>0</v>
      </c>
    </row>
    <row r="11693" spans="2:3" x14ac:dyDescent="0.35">
      <c r="B11693" t="s">
        <v>7621</v>
      </c>
      <c r="C11693" s="15">
        <v>0</v>
      </c>
    </row>
    <row r="11694" spans="2:3" x14ac:dyDescent="0.35">
      <c r="B11694" t="s">
        <v>6432</v>
      </c>
      <c r="C11694" s="15">
        <v>0</v>
      </c>
    </row>
    <row r="11695" spans="2:3" x14ac:dyDescent="0.35">
      <c r="B11695" t="s">
        <v>7623</v>
      </c>
      <c r="C11695" s="15">
        <v>0</v>
      </c>
    </row>
    <row r="11696" spans="2:3" x14ac:dyDescent="0.35">
      <c r="B11696" t="s">
        <v>6433</v>
      </c>
      <c r="C11696" s="15">
        <v>0</v>
      </c>
    </row>
    <row r="11697" spans="2:3" x14ac:dyDescent="0.35">
      <c r="B11697" t="s">
        <v>7625</v>
      </c>
      <c r="C11697" s="15">
        <v>0</v>
      </c>
    </row>
    <row r="11698" spans="2:3" x14ac:dyDescent="0.35">
      <c r="B11698" t="s">
        <v>6434</v>
      </c>
      <c r="C11698" s="15">
        <v>0</v>
      </c>
    </row>
    <row r="11699" spans="2:3" x14ac:dyDescent="0.35">
      <c r="B11699" t="s">
        <v>7627</v>
      </c>
      <c r="C11699" s="15">
        <v>0</v>
      </c>
    </row>
    <row r="11700" spans="2:3" x14ac:dyDescent="0.35">
      <c r="B11700" t="s">
        <v>6435</v>
      </c>
      <c r="C11700" s="15">
        <v>0</v>
      </c>
    </row>
    <row r="11701" spans="2:3" x14ac:dyDescent="0.35">
      <c r="B11701" t="s">
        <v>7629</v>
      </c>
      <c r="C11701" s="15">
        <v>0</v>
      </c>
    </row>
    <row r="11702" spans="2:3" x14ac:dyDescent="0.35">
      <c r="B11702" t="s">
        <v>6436</v>
      </c>
      <c r="C11702" s="15">
        <v>0</v>
      </c>
    </row>
    <row r="11703" spans="2:3" x14ac:dyDescent="0.35">
      <c r="B11703" t="s">
        <v>7631</v>
      </c>
      <c r="C11703" s="15">
        <v>0</v>
      </c>
    </row>
    <row r="11704" spans="2:3" x14ac:dyDescent="0.35">
      <c r="B11704" t="s">
        <v>6437</v>
      </c>
      <c r="C11704" s="15">
        <v>0</v>
      </c>
    </row>
    <row r="11705" spans="2:3" x14ac:dyDescent="0.35">
      <c r="B11705" t="s">
        <v>7633</v>
      </c>
      <c r="C11705" s="15">
        <v>0</v>
      </c>
    </row>
    <row r="11706" spans="2:3" x14ac:dyDescent="0.35">
      <c r="B11706" t="s">
        <v>6438</v>
      </c>
      <c r="C11706" s="15">
        <v>0</v>
      </c>
    </row>
    <row r="11707" spans="2:3" x14ac:dyDescent="0.35">
      <c r="B11707" t="s">
        <v>7635</v>
      </c>
      <c r="C11707" s="15">
        <v>0</v>
      </c>
    </row>
    <row r="11708" spans="2:3" x14ac:dyDescent="0.35">
      <c r="B11708" t="s">
        <v>6439</v>
      </c>
      <c r="C11708" s="15">
        <v>0</v>
      </c>
    </row>
    <row r="11709" spans="2:3" x14ac:dyDescent="0.35">
      <c r="B11709" t="s">
        <v>7637</v>
      </c>
      <c r="C11709" s="15">
        <v>0</v>
      </c>
    </row>
    <row r="11710" spans="2:3" x14ac:dyDescent="0.35">
      <c r="B11710" t="s">
        <v>6440</v>
      </c>
      <c r="C11710" s="15">
        <v>0</v>
      </c>
    </row>
    <row r="11711" spans="2:3" x14ac:dyDescent="0.35">
      <c r="B11711" t="s">
        <v>7639</v>
      </c>
      <c r="C11711" s="15">
        <v>0</v>
      </c>
    </row>
    <row r="11712" spans="2:3" x14ac:dyDescent="0.35">
      <c r="B11712" t="s">
        <v>6441</v>
      </c>
      <c r="C11712" s="15">
        <v>0</v>
      </c>
    </row>
    <row r="11713" spans="2:3" x14ac:dyDescent="0.35">
      <c r="B11713" t="s">
        <v>7641</v>
      </c>
      <c r="C11713" s="15">
        <v>0</v>
      </c>
    </row>
    <row r="11714" spans="2:3" x14ac:dyDescent="0.35">
      <c r="B11714" t="s">
        <v>6442</v>
      </c>
      <c r="C11714" s="15">
        <v>0</v>
      </c>
    </row>
    <row r="11715" spans="2:3" x14ac:dyDescent="0.35">
      <c r="B11715" t="s">
        <v>7643</v>
      </c>
      <c r="C11715" s="15">
        <v>0</v>
      </c>
    </row>
    <row r="11716" spans="2:3" x14ac:dyDescent="0.35">
      <c r="B11716" t="s">
        <v>6443</v>
      </c>
      <c r="C11716" s="15">
        <v>0</v>
      </c>
    </row>
    <row r="11717" spans="2:3" x14ac:dyDescent="0.35">
      <c r="B11717" t="s">
        <v>7645</v>
      </c>
      <c r="C11717" s="15">
        <v>0</v>
      </c>
    </row>
    <row r="11718" spans="2:3" x14ac:dyDescent="0.35">
      <c r="B11718" t="s">
        <v>6444</v>
      </c>
      <c r="C11718" s="15">
        <v>0</v>
      </c>
    </row>
    <row r="11719" spans="2:3" x14ac:dyDescent="0.35">
      <c r="B11719" t="s">
        <v>7647</v>
      </c>
      <c r="C11719" s="15">
        <v>0</v>
      </c>
    </row>
    <row r="11720" spans="2:3" x14ac:dyDescent="0.35">
      <c r="B11720" t="s">
        <v>6445</v>
      </c>
      <c r="C11720" s="15">
        <v>0</v>
      </c>
    </row>
    <row r="11721" spans="2:3" x14ac:dyDescent="0.35">
      <c r="B11721" t="s">
        <v>7649</v>
      </c>
      <c r="C11721" s="15">
        <v>0</v>
      </c>
    </row>
    <row r="11722" spans="2:3" x14ac:dyDescent="0.35">
      <c r="B11722" t="s">
        <v>6446</v>
      </c>
      <c r="C11722" s="15">
        <v>0</v>
      </c>
    </row>
    <row r="11723" spans="2:3" x14ac:dyDescent="0.35">
      <c r="B11723" t="s">
        <v>7651</v>
      </c>
      <c r="C11723" s="15">
        <v>0</v>
      </c>
    </row>
    <row r="11724" spans="2:3" x14ac:dyDescent="0.35">
      <c r="B11724" t="s">
        <v>6447</v>
      </c>
      <c r="C11724" s="15">
        <v>0</v>
      </c>
    </row>
    <row r="11725" spans="2:3" x14ac:dyDescent="0.35">
      <c r="B11725" t="s">
        <v>7653</v>
      </c>
      <c r="C11725" s="15">
        <v>0</v>
      </c>
    </row>
    <row r="11726" spans="2:3" x14ac:dyDescent="0.35">
      <c r="B11726" t="s">
        <v>6448</v>
      </c>
      <c r="C11726" s="15">
        <v>0</v>
      </c>
    </row>
    <row r="11727" spans="2:3" x14ac:dyDescent="0.35">
      <c r="B11727" t="s">
        <v>7655</v>
      </c>
      <c r="C11727" s="15">
        <v>0</v>
      </c>
    </row>
    <row r="11728" spans="2:3" x14ac:dyDescent="0.35">
      <c r="B11728" t="s">
        <v>6449</v>
      </c>
      <c r="C11728" s="15">
        <v>0</v>
      </c>
    </row>
    <row r="11729" spans="2:3" x14ac:dyDescent="0.35">
      <c r="B11729" t="s">
        <v>7657</v>
      </c>
      <c r="C11729" s="15">
        <v>0</v>
      </c>
    </row>
    <row r="11730" spans="2:3" x14ac:dyDescent="0.35">
      <c r="B11730" t="s">
        <v>5199</v>
      </c>
      <c r="C11730" s="15">
        <v>0</v>
      </c>
    </row>
    <row r="11731" spans="2:3" x14ac:dyDescent="0.35">
      <c r="B11731" t="s">
        <v>7659</v>
      </c>
      <c r="C11731" s="15">
        <v>0</v>
      </c>
    </row>
    <row r="11732" spans="2:3" x14ac:dyDescent="0.35">
      <c r="B11732" t="s">
        <v>6451</v>
      </c>
      <c r="C11732" s="15">
        <v>0</v>
      </c>
    </row>
    <row r="11733" spans="2:3" x14ac:dyDescent="0.35">
      <c r="B11733" t="s">
        <v>7661</v>
      </c>
      <c r="C11733" s="15">
        <v>0</v>
      </c>
    </row>
    <row r="11734" spans="2:3" x14ac:dyDescent="0.35">
      <c r="B11734" t="s">
        <v>6452</v>
      </c>
      <c r="C11734" s="15">
        <v>0</v>
      </c>
    </row>
    <row r="11735" spans="2:3" x14ac:dyDescent="0.35">
      <c r="B11735" t="s">
        <v>7663</v>
      </c>
      <c r="C11735" s="15">
        <v>0</v>
      </c>
    </row>
    <row r="11736" spans="2:3" x14ac:dyDescent="0.35">
      <c r="B11736" t="s">
        <v>6453</v>
      </c>
      <c r="C11736" s="15">
        <v>0</v>
      </c>
    </row>
    <row r="11737" spans="2:3" x14ac:dyDescent="0.35">
      <c r="B11737" t="s">
        <v>7665</v>
      </c>
      <c r="C11737" s="15">
        <v>0</v>
      </c>
    </row>
    <row r="11738" spans="2:3" x14ac:dyDescent="0.35">
      <c r="B11738" t="s">
        <v>6454</v>
      </c>
      <c r="C11738" s="15">
        <v>0</v>
      </c>
    </row>
    <row r="11739" spans="2:3" x14ac:dyDescent="0.35">
      <c r="B11739" t="s">
        <v>7667</v>
      </c>
      <c r="C11739" s="15">
        <v>0</v>
      </c>
    </row>
    <row r="11740" spans="2:3" x14ac:dyDescent="0.35">
      <c r="B11740" t="s">
        <v>6455</v>
      </c>
      <c r="C11740" s="15">
        <v>0</v>
      </c>
    </row>
    <row r="11741" spans="2:3" x14ac:dyDescent="0.35">
      <c r="B11741" t="s">
        <v>7669</v>
      </c>
      <c r="C11741" s="15">
        <v>0</v>
      </c>
    </row>
    <row r="11742" spans="2:3" x14ac:dyDescent="0.35">
      <c r="B11742" t="s">
        <v>6456</v>
      </c>
      <c r="C11742" s="15">
        <v>0</v>
      </c>
    </row>
    <row r="11743" spans="2:3" x14ac:dyDescent="0.35">
      <c r="B11743" t="s">
        <v>5208</v>
      </c>
      <c r="C11743" s="15">
        <v>0</v>
      </c>
    </row>
    <row r="11744" spans="2:3" x14ac:dyDescent="0.35">
      <c r="B11744" t="s">
        <v>6457</v>
      </c>
      <c r="C11744" s="15">
        <v>0</v>
      </c>
    </row>
    <row r="11745" spans="2:3" x14ac:dyDescent="0.35">
      <c r="B11745" t="s">
        <v>7673</v>
      </c>
      <c r="C11745" s="15">
        <v>0</v>
      </c>
    </row>
    <row r="11746" spans="2:3" x14ac:dyDescent="0.35">
      <c r="B11746" t="s">
        <v>6458</v>
      </c>
      <c r="C11746" s="15">
        <v>0</v>
      </c>
    </row>
    <row r="11747" spans="2:3" x14ac:dyDescent="0.35">
      <c r="B11747" t="s">
        <v>7675</v>
      </c>
      <c r="C11747" s="15">
        <v>0</v>
      </c>
    </row>
    <row r="11748" spans="2:3" x14ac:dyDescent="0.35">
      <c r="B11748" t="s">
        <v>6459</v>
      </c>
      <c r="C11748" s="15">
        <v>0</v>
      </c>
    </row>
    <row r="11749" spans="2:3" x14ac:dyDescent="0.35">
      <c r="B11749" t="s">
        <v>7677</v>
      </c>
      <c r="C11749" s="15">
        <v>0</v>
      </c>
    </row>
    <row r="11750" spans="2:3" x14ac:dyDescent="0.35">
      <c r="B11750" t="s">
        <v>6460</v>
      </c>
      <c r="C11750" s="15">
        <v>0</v>
      </c>
    </row>
    <row r="11751" spans="2:3" x14ac:dyDescent="0.35">
      <c r="B11751" t="s">
        <v>7679</v>
      </c>
      <c r="C11751" s="15">
        <v>0</v>
      </c>
    </row>
    <row r="11752" spans="2:3" x14ac:dyDescent="0.35">
      <c r="B11752" t="s">
        <v>6461</v>
      </c>
      <c r="C11752" s="15">
        <v>0</v>
      </c>
    </row>
    <row r="11753" spans="2:3" x14ac:dyDescent="0.35">
      <c r="B11753" t="s">
        <v>7681</v>
      </c>
      <c r="C11753" s="15">
        <v>0</v>
      </c>
    </row>
    <row r="11754" spans="2:3" x14ac:dyDescent="0.35">
      <c r="B11754" t="s">
        <v>6462</v>
      </c>
      <c r="C11754" s="15">
        <v>0</v>
      </c>
    </row>
    <row r="11755" spans="2:3" x14ac:dyDescent="0.35">
      <c r="B11755" t="s">
        <v>7683</v>
      </c>
      <c r="C11755" s="15">
        <v>0</v>
      </c>
    </row>
    <row r="11756" spans="2:3" x14ac:dyDescent="0.35">
      <c r="B11756" t="s">
        <v>6463</v>
      </c>
      <c r="C11756" s="15">
        <v>0</v>
      </c>
    </row>
    <row r="11757" spans="2:3" x14ac:dyDescent="0.35">
      <c r="B11757" t="s">
        <v>7685</v>
      </c>
      <c r="C11757" s="15">
        <v>0</v>
      </c>
    </row>
    <row r="11758" spans="2:3" x14ac:dyDescent="0.35">
      <c r="B11758" t="s">
        <v>6464</v>
      </c>
      <c r="C11758" s="15">
        <v>0</v>
      </c>
    </row>
    <row r="11759" spans="2:3" x14ac:dyDescent="0.35">
      <c r="B11759" t="s">
        <v>7687</v>
      </c>
      <c r="C11759" s="15">
        <v>0</v>
      </c>
    </row>
    <row r="11760" spans="2:3" x14ac:dyDescent="0.35">
      <c r="B11760" t="s">
        <v>6465</v>
      </c>
      <c r="C11760" s="15">
        <v>0</v>
      </c>
    </row>
    <row r="11761" spans="2:3" x14ac:dyDescent="0.35">
      <c r="B11761" t="s">
        <v>7689</v>
      </c>
      <c r="C11761" s="15">
        <v>0</v>
      </c>
    </row>
    <row r="11762" spans="2:3" x14ac:dyDescent="0.35">
      <c r="B11762" t="s">
        <v>6466</v>
      </c>
      <c r="C11762" s="15">
        <v>0</v>
      </c>
    </row>
    <row r="11763" spans="2:3" x14ac:dyDescent="0.35">
      <c r="B11763" t="s">
        <v>7691</v>
      </c>
      <c r="C11763" s="15">
        <v>0</v>
      </c>
    </row>
    <row r="11764" spans="2:3" x14ac:dyDescent="0.35">
      <c r="B11764" t="s">
        <v>6467</v>
      </c>
      <c r="C11764" s="15">
        <v>0</v>
      </c>
    </row>
    <row r="11765" spans="2:3" x14ac:dyDescent="0.35">
      <c r="B11765" t="s">
        <v>7693</v>
      </c>
      <c r="C11765" s="15">
        <v>0</v>
      </c>
    </row>
    <row r="11766" spans="2:3" x14ac:dyDescent="0.35">
      <c r="B11766" t="s">
        <v>6468</v>
      </c>
      <c r="C11766" s="15">
        <v>0</v>
      </c>
    </row>
    <row r="11767" spans="2:3" x14ac:dyDescent="0.35">
      <c r="B11767" t="s">
        <v>7695</v>
      </c>
      <c r="C11767" s="15">
        <v>0</v>
      </c>
    </row>
    <row r="11768" spans="2:3" x14ac:dyDescent="0.35">
      <c r="B11768" t="s">
        <v>6469</v>
      </c>
      <c r="C11768" s="15">
        <v>0</v>
      </c>
    </row>
    <row r="11769" spans="2:3" x14ac:dyDescent="0.35">
      <c r="B11769" t="s">
        <v>7697</v>
      </c>
      <c r="C11769" s="15">
        <v>0</v>
      </c>
    </row>
    <row r="11770" spans="2:3" x14ac:dyDescent="0.35">
      <c r="B11770" t="s">
        <v>6470</v>
      </c>
      <c r="C11770" s="15">
        <v>0</v>
      </c>
    </row>
    <row r="11771" spans="2:3" x14ac:dyDescent="0.35">
      <c r="B11771" t="s">
        <v>7699</v>
      </c>
      <c r="C11771" s="15">
        <v>0</v>
      </c>
    </row>
    <row r="11772" spans="2:3" x14ac:dyDescent="0.35">
      <c r="B11772" t="s">
        <v>6471</v>
      </c>
      <c r="C11772" s="15">
        <v>0</v>
      </c>
    </row>
    <row r="11773" spans="2:3" x14ac:dyDescent="0.35">
      <c r="B11773" t="s">
        <v>7701</v>
      </c>
      <c r="C11773" s="15">
        <v>0</v>
      </c>
    </row>
    <row r="11774" spans="2:3" x14ac:dyDescent="0.35">
      <c r="B11774" t="s">
        <v>6472</v>
      </c>
      <c r="C11774" s="15">
        <v>0</v>
      </c>
    </row>
    <row r="11775" spans="2:3" x14ac:dyDescent="0.35">
      <c r="B11775" t="s">
        <v>7703</v>
      </c>
      <c r="C11775" s="15">
        <v>0</v>
      </c>
    </row>
    <row r="11776" spans="2:3" x14ac:dyDescent="0.35">
      <c r="B11776" t="s">
        <v>6473</v>
      </c>
      <c r="C11776" s="15">
        <v>0</v>
      </c>
    </row>
    <row r="11777" spans="2:3" x14ac:dyDescent="0.35">
      <c r="B11777" t="s">
        <v>7705</v>
      </c>
      <c r="C11777" s="15">
        <v>0</v>
      </c>
    </row>
    <row r="11778" spans="2:3" x14ac:dyDescent="0.35">
      <c r="B11778" t="s">
        <v>6474</v>
      </c>
      <c r="C11778" s="15">
        <v>0</v>
      </c>
    </row>
    <row r="11779" spans="2:3" x14ac:dyDescent="0.35">
      <c r="B11779" t="s">
        <v>7707</v>
      </c>
      <c r="C11779" s="15">
        <v>0</v>
      </c>
    </row>
    <row r="11780" spans="2:3" x14ac:dyDescent="0.35">
      <c r="B11780" t="s">
        <v>6475</v>
      </c>
      <c r="C11780" s="15">
        <v>0</v>
      </c>
    </row>
    <row r="11781" spans="2:3" x14ac:dyDescent="0.35">
      <c r="B11781" t="s">
        <v>7709</v>
      </c>
      <c r="C11781" s="15">
        <v>0</v>
      </c>
    </row>
    <row r="11782" spans="2:3" x14ac:dyDescent="0.35">
      <c r="B11782" t="s">
        <v>6476</v>
      </c>
      <c r="C11782" s="15">
        <v>0</v>
      </c>
    </row>
    <row r="11783" spans="2:3" x14ac:dyDescent="0.35">
      <c r="B11783" t="s">
        <v>7711</v>
      </c>
      <c r="C11783" s="15">
        <v>0</v>
      </c>
    </row>
    <row r="11784" spans="2:3" x14ac:dyDescent="0.35">
      <c r="B11784" t="s">
        <v>6477</v>
      </c>
      <c r="C11784" s="15">
        <v>0</v>
      </c>
    </row>
    <row r="11785" spans="2:3" x14ac:dyDescent="0.35">
      <c r="B11785" t="s">
        <v>7713</v>
      </c>
      <c r="C11785" s="15">
        <v>0</v>
      </c>
    </row>
    <row r="11786" spans="2:3" x14ac:dyDescent="0.35">
      <c r="B11786" t="s">
        <v>6478</v>
      </c>
      <c r="C11786" s="15">
        <v>0</v>
      </c>
    </row>
    <row r="11787" spans="2:3" x14ac:dyDescent="0.35">
      <c r="B11787" t="s">
        <v>7715</v>
      </c>
      <c r="C11787" s="15">
        <v>0</v>
      </c>
    </row>
    <row r="11788" spans="2:3" x14ac:dyDescent="0.35">
      <c r="B11788" t="s">
        <v>6479</v>
      </c>
      <c r="C11788" s="15">
        <v>0</v>
      </c>
    </row>
    <row r="11789" spans="2:3" x14ac:dyDescent="0.35">
      <c r="B11789" t="s">
        <v>7717</v>
      </c>
      <c r="C11789" s="15">
        <v>0</v>
      </c>
    </row>
    <row r="11790" spans="2:3" x14ac:dyDescent="0.35">
      <c r="B11790" t="s">
        <v>6480</v>
      </c>
      <c r="C11790" s="15">
        <v>0</v>
      </c>
    </row>
    <row r="11791" spans="2:3" x14ac:dyDescent="0.35">
      <c r="B11791" t="s">
        <v>7719</v>
      </c>
      <c r="C11791" s="15">
        <v>0</v>
      </c>
    </row>
    <row r="11792" spans="2:3" x14ac:dyDescent="0.35">
      <c r="B11792" t="s">
        <v>6481</v>
      </c>
      <c r="C11792" s="15">
        <v>0</v>
      </c>
    </row>
    <row r="11793" spans="2:3" x14ac:dyDescent="0.35">
      <c r="B11793" t="s">
        <v>7721</v>
      </c>
      <c r="C11793" s="15">
        <v>0</v>
      </c>
    </row>
    <row r="11794" spans="2:3" x14ac:dyDescent="0.35">
      <c r="B11794" t="s">
        <v>6482</v>
      </c>
      <c r="C11794" s="15">
        <v>0</v>
      </c>
    </row>
    <row r="11795" spans="2:3" x14ac:dyDescent="0.35">
      <c r="B11795" t="s">
        <v>7723</v>
      </c>
      <c r="C11795" s="15">
        <v>0</v>
      </c>
    </row>
    <row r="11796" spans="2:3" x14ac:dyDescent="0.35">
      <c r="B11796" t="s">
        <v>6483</v>
      </c>
      <c r="C11796" s="15">
        <v>0</v>
      </c>
    </row>
    <row r="11797" spans="2:3" x14ac:dyDescent="0.35">
      <c r="B11797" t="s">
        <v>7725</v>
      </c>
      <c r="C11797" s="15">
        <v>0</v>
      </c>
    </row>
    <row r="11798" spans="2:3" x14ac:dyDescent="0.35">
      <c r="B11798" t="s">
        <v>6484</v>
      </c>
      <c r="C11798" s="15">
        <v>0</v>
      </c>
    </row>
    <row r="11799" spans="2:3" x14ac:dyDescent="0.35">
      <c r="B11799" t="s">
        <v>7727</v>
      </c>
      <c r="C11799" s="15">
        <v>0</v>
      </c>
    </row>
    <row r="11800" spans="2:3" x14ac:dyDescent="0.35">
      <c r="B11800" t="s">
        <v>6485</v>
      </c>
      <c r="C11800" s="15">
        <v>0</v>
      </c>
    </row>
    <row r="11801" spans="2:3" x14ac:dyDescent="0.35">
      <c r="B11801" t="s">
        <v>7729</v>
      </c>
      <c r="C11801" s="15">
        <v>0</v>
      </c>
    </row>
    <row r="11802" spans="2:3" x14ac:dyDescent="0.35">
      <c r="B11802" t="s">
        <v>6486</v>
      </c>
      <c r="C11802" s="15">
        <v>0</v>
      </c>
    </row>
    <row r="11803" spans="2:3" x14ac:dyDescent="0.35">
      <c r="B11803" t="s">
        <v>7731</v>
      </c>
      <c r="C11803" s="15">
        <v>0</v>
      </c>
    </row>
    <row r="11804" spans="2:3" x14ac:dyDescent="0.35">
      <c r="B11804" t="s">
        <v>6487</v>
      </c>
      <c r="C11804" s="15">
        <v>0</v>
      </c>
    </row>
    <row r="11805" spans="2:3" x14ac:dyDescent="0.35">
      <c r="B11805" t="s">
        <v>7733</v>
      </c>
      <c r="C11805" s="15">
        <v>0</v>
      </c>
    </row>
    <row r="11806" spans="2:3" x14ac:dyDescent="0.35">
      <c r="B11806" t="s">
        <v>6488</v>
      </c>
      <c r="C11806" s="15">
        <v>0</v>
      </c>
    </row>
    <row r="11807" spans="2:3" x14ac:dyDescent="0.35">
      <c r="B11807" t="s">
        <v>7735</v>
      </c>
      <c r="C11807" s="15">
        <v>0</v>
      </c>
    </row>
    <row r="11808" spans="2:3" x14ac:dyDescent="0.35">
      <c r="B11808" t="s">
        <v>6489</v>
      </c>
      <c r="C11808" s="15">
        <v>0</v>
      </c>
    </row>
    <row r="11809" spans="2:3" x14ac:dyDescent="0.35">
      <c r="B11809" t="s">
        <v>7737</v>
      </c>
      <c r="C11809" s="15">
        <v>0</v>
      </c>
    </row>
    <row r="11810" spans="2:3" x14ac:dyDescent="0.35">
      <c r="B11810" t="s">
        <v>6490</v>
      </c>
      <c r="C11810" s="15">
        <v>0</v>
      </c>
    </row>
    <row r="11811" spans="2:3" x14ac:dyDescent="0.35">
      <c r="B11811" t="s">
        <v>7739</v>
      </c>
      <c r="C11811" s="15">
        <v>0</v>
      </c>
    </row>
    <row r="11812" spans="2:3" x14ac:dyDescent="0.35">
      <c r="B11812" t="s">
        <v>6491</v>
      </c>
      <c r="C11812" s="15">
        <v>0</v>
      </c>
    </row>
    <row r="11813" spans="2:3" x14ac:dyDescent="0.35">
      <c r="B11813" t="s">
        <v>7741</v>
      </c>
      <c r="C11813" s="15">
        <v>0</v>
      </c>
    </row>
    <row r="11814" spans="2:3" x14ac:dyDescent="0.35">
      <c r="B11814" t="s">
        <v>6492</v>
      </c>
      <c r="C11814" s="15">
        <v>0</v>
      </c>
    </row>
    <row r="11815" spans="2:3" x14ac:dyDescent="0.35">
      <c r="B11815" t="s">
        <v>7743</v>
      </c>
      <c r="C11815" s="15">
        <v>0</v>
      </c>
    </row>
    <row r="11816" spans="2:3" x14ac:dyDescent="0.35">
      <c r="B11816" t="s">
        <v>6493</v>
      </c>
      <c r="C11816" s="15">
        <v>0</v>
      </c>
    </row>
    <row r="11817" spans="2:3" x14ac:dyDescent="0.35">
      <c r="B11817" t="s">
        <v>7745</v>
      </c>
      <c r="C11817" s="15">
        <v>0</v>
      </c>
    </row>
    <row r="11818" spans="2:3" x14ac:dyDescent="0.35">
      <c r="B11818" t="s">
        <v>6494</v>
      </c>
      <c r="C11818" s="15">
        <v>0</v>
      </c>
    </row>
    <row r="11819" spans="2:3" x14ac:dyDescent="0.35">
      <c r="B11819" t="s">
        <v>7747</v>
      </c>
      <c r="C11819" s="15">
        <v>0</v>
      </c>
    </row>
    <row r="11820" spans="2:3" x14ac:dyDescent="0.35">
      <c r="B11820" t="s">
        <v>6495</v>
      </c>
      <c r="C11820" s="15">
        <v>0</v>
      </c>
    </row>
    <row r="11821" spans="2:3" x14ac:dyDescent="0.35">
      <c r="B11821" t="s">
        <v>7749</v>
      </c>
      <c r="C11821" s="15">
        <v>0</v>
      </c>
    </row>
    <row r="11822" spans="2:3" x14ac:dyDescent="0.35">
      <c r="B11822" t="s">
        <v>6496</v>
      </c>
      <c r="C11822" s="15">
        <v>0</v>
      </c>
    </row>
    <row r="11823" spans="2:3" x14ac:dyDescent="0.35">
      <c r="B11823" t="s">
        <v>7751</v>
      </c>
      <c r="C11823" s="15">
        <v>0</v>
      </c>
    </row>
    <row r="11824" spans="2:3" x14ac:dyDescent="0.35">
      <c r="B11824" t="s">
        <v>6497</v>
      </c>
      <c r="C11824" s="15">
        <v>0</v>
      </c>
    </row>
    <row r="11825" spans="2:3" x14ac:dyDescent="0.35">
      <c r="B11825" t="s">
        <v>7753</v>
      </c>
      <c r="C11825" s="15">
        <v>0</v>
      </c>
    </row>
    <row r="11826" spans="2:3" x14ac:dyDescent="0.35">
      <c r="B11826" t="s">
        <v>6498</v>
      </c>
      <c r="C11826" s="15">
        <v>0</v>
      </c>
    </row>
    <row r="11827" spans="2:3" x14ac:dyDescent="0.35">
      <c r="B11827" t="s">
        <v>7755</v>
      </c>
      <c r="C11827" s="15">
        <v>0</v>
      </c>
    </row>
    <row r="11828" spans="2:3" x14ac:dyDescent="0.35">
      <c r="B11828" t="s">
        <v>6499</v>
      </c>
      <c r="C11828" s="15">
        <v>0</v>
      </c>
    </row>
    <row r="11829" spans="2:3" x14ac:dyDescent="0.35">
      <c r="B11829" t="s">
        <v>7757</v>
      </c>
      <c r="C11829" s="15">
        <v>0</v>
      </c>
    </row>
    <row r="11830" spans="2:3" x14ac:dyDescent="0.35">
      <c r="B11830" t="s">
        <v>6500</v>
      </c>
      <c r="C11830" s="15">
        <v>0</v>
      </c>
    </row>
    <row r="11831" spans="2:3" x14ac:dyDescent="0.35">
      <c r="B11831" t="s">
        <v>7759</v>
      </c>
      <c r="C11831" s="15">
        <v>0</v>
      </c>
    </row>
    <row r="11832" spans="2:3" x14ac:dyDescent="0.35">
      <c r="B11832" t="s">
        <v>6501</v>
      </c>
      <c r="C11832" s="15">
        <v>0</v>
      </c>
    </row>
    <row r="11833" spans="2:3" x14ac:dyDescent="0.35">
      <c r="B11833" t="s">
        <v>7761</v>
      </c>
      <c r="C11833" s="15">
        <v>0</v>
      </c>
    </row>
    <row r="11834" spans="2:3" x14ac:dyDescent="0.35">
      <c r="B11834" t="s">
        <v>6502</v>
      </c>
      <c r="C11834" s="15">
        <v>0</v>
      </c>
    </row>
    <row r="11835" spans="2:3" x14ac:dyDescent="0.35">
      <c r="B11835" t="s">
        <v>7763</v>
      </c>
      <c r="C11835" s="15">
        <v>0</v>
      </c>
    </row>
    <row r="11836" spans="2:3" x14ac:dyDescent="0.35">
      <c r="B11836" t="s">
        <v>6503</v>
      </c>
      <c r="C11836" s="15">
        <v>0</v>
      </c>
    </row>
    <row r="11837" spans="2:3" x14ac:dyDescent="0.35">
      <c r="B11837" t="s">
        <v>7765</v>
      </c>
      <c r="C11837" s="15">
        <v>0</v>
      </c>
    </row>
    <row r="11838" spans="2:3" x14ac:dyDescent="0.35">
      <c r="B11838" t="s">
        <v>6504</v>
      </c>
      <c r="C11838" s="15">
        <v>0</v>
      </c>
    </row>
    <row r="11839" spans="2:3" x14ac:dyDescent="0.35">
      <c r="B11839" t="s">
        <v>7767</v>
      </c>
      <c r="C11839" s="15">
        <v>0</v>
      </c>
    </row>
    <row r="11840" spans="2:3" x14ac:dyDescent="0.35">
      <c r="B11840" t="s">
        <v>6505</v>
      </c>
      <c r="C11840" s="15">
        <v>0</v>
      </c>
    </row>
    <row r="11841" spans="2:3" x14ac:dyDescent="0.35">
      <c r="B11841" t="s">
        <v>7769</v>
      </c>
      <c r="C11841" s="15">
        <v>0</v>
      </c>
    </row>
    <row r="11842" spans="2:3" x14ac:dyDescent="0.35">
      <c r="B11842" t="s">
        <v>6506</v>
      </c>
      <c r="C11842" s="15">
        <v>0</v>
      </c>
    </row>
    <row r="11843" spans="2:3" x14ac:dyDescent="0.35">
      <c r="B11843" t="s">
        <v>7771</v>
      </c>
      <c r="C11843" s="15">
        <v>0</v>
      </c>
    </row>
    <row r="11844" spans="2:3" x14ac:dyDescent="0.35">
      <c r="B11844" t="s">
        <v>6507</v>
      </c>
      <c r="C11844" s="15">
        <v>0</v>
      </c>
    </row>
    <row r="11845" spans="2:3" x14ac:dyDescent="0.35">
      <c r="B11845" t="s">
        <v>7773</v>
      </c>
      <c r="C11845" s="15">
        <v>0</v>
      </c>
    </row>
    <row r="11846" spans="2:3" x14ac:dyDescent="0.35">
      <c r="B11846" t="s">
        <v>6508</v>
      </c>
      <c r="C11846" s="15">
        <v>0</v>
      </c>
    </row>
    <row r="11847" spans="2:3" x14ac:dyDescent="0.35">
      <c r="B11847" t="s">
        <v>7775</v>
      </c>
      <c r="C11847" s="15">
        <v>0</v>
      </c>
    </row>
    <row r="11848" spans="2:3" x14ac:dyDescent="0.35">
      <c r="B11848" t="s">
        <v>6509</v>
      </c>
      <c r="C11848" s="15">
        <v>0</v>
      </c>
    </row>
    <row r="11849" spans="2:3" x14ac:dyDescent="0.35">
      <c r="B11849" t="s">
        <v>7777</v>
      </c>
      <c r="C11849" s="15">
        <v>0</v>
      </c>
    </row>
    <row r="11850" spans="2:3" x14ac:dyDescent="0.35">
      <c r="B11850" t="s">
        <v>6510</v>
      </c>
      <c r="C11850" s="15">
        <v>0</v>
      </c>
    </row>
    <row r="11851" spans="2:3" x14ac:dyDescent="0.35">
      <c r="B11851" t="s">
        <v>7779</v>
      </c>
      <c r="C11851" s="15">
        <v>0</v>
      </c>
    </row>
    <row r="11852" spans="2:3" x14ac:dyDescent="0.35">
      <c r="B11852" t="s">
        <v>6511</v>
      </c>
      <c r="C11852" s="15">
        <v>0</v>
      </c>
    </row>
    <row r="11853" spans="2:3" x14ac:dyDescent="0.35">
      <c r="B11853" t="s">
        <v>7781</v>
      </c>
      <c r="C11853" s="15">
        <v>0</v>
      </c>
    </row>
    <row r="11854" spans="2:3" x14ac:dyDescent="0.35">
      <c r="B11854" t="s">
        <v>6512</v>
      </c>
      <c r="C11854" s="15">
        <v>0</v>
      </c>
    </row>
    <row r="11855" spans="2:3" x14ac:dyDescent="0.35">
      <c r="B11855" t="s">
        <v>7783</v>
      </c>
      <c r="C11855" s="15">
        <v>0</v>
      </c>
    </row>
    <row r="11856" spans="2:3" x14ac:dyDescent="0.35">
      <c r="B11856" t="s">
        <v>6513</v>
      </c>
      <c r="C11856" s="15">
        <v>0</v>
      </c>
    </row>
    <row r="11857" spans="2:3" x14ac:dyDescent="0.35">
      <c r="B11857" t="s">
        <v>7785</v>
      </c>
      <c r="C11857" s="15">
        <v>0</v>
      </c>
    </row>
    <row r="11858" spans="2:3" x14ac:dyDescent="0.35">
      <c r="B11858" t="s">
        <v>6514</v>
      </c>
      <c r="C11858" s="15">
        <v>0</v>
      </c>
    </row>
    <row r="11859" spans="2:3" x14ac:dyDescent="0.35">
      <c r="B11859" t="s">
        <v>7787</v>
      </c>
      <c r="C11859" s="15">
        <v>0</v>
      </c>
    </row>
    <row r="11860" spans="2:3" x14ac:dyDescent="0.35">
      <c r="B11860" t="s">
        <v>6515</v>
      </c>
      <c r="C11860" s="15">
        <v>0</v>
      </c>
    </row>
    <row r="11861" spans="2:3" x14ac:dyDescent="0.35">
      <c r="B11861" t="s">
        <v>7789</v>
      </c>
      <c r="C11861" s="15">
        <v>0</v>
      </c>
    </row>
    <row r="11862" spans="2:3" x14ac:dyDescent="0.35">
      <c r="B11862" t="s">
        <v>6516</v>
      </c>
      <c r="C11862" s="15">
        <v>0</v>
      </c>
    </row>
    <row r="11863" spans="2:3" x14ac:dyDescent="0.35">
      <c r="B11863" t="s">
        <v>7791</v>
      </c>
      <c r="C11863" s="15">
        <v>0</v>
      </c>
    </row>
    <row r="11864" spans="2:3" x14ac:dyDescent="0.35">
      <c r="B11864" t="s">
        <v>6517</v>
      </c>
      <c r="C11864" s="15">
        <v>0</v>
      </c>
    </row>
    <row r="11865" spans="2:3" x14ac:dyDescent="0.35">
      <c r="B11865" t="s">
        <v>7793</v>
      </c>
      <c r="C11865" s="15">
        <v>0</v>
      </c>
    </row>
    <row r="11866" spans="2:3" x14ac:dyDescent="0.35">
      <c r="B11866" t="s">
        <v>6518</v>
      </c>
      <c r="C11866" s="15">
        <v>0</v>
      </c>
    </row>
    <row r="11867" spans="2:3" x14ac:dyDescent="0.35">
      <c r="B11867" t="s">
        <v>7795</v>
      </c>
      <c r="C11867" s="15">
        <v>0</v>
      </c>
    </row>
    <row r="11868" spans="2:3" x14ac:dyDescent="0.35">
      <c r="B11868" t="s">
        <v>6519</v>
      </c>
      <c r="C11868" s="15">
        <v>0</v>
      </c>
    </row>
    <row r="11869" spans="2:3" x14ac:dyDescent="0.35">
      <c r="B11869" t="s">
        <v>7797</v>
      </c>
      <c r="C11869" s="15">
        <v>0</v>
      </c>
    </row>
    <row r="11870" spans="2:3" x14ac:dyDescent="0.35">
      <c r="B11870" t="s">
        <v>6520</v>
      </c>
      <c r="C11870" s="15">
        <v>0</v>
      </c>
    </row>
    <row r="11871" spans="2:3" x14ac:dyDescent="0.35">
      <c r="B11871" t="s">
        <v>7799</v>
      </c>
      <c r="C11871" s="15">
        <v>0</v>
      </c>
    </row>
    <row r="11872" spans="2:3" x14ac:dyDescent="0.35">
      <c r="B11872" t="s">
        <v>6521</v>
      </c>
      <c r="C11872" s="15">
        <v>0</v>
      </c>
    </row>
    <row r="11873" spans="2:3" x14ac:dyDescent="0.35">
      <c r="B11873" t="s">
        <v>7801</v>
      </c>
      <c r="C11873" s="15">
        <v>0</v>
      </c>
    </row>
    <row r="11874" spans="2:3" x14ac:dyDescent="0.35">
      <c r="B11874" t="s">
        <v>6522</v>
      </c>
      <c r="C11874" s="15">
        <v>0</v>
      </c>
    </row>
    <row r="11875" spans="2:3" x14ac:dyDescent="0.35">
      <c r="B11875" t="s">
        <v>7803</v>
      </c>
      <c r="C11875" s="15">
        <v>0</v>
      </c>
    </row>
    <row r="11876" spans="2:3" x14ac:dyDescent="0.35">
      <c r="B11876" t="s">
        <v>6523</v>
      </c>
      <c r="C11876" s="15">
        <v>0</v>
      </c>
    </row>
    <row r="11877" spans="2:3" x14ac:dyDescent="0.35">
      <c r="B11877" t="s">
        <v>7805</v>
      </c>
      <c r="C11877" s="15">
        <v>0</v>
      </c>
    </row>
    <row r="11878" spans="2:3" x14ac:dyDescent="0.35">
      <c r="B11878" t="s">
        <v>6524</v>
      </c>
      <c r="C11878" s="15">
        <v>0</v>
      </c>
    </row>
    <row r="11879" spans="2:3" x14ac:dyDescent="0.35">
      <c r="B11879" t="s">
        <v>7807</v>
      </c>
      <c r="C11879" s="15">
        <v>0</v>
      </c>
    </row>
    <row r="11880" spans="2:3" x14ac:dyDescent="0.35">
      <c r="B11880" t="s">
        <v>6525</v>
      </c>
      <c r="C11880" s="15">
        <v>0</v>
      </c>
    </row>
    <row r="11881" spans="2:3" x14ac:dyDescent="0.35">
      <c r="B11881" t="s">
        <v>7809</v>
      </c>
      <c r="C11881" s="15">
        <v>0</v>
      </c>
    </row>
    <row r="11882" spans="2:3" x14ac:dyDescent="0.35">
      <c r="B11882" t="s">
        <v>6526</v>
      </c>
      <c r="C11882" s="15">
        <v>0</v>
      </c>
    </row>
    <row r="11883" spans="2:3" x14ac:dyDescent="0.35">
      <c r="B11883" t="s">
        <v>7811</v>
      </c>
      <c r="C11883" s="15">
        <v>0</v>
      </c>
    </row>
    <row r="11884" spans="2:3" x14ac:dyDescent="0.35">
      <c r="B11884" t="s">
        <v>6527</v>
      </c>
      <c r="C11884" s="15">
        <v>0</v>
      </c>
    </row>
    <row r="11885" spans="2:3" x14ac:dyDescent="0.35">
      <c r="B11885" t="s">
        <v>7813</v>
      </c>
      <c r="C11885" s="15">
        <v>0</v>
      </c>
    </row>
    <row r="11886" spans="2:3" x14ac:dyDescent="0.35">
      <c r="B11886" t="s">
        <v>6528</v>
      </c>
      <c r="C11886" s="15">
        <v>0</v>
      </c>
    </row>
    <row r="11887" spans="2:3" x14ac:dyDescent="0.35">
      <c r="B11887" t="s">
        <v>7815</v>
      </c>
      <c r="C11887" s="15">
        <v>0</v>
      </c>
    </row>
    <row r="11888" spans="2:3" x14ac:dyDescent="0.35">
      <c r="B11888" t="s">
        <v>6529</v>
      </c>
      <c r="C11888" s="15">
        <v>0</v>
      </c>
    </row>
    <row r="11889" spans="2:3" x14ac:dyDescent="0.35">
      <c r="B11889" t="s">
        <v>7817</v>
      </c>
      <c r="C11889" s="15">
        <v>0</v>
      </c>
    </row>
    <row r="11890" spans="2:3" x14ac:dyDescent="0.35">
      <c r="B11890" t="s">
        <v>6530</v>
      </c>
      <c r="C11890" s="15">
        <v>0</v>
      </c>
    </row>
    <row r="11891" spans="2:3" x14ac:dyDescent="0.35">
      <c r="B11891" t="s">
        <v>7819</v>
      </c>
      <c r="C11891" s="15">
        <v>0</v>
      </c>
    </row>
    <row r="11892" spans="2:3" x14ac:dyDescent="0.35">
      <c r="B11892" t="s">
        <v>6531</v>
      </c>
      <c r="C11892" s="15">
        <v>0</v>
      </c>
    </row>
    <row r="11893" spans="2:3" x14ac:dyDescent="0.35">
      <c r="B11893" t="s">
        <v>7821</v>
      </c>
      <c r="C11893" s="15">
        <v>0</v>
      </c>
    </row>
    <row r="11894" spans="2:3" x14ac:dyDescent="0.35">
      <c r="B11894" t="s">
        <v>6532</v>
      </c>
      <c r="C11894" s="15">
        <v>0</v>
      </c>
    </row>
    <row r="11895" spans="2:3" x14ac:dyDescent="0.35">
      <c r="B11895" t="s">
        <v>7823</v>
      </c>
      <c r="C11895" s="15">
        <v>0</v>
      </c>
    </row>
    <row r="11896" spans="2:3" x14ac:dyDescent="0.35">
      <c r="B11896" t="s">
        <v>6533</v>
      </c>
      <c r="C11896" s="15">
        <v>0</v>
      </c>
    </row>
    <row r="11897" spans="2:3" x14ac:dyDescent="0.35">
      <c r="B11897" t="s">
        <v>7825</v>
      </c>
      <c r="C11897" s="15">
        <v>0</v>
      </c>
    </row>
    <row r="11898" spans="2:3" x14ac:dyDescent="0.35">
      <c r="B11898" t="s">
        <v>6534</v>
      </c>
      <c r="C11898" s="15">
        <v>0</v>
      </c>
    </row>
    <row r="11899" spans="2:3" x14ac:dyDescent="0.35">
      <c r="B11899" t="s">
        <v>7827</v>
      </c>
      <c r="C11899" s="15">
        <v>0</v>
      </c>
    </row>
    <row r="11900" spans="2:3" x14ac:dyDescent="0.35">
      <c r="B11900" t="s">
        <v>6535</v>
      </c>
      <c r="C11900" s="15">
        <v>0</v>
      </c>
    </row>
    <row r="11901" spans="2:3" x14ac:dyDescent="0.35">
      <c r="B11901" t="s">
        <v>7829</v>
      </c>
      <c r="C11901" s="15">
        <v>0</v>
      </c>
    </row>
    <row r="11902" spans="2:3" x14ac:dyDescent="0.35">
      <c r="B11902" t="s">
        <v>6536</v>
      </c>
      <c r="C11902" s="15">
        <v>0</v>
      </c>
    </row>
    <row r="11903" spans="2:3" x14ac:dyDescent="0.35">
      <c r="B11903" t="s">
        <v>7831</v>
      </c>
      <c r="C11903" s="15">
        <v>0</v>
      </c>
    </row>
    <row r="11904" spans="2:3" x14ac:dyDescent="0.35">
      <c r="B11904" t="s">
        <v>6537</v>
      </c>
      <c r="C11904" s="15">
        <v>0</v>
      </c>
    </row>
    <row r="11905" spans="2:3" x14ac:dyDescent="0.35">
      <c r="B11905" t="s">
        <v>7833</v>
      </c>
      <c r="C11905" s="15">
        <v>0</v>
      </c>
    </row>
    <row r="11906" spans="2:3" x14ac:dyDescent="0.35">
      <c r="B11906" t="s">
        <v>6538</v>
      </c>
      <c r="C11906" s="15">
        <v>0</v>
      </c>
    </row>
    <row r="11907" spans="2:3" x14ac:dyDescent="0.35">
      <c r="B11907" t="s">
        <v>7835</v>
      </c>
      <c r="C11907" s="15">
        <v>0</v>
      </c>
    </row>
    <row r="11908" spans="2:3" x14ac:dyDescent="0.35">
      <c r="B11908" t="s">
        <v>6539</v>
      </c>
      <c r="C11908" s="15">
        <v>0</v>
      </c>
    </row>
    <row r="11909" spans="2:3" x14ac:dyDescent="0.35">
      <c r="B11909" t="s">
        <v>7837</v>
      </c>
      <c r="C11909" s="15">
        <v>0</v>
      </c>
    </row>
    <row r="11910" spans="2:3" x14ac:dyDescent="0.35">
      <c r="B11910" t="s">
        <v>6540</v>
      </c>
      <c r="C11910" s="15">
        <v>0</v>
      </c>
    </row>
    <row r="11911" spans="2:3" x14ac:dyDescent="0.35">
      <c r="B11911" t="s">
        <v>7839</v>
      </c>
      <c r="C11911" s="15">
        <v>0</v>
      </c>
    </row>
    <row r="11912" spans="2:3" x14ac:dyDescent="0.35">
      <c r="B11912" t="s">
        <v>6541</v>
      </c>
      <c r="C11912" s="15">
        <v>0</v>
      </c>
    </row>
    <row r="11913" spans="2:3" x14ac:dyDescent="0.35">
      <c r="B11913" t="s">
        <v>7841</v>
      </c>
      <c r="C11913" s="15">
        <v>0</v>
      </c>
    </row>
    <row r="11914" spans="2:3" x14ac:dyDescent="0.35">
      <c r="B11914" t="s">
        <v>6542</v>
      </c>
      <c r="C11914" s="15">
        <v>0</v>
      </c>
    </row>
    <row r="11915" spans="2:3" x14ac:dyDescent="0.35">
      <c r="B11915" t="s">
        <v>7843</v>
      </c>
      <c r="C11915" s="15">
        <v>0</v>
      </c>
    </row>
    <row r="11916" spans="2:3" x14ac:dyDescent="0.35">
      <c r="B11916" t="s">
        <v>6543</v>
      </c>
      <c r="C11916" s="15">
        <v>0</v>
      </c>
    </row>
    <row r="11917" spans="2:3" x14ac:dyDescent="0.35">
      <c r="B11917" t="s">
        <v>7845</v>
      </c>
      <c r="C11917" s="15">
        <v>0</v>
      </c>
    </row>
    <row r="11918" spans="2:3" x14ac:dyDescent="0.35">
      <c r="B11918" t="s">
        <v>6544</v>
      </c>
      <c r="C11918" s="15">
        <v>0</v>
      </c>
    </row>
    <row r="11919" spans="2:3" x14ac:dyDescent="0.35">
      <c r="B11919" t="s">
        <v>7847</v>
      </c>
      <c r="C11919" s="15">
        <v>0</v>
      </c>
    </row>
    <row r="11920" spans="2:3" x14ac:dyDescent="0.35">
      <c r="B11920" t="s">
        <v>6545</v>
      </c>
      <c r="C11920" s="15">
        <v>0</v>
      </c>
    </row>
    <row r="11921" spans="2:3" x14ac:dyDescent="0.35">
      <c r="B11921" t="s">
        <v>7849</v>
      </c>
      <c r="C11921" s="15">
        <v>0</v>
      </c>
    </row>
    <row r="11922" spans="2:3" x14ac:dyDescent="0.35">
      <c r="B11922" t="s">
        <v>6546</v>
      </c>
      <c r="C11922" s="15">
        <v>0</v>
      </c>
    </row>
    <row r="11923" spans="2:3" x14ac:dyDescent="0.35">
      <c r="B11923" t="s">
        <v>7851</v>
      </c>
      <c r="C11923" s="15">
        <v>0</v>
      </c>
    </row>
    <row r="11924" spans="2:3" x14ac:dyDescent="0.35">
      <c r="B11924" t="s">
        <v>6547</v>
      </c>
      <c r="C11924" s="15">
        <v>0</v>
      </c>
    </row>
    <row r="11925" spans="2:3" x14ac:dyDescent="0.35">
      <c r="B11925" t="s">
        <v>7853</v>
      </c>
      <c r="C11925" s="15">
        <v>0</v>
      </c>
    </row>
    <row r="11926" spans="2:3" x14ac:dyDescent="0.35">
      <c r="B11926" t="s">
        <v>6548</v>
      </c>
      <c r="C11926" s="15">
        <v>0</v>
      </c>
    </row>
    <row r="11927" spans="2:3" x14ac:dyDescent="0.35">
      <c r="B11927" t="s">
        <v>7855</v>
      </c>
      <c r="C11927" s="15">
        <v>0</v>
      </c>
    </row>
    <row r="11928" spans="2:3" x14ac:dyDescent="0.35">
      <c r="B11928" t="s">
        <v>6549</v>
      </c>
      <c r="C11928" s="15">
        <v>0</v>
      </c>
    </row>
    <row r="11929" spans="2:3" x14ac:dyDescent="0.35">
      <c r="B11929" t="s">
        <v>7857</v>
      </c>
      <c r="C11929" s="15">
        <v>0</v>
      </c>
    </row>
    <row r="11930" spans="2:3" x14ac:dyDescent="0.35">
      <c r="B11930" t="s">
        <v>6550</v>
      </c>
      <c r="C11930" s="15">
        <v>0</v>
      </c>
    </row>
    <row r="11931" spans="2:3" x14ac:dyDescent="0.35">
      <c r="B11931" t="s">
        <v>7859</v>
      </c>
      <c r="C11931" s="15">
        <v>0</v>
      </c>
    </row>
    <row r="11932" spans="2:3" x14ac:dyDescent="0.35">
      <c r="B11932" t="s">
        <v>6551</v>
      </c>
      <c r="C11932" s="15">
        <v>0</v>
      </c>
    </row>
    <row r="11933" spans="2:3" x14ac:dyDescent="0.35">
      <c r="B11933" t="s">
        <v>7861</v>
      </c>
      <c r="C11933" s="15">
        <v>0</v>
      </c>
    </row>
    <row r="11934" spans="2:3" x14ac:dyDescent="0.35">
      <c r="B11934" t="s">
        <v>6552</v>
      </c>
      <c r="C11934" s="15">
        <v>0</v>
      </c>
    </row>
    <row r="11935" spans="2:3" x14ac:dyDescent="0.35">
      <c r="B11935" t="s">
        <v>7863</v>
      </c>
      <c r="C11935" s="15">
        <v>0</v>
      </c>
    </row>
    <row r="11936" spans="2:3" x14ac:dyDescent="0.35">
      <c r="B11936" t="s">
        <v>6553</v>
      </c>
      <c r="C11936" s="15">
        <v>0</v>
      </c>
    </row>
    <row r="11937" spans="2:3" x14ac:dyDescent="0.35">
      <c r="B11937" t="s">
        <v>7865</v>
      </c>
      <c r="C11937" s="15">
        <v>0</v>
      </c>
    </row>
    <row r="11938" spans="2:3" x14ac:dyDescent="0.35">
      <c r="B11938" t="s">
        <v>6554</v>
      </c>
      <c r="C11938" s="15">
        <v>0</v>
      </c>
    </row>
    <row r="11939" spans="2:3" x14ac:dyDescent="0.35">
      <c r="B11939" t="s">
        <v>7867</v>
      </c>
      <c r="C11939" s="15">
        <v>0</v>
      </c>
    </row>
    <row r="11940" spans="2:3" x14ac:dyDescent="0.35">
      <c r="B11940" t="s">
        <v>6555</v>
      </c>
      <c r="C11940" s="15">
        <v>0</v>
      </c>
    </row>
    <row r="11941" spans="2:3" x14ac:dyDescent="0.35">
      <c r="B11941" t="s">
        <v>7869</v>
      </c>
      <c r="C11941" s="15">
        <v>0</v>
      </c>
    </row>
    <row r="11942" spans="2:3" x14ac:dyDescent="0.35">
      <c r="B11942" t="s">
        <v>6556</v>
      </c>
      <c r="C11942" s="15">
        <v>0</v>
      </c>
    </row>
    <row r="11943" spans="2:3" x14ac:dyDescent="0.35">
      <c r="B11943" t="s">
        <v>7871</v>
      </c>
      <c r="C11943" s="15">
        <v>0</v>
      </c>
    </row>
    <row r="11944" spans="2:3" x14ac:dyDescent="0.35">
      <c r="B11944" t="s">
        <v>6557</v>
      </c>
      <c r="C11944" s="15">
        <v>0</v>
      </c>
    </row>
    <row r="11945" spans="2:3" x14ac:dyDescent="0.35">
      <c r="B11945" t="s">
        <v>7873</v>
      </c>
      <c r="C11945" s="15">
        <v>0</v>
      </c>
    </row>
    <row r="11946" spans="2:3" x14ac:dyDescent="0.35">
      <c r="B11946" t="s">
        <v>6558</v>
      </c>
      <c r="C11946" s="15">
        <v>0</v>
      </c>
    </row>
    <row r="11947" spans="2:3" x14ac:dyDescent="0.35">
      <c r="B11947" t="s">
        <v>7875</v>
      </c>
      <c r="C11947" s="15">
        <v>0</v>
      </c>
    </row>
    <row r="11948" spans="2:3" x14ac:dyDescent="0.35">
      <c r="B11948" t="s">
        <v>6559</v>
      </c>
      <c r="C11948" s="15">
        <v>0</v>
      </c>
    </row>
    <row r="11949" spans="2:3" x14ac:dyDescent="0.35">
      <c r="B11949" t="s">
        <v>7877</v>
      </c>
      <c r="C11949" s="15">
        <v>0</v>
      </c>
    </row>
    <row r="11950" spans="2:3" x14ac:dyDescent="0.35">
      <c r="B11950" t="s">
        <v>6560</v>
      </c>
      <c r="C11950" s="15">
        <v>0</v>
      </c>
    </row>
    <row r="11951" spans="2:3" x14ac:dyDescent="0.35">
      <c r="B11951" t="s">
        <v>7879</v>
      </c>
      <c r="C11951" s="15">
        <v>0</v>
      </c>
    </row>
    <row r="11952" spans="2:3" x14ac:dyDescent="0.35">
      <c r="B11952" t="s">
        <v>6561</v>
      </c>
      <c r="C11952" s="15">
        <v>0</v>
      </c>
    </row>
    <row r="11953" spans="2:3" x14ac:dyDescent="0.35">
      <c r="B11953" t="s">
        <v>7881</v>
      </c>
      <c r="C11953" s="15">
        <v>0</v>
      </c>
    </row>
    <row r="11954" spans="2:3" x14ac:dyDescent="0.35">
      <c r="B11954" t="s">
        <v>6562</v>
      </c>
      <c r="C11954" s="15">
        <v>0</v>
      </c>
    </row>
    <row r="11955" spans="2:3" x14ac:dyDescent="0.35">
      <c r="B11955" t="s">
        <v>7883</v>
      </c>
      <c r="C11955" s="15">
        <v>0</v>
      </c>
    </row>
    <row r="11956" spans="2:3" x14ac:dyDescent="0.35">
      <c r="B11956" t="s">
        <v>6563</v>
      </c>
      <c r="C11956" s="15">
        <v>0</v>
      </c>
    </row>
    <row r="11957" spans="2:3" x14ac:dyDescent="0.35">
      <c r="B11957" t="s">
        <v>7885</v>
      </c>
      <c r="C11957" s="15">
        <v>0</v>
      </c>
    </row>
    <row r="11958" spans="2:3" x14ac:dyDescent="0.35">
      <c r="B11958" t="s">
        <v>6564</v>
      </c>
      <c r="C11958" s="15">
        <v>0</v>
      </c>
    </row>
    <row r="11959" spans="2:3" x14ac:dyDescent="0.35">
      <c r="B11959" t="s">
        <v>7887</v>
      </c>
      <c r="C11959" s="15">
        <v>0</v>
      </c>
    </row>
    <row r="11960" spans="2:3" x14ac:dyDescent="0.35">
      <c r="B11960" t="s">
        <v>6565</v>
      </c>
      <c r="C11960" s="15">
        <v>0</v>
      </c>
    </row>
    <row r="11961" spans="2:3" x14ac:dyDescent="0.35">
      <c r="B11961" t="s">
        <v>7889</v>
      </c>
      <c r="C11961" s="15">
        <v>0</v>
      </c>
    </row>
    <row r="11962" spans="2:3" x14ac:dyDescent="0.35">
      <c r="B11962" t="s">
        <v>6566</v>
      </c>
      <c r="C11962" s="15">
        <v>0</v>
      </c>
    </row>
    <row r="11963" spans="2:3" x14ac:dyDescent="0.35">
      <c r="B11963" t="s">
        <v>7891</v>
      </c>
      <c r="C11963" s="15">
        <v>0</v>
      </c>
    </row>
    <row r="11964" spans="2:3" x14ac:dyDescent="0.35">
      <c r="B11964" t="s">
        <v>6567</v>
      </c>
      <c r="C11964" s="15">
        <v>0</v>
      </c>
    </row>
    <row r="11965" spans="2:3" x14ac:dyDescent="0.35">
      <c r="B11965" t="s">
        <v>7893</v>
      </c>
      <c r="C11965" s="15">
        <v>0</v>
      </c>
    </row>
    <row r="11966" spans="2:3" x14ac:dyDescent="0.35">
      <c r="B11966" t="s">
        <v>6568</v>
      </c>
      <c r="C11966" s="15">
        <v>0</v>
      </c>
    </row>
    <row r="11967" spans="2:3" x14ac:dyDescent="0.35">
      <c r="B11967" t="s">
        <v>7895</v>
      </c>
      <c r="C11967" s="15">
        <v>0</v>
      </c>
    </row>
    <row r="11968" spans="2:3" x14ac:dyDescent="0.35">
      <c r="B11968" t="s">
        <v>6569</v>
      </c>
      <c r="C11968" s="15">
        <v>0</v>
      </c>
    </row>
    <row r="11969" spans="2:3" x14ac:dyDescent="0.35">
      <c r="B11969" t="s">
        <v>7897</v>
      </c>
      <c r="C11969" s="15">
        <v>0</v>
      </c>
    </row>
    <row r="11970" spans="2:3" x14ac:dyDescent="0.35">
      <c r="B11970" t="s">
        <v>6570</v>
      </c>
      <c r="C11970" s="15">
        <v>0</v>
      </c>
    </row>
    <row r="11971" spans="2:3" x14ac:dyDescent="0.35">
      <c r="B11971" t="s">
        <v>7899</v>
      </c>
      <c r="C11971" s="15">
        <v>0</v>
      </c>
    </row>
    <row r="11972" spans="2:3" x14ac:dyDescent="0.35">
      <c r="B11972" t="s">
        <v>6571</v>
      </c>
      <c r="C11972" s="15">
        <v>0</v>
      </c>
    </row>
    <row r="11973" spans="2:3" x14ac:dyDescent="0.35">
      <c r="B11973" t="s">
        <v>7901</v>
      </c>
      <c r="C11973" s="15">
        <v>0</v>
      </c>
    </row>
    <row r="11974" spans="2:3" x14ac:dyDescent="0.35">
      <c r="B11974" t="s">
        <v>6572</v>
      </c>
      <c r="C11974" s="15">
        <v>0</v>
      </c>
    </row>
    <row r="11975" spans="2:3" x14ac:dyDescent="0.35">
      <c r="B11975" t="s">
        <v>5210</v>
      </c>
      <c r="C11975" s="15">
        <v>0</v>
      </c>
    </row>
    <row r="11976" spans="2:3" x14ac:dyDescent="0.35">
      <c r="B11976" t="s">
        <v>6573</v>
      </c>
      <c r="C11976" s="15">
        <v>0</v>
      </c>
    </row>
    <row r="11977" spans="2:3" x14ac:dyDescent="0.35">
      <c r="B11977" t="s">
        <v>7905</v>
      </c>
      <c r="C11977" s="15">
        <v>0</v>
      </c>
    </row>
    <row r="11978" spans="2:3" x14ac:dyDescent="0.35">
      <c r="B11978" t="s">
        <v>6574</v>
      </c>
      <c r="C11978" s="15">
        <v>0</v>
      </c>
    </row>
    <row r="11979" spans="2:3" x14ac:dyDescent="0.35">
      <c r="B11979" t="s">
        <v>7907</v>
      </c>
      <c r="C11979" s="15">
        <v>0</v>
      </c>
    </row>
    <row r="11980" spans="2:3" x14ac:dyDescent="0.35">
      <c r="B11980" t="s">
        <v>6575</v>
      </c>
      <c r="C11980" s="15">
        <v>0</v>
      </c>
    </row>
    <row r="11981" spans="2:3" x14ac:dyDescent="0.35">
      <c r="B11981" t="s">
        <v>7909</v>
      </c>
      <c r="C11981" s="15">
        <v>0</v>
      </c>
    </row>
    <row r="11982" spans="2:3" x14ac:dyDescent="0.35">
      <c r="B11982" t="s">
        <v>6576</v>
      </c>
      <c r="C11982" s="15">
        <v>0</v>
      </c>
    </row>
    <row r="11983" spans="2:3" x14ac:dyDescent="0.35">
      <c r="B11983" t="s">
        <v>7911</v>
      </c>
      <c r="C11983" s="15">
        <v>0</v>
      </c>
    </row>
    <row r="11984" spans="2:3" x14ac:dyDescent="0.35">
      <c r="B11984" t="s">
        <v>6577</v>
      </c>
      <c r="C11984" s="15">
        <v>0</v>
      </c>
    </row>
    <row r="11985" spans="2:3" x14ac:dyDescent="0.35">
      <c r="B11985" t="s">
        <v>7913</v>
      </c>
      <c r="C11985" s="15">
        <v>0</v>
      </c>
    </row>
    <row r="11986" spans="2:3" x14ac:dyDescent="0.35">
      <c r="B11986" t="s">
        <v>6578</v>
      </c>
      <c r="C11986" s="15">
        <v>0</v>
      </c>
    </row>
    <row r="11987" spans="2:3" x14ac:dyDescent="0.35">
      <c r="B11987" t="s">
        <v>7915</v>
      </c>
      <c r="C11987" s="15">
        <v>0</v>
      </c>
    </row>
    <row r="11988" spans="2:3" x14ac:dyDescent="0.35">
      <c r="B11988" t="s">
        <v>5200</v>
      </c>
      <c r="C11988" s="15">
        <v>0</v>
      </c>
    </row>
    <row r="11989" spans="2:3" x14ac:dyDescent="0.35">
      <c r="B11989" t="s">
        <v>7917</v>
      </c>
      <c r="C11989" s="15">
        <v>0</v>
      </c>
    </row>
    <row r="11990" spans="2:3" x14ac:dyDescent="0.35">
      <c r="B11990" t="s">
        <v>6580</v>
      </c>
      <c r="C11990" s="15">
        <v>0</v>
      </c>
    </row>
    <row r="11991" spans="2:3" x14ac:dyDescent="0.35">
      <c r="B11991" t="s">
        <v>7919</v>
      </c>
      <c r="C11991" s="15">
        <v>0</v>
      </c>
    </row>
    <row r="11992" spans="2:3" x14ac:dyDescent="0.35">
      <c r="B11992" t="s">
        <v>6581</v>
      </c>
      <c r="C11992" s="15">
        <v>0</v>
      </c>
    </row>
    <row r="11993" spans="2:3" x14ac:dyDescent="0.35">
      <c r="B11993" t="s">
        <v>7921</v>
      </c>
      <c r="C11993" s="15">
        <v>0</v>
      </c>
    </row>
    <row r="11994" spans="2:3" x14ac:dyDescent="0.35">
      <c r="B11994" t="s">
        <v>6582</v>
      </c>
      <c r="C11994" s="15">
        <v>0</v>
      </c>
    </row>
    <row r="11995" spans="2:3" x14ac:dyDescent="0.35">
      <c r="B11995" t="s">
        <v>7923</v>
      </c>
      <c r="C11995" s="15">
        <v>0</v>
      </c>
    </row>
    <row r="11996" spans="2:3" x14ac:dyDescent="0.35">
      <c r="B11996" t="s">
        <v>6583</v>
      </c>
      <c r="C11996" s="15">
        <v>0</v>
      </c>
    </row>
    <row r="11997" spans="2:3" x14ac:dyDescent="0.35">
      <c r="B11997" t="s">
        <v>7925</v>
      </c>
      <c r="C11997" s="15">
        <v>0</v>
      </c>
    </row>
    <row r="11998" spans="2:3" x14ac:dyDescent="0.35">
      <c r="B11998" t="s">
        <v>6584</v>
      </c>
      <c r="C11998" s="15">
        <v>0</v>
      </c>
    </row>
    <row r="11999" spans="2:3" x14ac:dyDescent="0.35">
      <c r="B11999" t="s">
        <v>7927</v>
      </c>
      <c r="C11999" s="15">
        <v>0</v>
      </c>
    </row>
    <row r="12000" spans="2:3" x14ac:dyDescent="0.35">
      <c r="B12000" t="s">
        <v>6585</v>
      </c>
      <c r="C12000" s="15">
        <v>0</v>
      </c>
    </row>
    <row r="12001" spans="2:3" x14ac:dyDescent="0.35">
      <c r="B12001" t="s">
        <v>7929</v>
      </c>
      <c r="C12001" s="15">
        <v>0</v>
      </c>
    </row>
    <row r="12002" spans="2:3" x14ac:dyDescent="0.35">
      <c r="B12002" t="s">
        <v>6586</v>
      </c>
      <c r="C12002" s="15">
        <v>0</v>
      </c>
    </row>
    <row r="12003" spans="2:3" x14ac:dyDescent="0.35">
      <c r="B12003" t="s">
        <v>7931</v>
      </c>
      <c r="C12003" s="15">
        <v>0</v>
      </c>
    </row>
    <row r="12004" spans="2:3" x14ac:dyDescent="0.35">
      <c r="B12004" t="s">
        <v>6587</v>
      </c>
      <c r="C12004" s="15">
        <v>0</v>
      </c>
    </row>
    <row r="12005" spans="2:3" x14ac:dyDescent="0.35">
      <c r="B12005" t="s">
        <v>7933</v>
      </c>
      <c r="C12005" s="15">
        <v>0</v>
      </c>
    </row>
    <row r="12006" spans="2:3" x14ac:dyDescent="0.35">
      <c r="B12006" t="s">
        <v>6588</v>
      </c>
      <c r="C12006" s="15">
        <v>0</v>
      </c>
    </row>
    <row r="12007" spans="2:3" x14ac:dyDescent="0.35">
      <c r="B12007" t="s">
        <v>7935</v>
      </c>
      <c r="C12007" s="15">
        <v>0</v>
      </c>
    </row>
    <row r="12008" spans="2:3" x14ac:dyDescent="0.35">
      <c r="B12008" t="s">
        <v>6589</v>
      </c>
      <c r="C12008" s="15">
        <v>0</v>
      </c>
    </row>
    <row r="12009" spans="2:3" x14ac:dyDescent="0.35">
      <c r="B12009" t="s">
        <v>5230</v>
      </c>
      <c r="C12009" s="15">
        <v>0</v>
      </c>
    </row>
    <row r="12010" spans="2:3" x14ac:dyDescent="0.35">
      <c r="B12010" t="s">
        <v>6590</v>
      </c>
      <c r="C12010" s="15">
        <v>0</v>
      </c>
    </row>
    <row r="12011" spans="2:3" x14ac:dyDescent="0.35">
      <c r="B12011" t="s">
        <v>7939</v>
      </c>
      <c r="C12011" s="15">
        <v>0</v>
      </c>
    </row>
    <row r="12012" spans="2:3" x14ac:dyDescent="0.35">
      <c r="B12012" t="s">
        <v>6591</v>
      </c>
      <c r="C12012" s="15">
        <v>0</v>
      </c>
    </row>
    <row r="12013" spans="2:3" x14ac:dyDescent="0.35">
      <c r="B12013" t="s">
        <v>7941</v>
      </c>
      <c r="C12013" s="15">
        <v>0</v>
      </c>
    </row>
    <row r="12014" spans="2:3" x14ac:dyDescent="0.35">
      <c r="B12014" t="s">
        <v>6592</v>
      </c>
      <c r="C12014" s="15">
        <v>0</v>
      </c>
    </row>
    <row r="12015" spans="2:3" x14ac:dyDescent="0.35">
      <c r="B12015" t="s">
        <v>7943</v>
      </c>
      <c r="C12015" s="15">
        <v>0</v>
      </c>
    </row>
    <row r="12016" spans="2:3" x14ac:dyDescent="0.35">
      <c r="B12016" t="s">
        <v>6593</v>
      </c>
      <c r="C12016" s="15">
        <v>0</v>
      </c>
    </row>
    <row r="12017" spans="2:3" x14ac:dyDescent="0.35">
      <c r="B12017" t="s">
        <v>7945</v>
      </c>
      <c r="C12017" s="15">
        <v>0</v>
      </c>
    </row>
    <row r="12018" spans="2:3" x14ac:dyDescent="0.35">
      <c r="B12018" t="s">
        <v>6594</v>
      </c>
      <c r="C12018" s="15">
        <v>0</v>
      </c>
    </row>
    <row r="12019" spans="2:3" x14ac:dyDescent="0.35">
      <c r="B12019" t="s">
        <v>7947</v>
      </c>
      <c r="C12019" s="15">
        <v>0</v>
      </c>
    </row>
    <row r="12020" spans="2:3" x14ac:dyDescent="0.35">
      <c r="B12020" t="s">
        <v>6595</v>
      </c>
      <c r="C12020" s="15">
        <v>0</v>
      </c>
    </row>
    <row r="12021" spans="2:3" x14ac:dyDescent="0.35">
      <c r="B12021" t="s">
        <v>7949</v>
      </c>
      <c r="C12021" s="15">
        <v>0</v>
      </c>
    </row>
    <row r="12022" spans="2:3" x14ac:dyDescent="0.35">
      <c r="B12022" t="s">
        <v>5201</v>
      </c>
      <c r="C12022" s="15">
        <v>0</v>
      </c>
    </row>
    <row r="12023" spans="2:3" x14ac:dyDescent="0.35">
      <c r="B12023" t="s">
        <v>7951</v>
      </c>
      <c r="C12023" s="15">
        <v>0</v>
      </c>
    </row>
    <row r="12024" spans="2:3" x14ac:dyDescent="0.35">
      <c r="B12024" t="s">
        <v>6597</v>
      </c>
      <c r="C12024" s="15">
        <v>0</v>
      </c>
    </row>
    <row r="12025" spans="2:3" x14ac:dyDescent="0.35">
      <c r="B12025" t="s">
        <v>7953</v>
      </c>
      <c r="C12025" s="15">
        <v>0</v>
      </c>
    </row>
    <row r="12026" spans="2:3" x14ac:dyDescent="0.35">
      <c r="B12026" t="s">
        <v>6598</v>
      </c>
      <c r="C12026" s="15">
        <v>0</v>
      </c>
    </row>
    <row r="12027" spans="2:3" x14ac:dyDescent="0.35">
      <c r="B12027" t="s">
        <v>7955</v>
      </c>
      <c r="C12027" s="15">
        <v>0</v>
      </c>
    </row>
    <row r="12028" spans="2:3" x14ac:dyDescent="0.35">
      <c r="B12028" t="s">
        <v>6599</v>
      </c>
      <c r="C12028" s="15">
        <v>0</v>
      </c>
    </row>
    <row r="12029" spans="2:3" x14ac:dyDescent="0.35">
      <c r="B12029" t="s">
        <v>7957</v>
      </c>
      <c r="C12029" s="15">
        <v>0</v>
      </c>
    </row>
    <row r="12030" spans="2:3" x14ac:dyDescent="0.35">
      <c r="B12030" t="s">
        <v>6600</v>
      </c>
      <c r="C12030" s="15">
        <v>0</v>
      </c>
    </row>
    <row r="12031" spans="2:3" x14ac:dyDescent="0.35">
      <c r="B12031" t="s">
        <v>7959</v>
      </c>
      <c r="C12031" s="15">
        <v>0</v>
      </c>
    </row>
    <row r="12032" spans="2:3" x14ac:dyDescent="0.35">
      <c r="B12032" t="s">
        <v>6601</v>
      </c>
      <c r="C12032" s="15">
        <v>0</v>
      </c>
    </row>
    <row r="12033" spans="2:3" x14ac:dyDescent="0.35">
      <c r="B12033" t="s">
        <v>7961</v>
      </c>
      <c r="C12033" s="15">
        <v>0</v>
      </c>
    </row>
    <row r="12034" spans="2:3" x14ac:dyDescent="0.35">
      <c r="B12034" t="s">
        <v>6602</v>
      </c>
      <c r="C12034" s="15">
        <v>0</v>
      </c>
    </row>
    <row r="12035" spans="2:3" x14ac:dyDescent="0.35">
      <c r="B12035" t="s">
        <v>7963</v>
      </c>
      <c r="C12035" s="15">
        <v>0</v>
      </c>
    </row>
    <row r="12036" spans="2:3" x14ac:dyDescent="0.35">
      <c r="B12036" t="s">
        <v>6603</v>
      </c>
      <c r="C12036" s="15">
        <v>0</v>
      </c>
    </row>
    <row r="12037" spans="2:3" x14ac:dyDescent="0.35">
      <c r="B12037" t="s">
        <v>7965</v>
      </c>
      <c r="C12037" s="15">
        <v>0</v>
      </c>
    </row>
    <row r="12038" spans="2:3" x14ac:dyDescent="0.35">
      <c r="B12038" t="s">
        <v>6604</v>
      </c>
      <c r="C12038" s="15">
        <v>0</v>
      </c>
    </row>
    <row r="12039" spans="2:3" x14ac:dyDescent="0.35">
      <c r="B12039" t="s">
        <v>7967</v>
      </c>
      <c r="C12039" s="15">
        <v>0</v>
      </c>
    </row>
    <row r="12040" spans="2:3" x14ac:dyDescent="0.35">
      <c r="B12040" t="s">
        <v>6605</v>
      </c>
      <c r="C12040" s="15">
        <v>0</v>
      </c>
    </row>
    <row r="12041" spans="2:3" x14ac:dyDescent="0.35">
      <c r="B12041" t="s">
        <v>7969</v>
      </c>
      <c r="C12041" s="15">
        <v>0</v>
      </c>
    </row>
    <row r="12042" spans="2:3" x14ac:dyDescent="0.35">
      <c r="B12042" t="s">
        <v>6606</v>
      </c>
      <c r="C12042" s="15">
        <v>0</v>
      </c>
    </row>
    <row r="12043" spans="2:3" x14ac:dyDescent="0.35">
      <c r="B12043" t="s">
        <v>7971</v>
      </c>
      <c r="C12043" s="15">
        <v>0</v>
      </c>
    </row>
    <row r="12044" spans="2:3" x14ac:dyDescent="0.35">
      <c r="B12044" t="s">
        <v>6607</v>
      </c>
      <c r="C12044" s="15">
        <v>0</v>
      </c>
    </row>
    <row r="12045" spans="2:3" x14ac:dyDescent="0.35">
      <c r="B12045" t="s">
        <v>7973</v>
      </c>
      <c r="C12045" s="15">
        <v>0</v>
      </c>
    </row>
    <row r="12046" spans="2:3" x14ac:dyDescent="0.35">
      <c r="B12046" t="s">
        <v>6608</v>
      </c>
      <c r="C12046" s="15">
        <v>0</v>
      </c>
    </row>
    <row r="12047" spans="2:3" x14ac:dyDescent="0.35">
      <c r="B12047" t="s">
        <v>7975</v>
      </c>
      <c r="C12047" s="15">
        <v>0</v>
      </c>
    </row>
    <row r="12048" spans="2:3" x14ac:dyDescent="0.35">
      <c r="B12048" t="s">
        <v>6609</v>
      </c>
      <c r="C12048" s="15">
        <v>0</v>
      </c>
    </row>
    <row r="12049" spans="2:3" x14ac:dyDescent="0.35">
      <c r="B12049" t="s">
        <v>7977</v>
      </c>
      <c r="C12049" s="15">
        <v>0</v>
      </c>
    </row>
    <row r="12050" spans="2:3" x14ac:dyDescent="0.35">
      <c r="B12050" t="s">
        <v>6610</v>
      </c>
      <c r="C12050" s="15">
        <v>0</v>
      </c>
    </row>
    <row r="12051" spans="2:3" x14ac:dyDescent="0.35">
      <c r="B12051" t="s">
        <v>7979</v>
      </c>
      <c r="C12051" s="15">
        <v>0</v>
      </c>
    </row>
    <row r="12052" spans="2:3" x14ac:dyDescent="0.35">
      <c r="B12052" t="s">
        <v>6611</v>
      </c>
      <c r="C12052" s="15">
        <v>0</v>
      </c>
    </row>
    <row r="12053" spans="2:3" x14ac:dyDescent="0.35">
      <c r="B12053" t="s">
        <v>7981</v>
      </c>
      <c r="C12053" s="15">
        <v>0</v>
      </c>
    </row>
    <row r="12054" spans="2:3" x14ac:dyDescent="0.35">
      <c r="B12054" t="s">
        <v>6612</v>
      </c>
      <c r="C12054" s="15">
        <v>0</v>
      </c>
    </row>
    <row r="12055" spans="2:3" x14ac:dyDescent="0.35">
      <c r="B12055" t="s">
        <v>7983</v>
      </c>
      <c r="C12055" s="15">
        <v>0</v>
      </c>
    </row>
    <row r="12056" spans="2:3" x14ac:dyDescent="0.35">
      <c r="B12056" t="s">
        <v>6613</v>
      </c>
      <c r="C12056" s="15">
        <v>0</v>
      </c>
    </row>
    <row r="12057" spans="2:3" x14ac:dyDescent="0.35">
      <c r="B12057" t="s">
        <v>7985</v>
      </c>
      <c r="C12057" s="15">
        <v>0</v>
      </c>
    </row>
    <row r="12058" spans="2:3" x14ac:dyDescent="0.35">
      <c r="B12058" t="s">
        <v>6614</v>
      </c>
      <c r="C12058" s="15">
        <v>0</v>
      </c>
    </row>
    <row r="12059" spans="2:3" x14ac:dyDescent="0.35">
      <c r="B12059" t="s">
        <v>7987</v>
      </c>
      <c r="C12059" s="15">
        <v>0</v>
      </c>
    </row>
    <row r="12060" spans="2:3" x14ac:dyDescent="0.35">
      <c r="B12060" t="s">
        <v>6615</v>
      </c>
      <c r="C12060" s="15">
        <v>0</v>
      </c>
    </row>
    <row r="12061" spans="2:3" x14ac:dyDescent="0.35">
      <c r="B12061" t="s">
        <v>7989</v>
      </c>
      <c r="C12061" s="15">
        <v>0</v>
      </c>
    </row>
    <row r="12062" spans="2:3" x14ac:dyDescent="0.35">
      <c r="B12062" t="s">
        <v>6616</v>
      </c>
      <c r="C12062" s="15">
        <v>0</v>
      </c>
    </row>
    <row r="12063" spans="2:3" x14ac:dyDescent="0.35">
      <c r="B12063" t="s">
        <v>7991</v>
      </c>
      <c r="C12063" s="15">
        <v>0</v>
      </c>
    </row>
    <row r="12064" spans="2:3" x14ac:dyDescent="0.35">
      <c r="B12064" t="s">
        <v>6617</v>
      </c>
      <c r="C12064" s="15">
        <v>0</v>
      </c>
    </row>
    <row r="12065" spans="2:3" x14ac:dyDescent="0.35">
      <c r="B12065" t="s">
        <v>7993</v>
      </c>
      <c r="C12065" s="15">
        <v>0</v>
      </c>
    </row>
    <row r="12066" spans="2:3" x14ac:dyDescent="0.35">
      <c r="B12066" t="s">
        <v>6618</v>
      </c>
      <c r="C12066" s="15">
        <v>0</v>
      </c>
    </row>
    <row r="12067" spans="2:3" x14ac:dyDescent="0.35">
      <c r="B12067" t="s">
        <v>7995</v>
      </c>
      <c r="C12067" s="15">
        <v>0</v>
      </c>
    </row>
    <row r="12068" spans="2:3" x14ac:dyDescent="0.35">
      <c r="B12068" t="s">
        <v>6619</v>
      </c>
      <c r="C12068" s="15">
        <v>0</v>
      </c>
    </row>
    <row r="12069" spans="2:3" x14ac:dyDescent="0.35">
      <c r="B12069" t="s">
        <v>7997</v>
      </c>
      <c r="C12069" s="15">
        <v>0</v>
      </c>
    </row>
    <row r="12070" spans="2:3" x14ac:dyDescent="0.35">
      <c r="B12070" t="s">
        <v>6620</v>
      </c>
      <c r="C12070" s="15">
        <v>0</v>
      </c>
    </row>
    <row r="12071" spans="2:3" x14ac:dyDescent="0.35">
      <c r="B12071" t="s">
        <v>7999</v>
      </c>
      <c r="C12071" s="15">
        <v>0</v>
      </c>
    </row>
    <row r="12072" spans="2:3" x14ac:dyDescent="0.35">
      <c r="B12072" t="s">
        <v>6621</v>
      </c>
      <c r="C12072" s="15">
        <v>0</v>
      </c>
    </row>
    <row r="12073" spans="2:3" x14ac:dyDescent="0.35">
      <c r="B12073" t="s">
        <v>8001</v>
      </c>
      <c r="C12073" s="15">
        <v>0</v>
      </c>
    </row>
    <row r="12074" spans="2:3" x14ac:dyDescent="0.35">
      <c r="B12074" t="s">
        <v>6622</v>
      </c>
      <c r="C12074" s="15">
        <v>0</v>
      </c>
    </row>
    <row r="12075" spans="2:3" x14ac:dyDescent="0.35">
      <c r="B12075" t="s">
        <v>8003</v>
      </c>
      <c r="C12075" s="15">
        <v>0</v>
      </c>
    </row>
    <row r="12076" spans="2:3" x14ac:dyDescent="0.35">
      <c r="B12076" t="s">
        <v>6623</v>
      </c>
      <c r="C12076" s="15">
        <v>0</v>
      </c>
    </row>
    <row r="12077" spans="2:3" x14ac:dyDescent="0.35">
      <c r="B12077" t="s">
        <v>8005</v>
      </c>
      <c r="C12077" s="15">
        <v>0</v>
      </c>
    </row>
    <row r="12078" spans="2:3" x14ac:dyDescent="0.35">
      <c r="B12078" t="s">
        <v>6624</v>
      </c>
      <c r="C12078" s="15">
        <v>0</v>
      </c>
    </row>
    <row r="12079" spans="2:3" x14ac:dyDescent="0.35">
      <c r="B12079" t="s">
        <v>8007</v>
      </c>
      <c r="C12079" s="15">
        <v>0</v>
      </c>
    </row>
    <row r="12080" spans="2:3" x14ac:dyDescent="0.35">
      <c r="B12080" t="s">
        <v>6625</v>
      </c>
      <c r="C12080" s="15">
        <v>0</v>
      </c>
    </row>
    <row r="12081" spans="2:3" x14ac:dyDescent="0.35">
      <c r="B12081" t="s">
        <v>8009</v>
      </c>
      <c r="C12081" s="15">
        <v>0</v>
      </c>
    </row>
    <row r="12082" spans="2:3" x14ac:dyDescent="0.35">
      <c r="B12082" t="s">
        <v>6626</v>
      </c>
      <c r="C12082" s="15">
        <v>0</v>
      </c>
    </row>
    <row r="12083" spans="2:3" x14ac:dyDescent="0.35">
      <c r="B12083" t="s">
        <v>8011</v>
      </c>
      <c r="C12083" s="15">
        <v>0</v>
      </c>
    </row>
    <row r="12084" spans="2:3" x14ac:dyDescent="0.35">
      <c r="B12084" t="s">
        <v>6627</v>
      </c>
      <c r="C12084" s="15">
        <v>0</v>
      </c>
    </row>
    <row r="12085" spans="2:3" x14ac:dyDescent="0.35">
      <c r="B12085" t="s">
        <v>8013</v>
      </c>
      <c r="C12085" s="15">
        <v>0</v>
      </c>
    </row>
    <row r="12086" spans="2:3" x14ac:dyDescent="0.35">
      <c r="B12086" t="s">
        <v>6628</v>
      </c>
      <c r="C12086" s="15">
        <v>0</v>
      </c>
    </row>
    <row r="12087" spans="2:3" x14ac:dyDescent="0.35">
      <c r="B12087" t="s">
        <v>8015</v>
      </c>
      <c r="C12087" s="15">
        <v>0</v>
      </c>
    </row>
    <row r="12088" spans="2:3" x14ac:dyDescent="0.35">
      <c r="B12088" t="s">
        <v>6629</v>
      </c>
      <c r="C12088" s="15">
        <v>0</v>
      </c>
    </row>
    <row r="12089" spans="2:3" x14ac:dyDescent="0.35">
      <c r="B12089" t="s">
        <v>8017</v>
      </c>
      <c r="C12089" s="15">
        <v>0</v>
      </c>
    </row>
    <row r="12090" spans="2:3" x14ac:dyDescent="0.35">
      <c r="B12090" t="s">
        <v>6630</v>
      </c>
      <c r="C12090" s="15">
        <v>0</v>
      </c>
    </row>
    <row r="12091" spans="2:3" x14ac:dyDescent="0.35">
      <c r="B12091" t="s">
        <v>8019</v>
      </c>
      <c r="C12091" s="15">
        <v>0</v>
      </c>
    </row>
    <row r="12092" spans="2:3" x14ac:dyDescent="0.35">
      <c r="B12092" t="s">
        <v>6631</v>
      </c>
      <c r="C12092" s="15">
        <v>0</v>
      </c>
    </row>
    <row r="12093" spans="2:3" x14ac:dyDescent="0.35">
      <c r="B12093" t="s">
        <v>8021</v>
      </c>
      <c r="C12093" s="15">
        <v>0</v>
      </c>
    </row>
    <row r="12094" spans="2:3" x14ac:dyDescent="0.35">
      <c r="B12094" t="s">
        <v>6632</v>
      </c>
      <c r="C12094" s="15">
        <v>0</v>
      </c>
    </row>
    <row r="12095" spans="2:3" x14ac:dyDescent="0.35">
      <c r="B12095" t="s">
        <v>8023</v>
      </c>
      <c r="C12095" s="15">
        <v>0</v>
      </c>
    </row>
    <row r="12096" spans="2:3" x14ac:dyDescent="0.35">
      <c r="B12096" t="s">
        <v>6633</v>
      </c>
      <c r="C12096" s="15">
        <v>0</v>
      </c>
    </row>
    <row r="12097" spans="2:3" x14ac:dyDescent="0.35">
      <c r="B12097" t="s">
        <v>8025</v>
      </c>
      <c r="C12097" s="15">
        <v>0</v>
      </c>
    </row>
    <row r="12098" spans="2:3" x14ac:dyDescent="0.35">
      <c r="B12098" t="s">
        <v>6634</v>
      </c>
      <c r="C12098" s="15">
        <v>0</v>
      </c>
    </row>
    <row r="12099" spans="2:3" x14ac:dyDescent="0.35">
      <c r="B12099" t="s">
        <v>8027</v>
      </c>
      <c r="C12099" s="15">
        <v>0</v>
      </c>
    </row>
    <row r="12100" spans="2:3" x14ac:dyDescent="0.35">
      <c r="B12100" t="s">
        <v>6635</v>
      </c>
      <c r="C12100" s="15">
        <v>0</v>
      </c>
    </row>
    <row r="12101" spans="2:3" x14ac:dyDescent="0.35">
      <c r="B12101" t="s">
        <v>8029</v>
      </c>
      <c r="C12101" s="15">
        <v>0</v>
      </c>
    </row>
    <row r="12102" spans="2:3" x14ac:dyDescent="0.35">
      <c r="B12102" t="s">
        <v>6636</v>
      </c>
      <c r="C12102" s="15">
        <v>0</v>
      </c>
    </row>
    <row r="12103" spans="2:3" x14ac:dyDescent="0.35">
      <c r="B12103" t="s">
        <v>8031</v>
      </c>
      <c r="C12103" s="15">
        <v>0</v>
      </c>
    </row>
    <row r="12104" spans="2:3" x14ac:dyDescent="0.35">
      <c r="B12104" t="s">
        <v>6637</v>
      </c>
      <c r="C12104" s="15">
        <v>0</v>
      </c>
    </row>
    <row r="12105" spans="2:3" x14ac:dyDescent="0.35">
      <c r="B12105" t="s">
        <v>8033</v>
      </c>
      <c r="C12105" s="15">
        <v>0</v>
      </c>
    </row>
    <row r="12106" spans="2:3" x14ac:dyDescent="0.35">
      <c r="B12106" t="s">
        <v>6638</v>
      </c>
      <c r="C12106" s="15">
        <v>0</v>
      </c>
    </row>
    <row r="12107" spans="2:3" x14ac:dyDescent="0.35">
      <c r="B12107" t="s">
        <v>8035</v>
      </c>
      <c r="C12107" s="15">
        <v>0</v>
      </c>
    </row>
    <row r="12108" spans="2:3" x14ac:dyDescent="0.35">
      <c r="B12108" t="s">
        <v>6639</v>
      </c>
      <c r="C12108" s="15">
        <v>0</v>
      </c>
    </row>
    <row r="12109" spans="2:3" x14ac:dyDescent="0.35">
      <c r="B12109" t="s">
        <v>8037</v>
      </c>
      <c r="C12109" s="15">
        <v>0</v>
      </c>
    </row>
    <row r="12110" spans="2:3" x14ac:dyDescent="0.35">
      <c r="B12110" t="s">
        <v>6640</v>
      </c>
      <c r="C12110" s="15">
        <v>0</v>
      </c>
    </row>
    <row r="12111" spans="2:3" x14ac:dyDescent="0.35">
      <c r="B12111" t="s">
        <v>8039</v>
      </c>
      <c r="C12111" s="15">
        <v>0</v>
      </c>
    </row>
    <row r="12112" spans="2:3" x14ac:dyDescent="0.35">
      <c r="B12112" t="s">
        <v>6641</v>
      </c>
      <c r="C12112" s="15">
        <v>0</v>
      </c>
    </row>
    <row r="12113" spans="2:3" x14ac:dyDescent="0.35">
      <c r="B12113" t="s">
        <v>8041</v>
      </c>
      <c r="C12113" s="15">
        <v>0</v>
      </c>
    </row>
    <row r="12114" spans="2:3" x14ac:dyDescent="0.35">
      <c r="B12114" t="s">
        <v>6642</v>
      </c>
      <c r="C12114" s="15">
        <v>0</v>
      </c>
    </row>
    <row r="12115" spans="2:3" x14ac:dyDescent="0.35">
      <c r="B12115" t="s">
        <v>8043</v>
      </c>
      <c r="C12115" s="15">
        <v>0</v>
      </c>
    </row>
    <row r="12116" spans="2:3" x14ac:dyDescent="0.35">
      <c r="B12116" t="s">
        <v>6643</v>
      </c>
      <c r="C12116" s="15">
        <v>0</v>
      </c>
    </row>
    <row r="12117" spans="2:3" x14ac:dyDescent="0.35">
      <c r="B12117" t="s">
        <v>8045</v>
      </c>
      <c r="C12117" s="15">
        <v>0</v>
      </c>
    </row>
    <row r="12118" spans="2:3" x14ac:dyDescent="0.35">
      <c r="B12118" t="s">
        <v>6644</v>
      </c>
      <c r="C12118" s="15">
        <v>0</v>
      </c>
    </row>
    <row r="12119" spans="2:3" x14ac:dyDescent="0.35">
      <c r="B12119" t="s">
        <v>8047</v>
      </c>
      <c r="C12119" s="15">
        <v>0</v>
      </c>
    </row>
    <row r="12120" spans="2:3" x14ac:dyDescent="0.35">
      <c r="B12120" t="s">
        <v>6645</v>
      </c>
      <c r="C12120" s="15">
        <v>0</v>
      </c>
    </row>
    <row r="12121" spans="2:3" x14ac:dyDescent="0.35">
      <c r="B12121" t="s">
        <v>8049</v>
      </c>
      <c r="C12121" s="15">
        <v>0</v>
      </c>
    </row>
    <row r="12122" spans="2:3" x14ac:dyDescent="0.35">
      <c r="B12122" t="s">
        <v>6646</v>
      </c>
      <c r="C12122" s="15">
        <v>0</v>
      </c>
    </row>
    <row r="12123" spans="2:3" x14ac:dyDescent="0.35">
      <c r="B12123" t="s">
        <v>8051</v>
      </c>
      <c r="C12123" s="15">
        <v>0</v>
      </c>
    </row>
    <row r="12124" spans="2:3" x14ac:dyDescent="0.35">
      <c r="B12124" t="s">
        <v>6647</v>
      </c>
      <c r="C12124" s="15">
        <v>0</v>
      </c>
    </row>
    <row r="12125" spans="2:3" x14ac:dyDescent="0.35">
      <c r="B12125" t="s">
        <v>8053</v>
      </c>
      <c r="C12125" s="15">
        <v>0</v>
      </c>
    </row>
    <row r="12126" spans="2:3" x14ac:dyDescent="0.35">
      <c r="B12126" t="s">
        <v>6648</v>
      </c>
      <c r="C12126" s="15">
        <v>0</v>
      </c>
    </row>
    <row r="12127" spans="2:3" x14ac:dyDescent="0.35">
      <c r="B12127" t="s">
        <v>8055</v>
      </c>
      <c r="C12127" s="15">
        <v>0</v>
      </c>
    </row>
    <row r="12128" spans="2:3" x14ac:dyDescent="0.35">
      <c r="B12128" t="s">
        <v>6649</v>
      </c>
      <c r="C12128" s="15">
        <v>0</v>
      </c>
    </row>
    <row r="12129" spans="2:3" x14ac:dyDescent="0.35">
      <c r="B12129" t="s">
        <v>8057</v>
      </c>
      <c r="C12129" s="15">
        <v>0</v>
      </c>
    </row>
    <row r="12130" spans="2:3" x14ac:dyDescent="0.35">
      <c r="B12130" t="s">
        <v>6650</v>
      </c>
      <c r="C12130" s="15">
        <v>0</v>
      </c>
    </row>
    <row r="12131" spans="2:3" x14ac:dyDescent="0.35">
      <c r="B12131" t="s">
        <v>8059</v>
      </c>
      <c r="C12131" s="15">
        <v>0</v>
      </c>
    </row>
    <row r="12132" spans="2:3" x14ac:dyDescent="0.35">
      <c r="B12132" t="s">
        <v>6651</v>
      </c>
      <c r="C12132" s="15">
        <v>0</v>
      </c>
    </row>
    <row r="12133" spans="2:3" x14ac:dyDescent="0.35">
      <c r="B12133" t="s">
        <v>8061</v>
      </c>
      <c r="C12133" s="15">
        <v>0</v>
      </c>
    </row>
    <row r="12134" spans="2:3" x14ac:dyDescent="0.35">
      <c r="B12134" t="s">
        <v>6652</v>
      </c>
      <c r="C12134" s="15">
        <v>0</v>
      </c>
    </row>
    <row r="12135" spans="2:3" x14ac:dyDescent="0.35">
      <c r="B12135" t="s">
        <v>8063</v>
      </c>
      <c r="C12135" s="15">
        <v>0</v>
      </c>
    </row>
    <row r="12136" spans="2:3" x14ac:dyDescent="0.35">
      <c r="B12136" t="s">
        <v>6653</v>
      </c>
      <c r="C12136" s="15">
        <v>0</v>
      </c>
    </row>
    <row r="12137" spans="2:3" x14ac:dyDescent="0.35">
      <c r="B12137" t="s">
        <v>8065</v>
      </c>
      <c r="C12137" s="15">
        <v>0</v>
      </c>
    </row>
    <row r="12138" spans="2:3" x14ac:dyDescent="0.35">
      <c r="B12138" t="s">
        <v>6654</v>
      </c>
      <c r="C12138" s="15">
        <v>0</v>
      </c>
    </row>
    <row r="12139" spans="2:3" x14ac:dyDescent="0.35">
      <c r="B12139" t="s">
        <v>8067</v>
      </c>
      <c r="C12139" s="15">
        <v>0</v>
      </c>
    </row>
    <row r="12140" spans="2:3" x14ac:dyDescent="0.35">
      <c r="B12140" t="s">
        <v>6655</v>
      </c>
      <c r="C12140" s="15">
        <v>0</v>
      </c>
    </row>
    <row r="12141" spans="2:3" x14ac:dyDescent="0.35">
      <c r="B12141" t="s">
        <v>8069</v>
      </c>
      <c r="C12141" s="15">
        <v>0</v>
      </c>
    </row>
    <row r="12142" spans="2:3" x14ac:dyDescent="0.35">
      <c r="B12142" t="s">
        <v>6656</v>
      </c>
      <c r="C12142" s="15">
        <v>0</v>
      </c>
    </row>
    <row r="12143" spans="2:3" x14ac:dyDescent="0.35">
      <c r="B12143" t="s">
        <v>8071</v>
      </c>
      <c r="C12143" s="15">
        <v>0</v>
      </c>
    </row>
    <row r="12144" spans="2:3" x14ac:dyDescent="0.35">
      <c r="B12144" t="s">
        <v>6657</v>
      </c>
      <c r="C12144" s="15">
        <v>0</v>
      </c>
    </row>
    <row r="12145" spans="2:3" x14ac:dyDescent="0.35">
      <c r="B12145" t="s">
        <v>8073</v>
      </c>
      <c r="C12145" s="15">
        <v>0</v>
      </c>
    </row>
    <row r="12146" spans="2:3" x14ac:dyDescent="0.35">
      <c r="B12146" t="s">
        <v>6658</v>
      </c>
      <c r="C12146" s="15">
        <v>0</v>
      </c>
    </row>
    <row r="12147" spans="2:3" x14ac:dyDescent="0.35">
      <c r="B12147" t="s">
        <v>8075</v>
      </c>
      <c r="C12147" s="15">
        <v>0</v>
      </c>
    </row>
    <row r="12148" spans="2:3" x14ac:dyDescent="0.35">
      <c r="B12148" t="s">
        <v>6659</v>
      </c>
      <c r="C12148" s="15">
        <v>0</v>
      </c>
    </row>
    <row r="12149" spans="2:3" x14ac:dyDescent="0.35">
      <c r="B12149" t="s">
        <v>8077</v>
      </c>
      <c r="C12149" s="15">
        <v>0</v>
      </c>
    </row>
    <row r="12150" spans="2:3" x14ac:dyDescent="0.35">
      <c r="B12150" t="s">
        <v>5202</v>
      </c>
      <c r="C12150" s="15">
        <v>0</v>
      </c>
    </row>
    <row r="12151" spans="2:3" x14ac:dyDescent="0.35">
      <c r="B12151" t="s">
        <v>8079</v>
      </c>
      <c r="C12151" s="15">
        <v>0</v>
      </c>
    </row>
    <row r="12152" spans="2:3" x14ac:dyDescent="0.35">
      <c r="B12152" t="s">
        <v>6661</v>
      </c>
      <c r="C12152" s="15">
        <v>0</v>
      </c>
    </row>
    <row r="12153" spans="2:3" x14ac:dyDescent="0.35">
      <c r="B12153" t="s">
        <v>8081</v>
      </c>
      <c r="C12153" s="15">
        <v>0</v>
      </c>
    </row>
    <row r="12154" spans="2:3" x14ac:dyDescent="0.35">
      <c r="B12154" t="s">
        <v>6662</v>
      </c>
      <c r="C12154" s="15">
        <v>0</v>
      </c>
    </row>
    <row r="12155" spans="2:3" x14ac:dyDescent="0.35">
      <c r="B12155" t="s">
        <v>8083</v>
      </c>
      <c r="C12155" s="15">
        <v>0</v>
      </c>
    </row>
    <row r="12156" spans="2:3" x14ac:dyDescent="0.35">
      <c r="B12156" t="s">
        <v>6663</v>
      </c>
      <c r="C12156" s="15">
        <v>0</v>
      </c>
    </row>
    <row r="12157" spans="2:3" x14ac:dyDescent="0.35">
      <c r="B12157" t="s">
        <v>8085</v>
      </c>
      <c r="C12157" s="15">
        <v>0</v>
      </c>
    </row>
    <row r="12158" spans="2:3" x14ac:dyDescent="0.35">
      <c r="B12158" t="s">
        <v>6664</v>
      </c>
      <c r="C12158" s="15">
        <v>0</v>
      </c>
    </row>
    <row r="12159" spans="2:3" x14ac:dyDescent="0.35">
      <c r="B12159" t="s">
        <v>8087</v>
      </c>
      <c r="C12159" s="15">
        <v>0</v>
      </c>
    </row>
    <row r="12160" spans="2:3" x14ac:dyDescent="0.35">
      <c r="B12160" t="s">
        <v>6665</v>
      </c>
      <c r="C12160" s="15">
        <v>0</v>
      </c>
    </row>
    <row r="12161" spans="2:3" x14ac:dyDescent="0.35">
      <c r="B12161" t="s">
        <v>8089</v>
      </c>
      <c r="C12161" s="15">
        <v>0</v>
      </c>
    </row>
    <row r="12162" spans="2:3" x14ac:dyDescent="0.35">
      <c r="B12162" t="s">
        <v>8095</v>
      </c>
      <c r="C12162" s="15">
        <v>0</v>
      </c>
    </row>
    <row r="12163" spans="2:3" x14ac:dyDescent="0.35">
      <c r="B12163" t="s">
        <v>8091</v>
      </c>
      <c r="C12163" s="15">
        <v>0</v>
      </c>
    </row>
    <row r="12164" spans="2:3" x14ac:dyDescent="0.35">
      <c r="B12164" t="s">
        <v>8097</v>
      </c>
      <c r="C12164" s="15">
        <v>0</v>
      </c>
    </row>
    <row r="12165" spans="2:3" x14ac:dyDescent="0.35">
      <c r="B12165" t="s">
        <v>8093</v>
      </c>
      <c r="C12165" s="15">
        <v>0</v>
      </c>
    </row>
    <row r="12166" spans="2:3" x14ac:dyDescent="0.35">
      <c r="B12166" t="s">
        <v>8099</v>
      </c>
      <c r="C12166" s="15">
        <v>0</v>
      </c>
    </row>
    <row r="12167" spans="2:3" x14ac:dyDescent="0.35">
      <c r="B12167" t="s">
        <v>5245</v>
      </c>
      <c r="C12167" s="15">
        <v>0</v>
      </c>
    </row>
    <row r="12168" spans="2:3" x14ac:dyDescent="0.35">
      <c r="B12168" t="s">
        <v>8101</v>
      </c>
      <c r="C12168" s="15">
        <v>0</v>
      </c>
    </row>
    <row r="12169" spans="2:3" x14ac:dyDescent="0.35">
      <c r="B12169" t="s">
        <v>6666</v>
      </c>
      <c r="C12169" s="15">
        <v>0</v>
      </c>
    </row>
    <row r="12170" spans="2:3" x14ac:dyDescent="0.35">
      <c r="B12170" t="s">
        <v>8098</v>
      </c>
      <c r="C12170" s="15">
        <v>0</v>
      </c>
    </row>
    <row r="12171" spans="2:3" x14ac:dyDescent="0.35">
      <c r="B12171" t="s">
        <v>6667</v>
      </c>
      <c r="C12171" s="15">
        <v>0</v>
      </c>
    </row>
    <row r="12172" spans="2:3" x14ac:dyDescent="0.35">
      <c r="B12172" t="s">
        <v>8100</v>
      </c>
      <c r="C12172" s="15">
        <v>0</v>
      </c>
    </row>
    <row r="12173" spans="2:3" x14ac:dyDescent="0.35">
      <c r="B12173" t="s">
        <v>6668</v>
      </c>
      <c r="C12173" s="15">
        <v>0</v>
      </c>
    </row>
    <row r="12174" spans="2:3" x14ac:dyDescent="0.35">
      <c r="B12174" t="s">
        <v>8102</v>
      </c>
      <c r="C12174" s="15">
        <v>0</v>
      </c>
    </row>
    <row r="12175" spans="2:3" x14ac:dyDescent="0.35">
      <c r="B12175" t="s">
        <v>6669</v>
      </c>
      <c r="C12175" s="15">
        <v>0</v>
      </c>
    </row>
    <row r="12176" spans="2:3" x14ac:dyDescent="0.35">
      <c r="B12176" t="s">
        <v>8104</v>
      </c>
      <c r="C12176" s="15">
        <v>0</v>
      </c>
    </row>
    <row r="12177" spans="2:3" x14ac:dyDescent="0.35">
      <c r="B12177" t="s">
        <v>6670</v>
      </c>
      <c r="C12177" s="15">
        <v>0</v>
      </c>
    </row>
    <row r="12178" spans="2:3" x14ac:dyDescent="0.35">
      <c r="B12178" t="s">
        <v>8106</v>
      </c>
      <c r="C12178" s="15">
        <v>0</v>
      </c>
    </row>
    <row r="12179" spans="2:3" x14ac:dyDescent="0.35">
      <c r="B12179" t="s">
        <v>6671</v>
      </c>
      <c r="C12179" s="15">
        <v>0</v>
      </c>
    </row>
    <row r="12180" spans="2:3" x14ac:dyDescent="0.35">
      <c r="B12180" t="s">
        <v>8108</v>
      </c>
      <c r="C12180" s="15">
        <v>0</v>
      </c>
    </row>
    <row r="12181" spans="2:3" x14ac:dyDescent="0.35">
      <c r="B12181" t="s">
        <v>6672</v>
      </c>
      <c r="C12181" s="15">
        <v>0</v>
      </c>
    </row>
    <row r="12182" spans="2:3" x14ac:dyDescent="0.35">
      <c r="B12182" t="s">
        <v>8110</v>
      </c>
      <c r="C12182" s="15">
        <v>0</v>
      </c>
    </row>
    <row r="12183" spans="2:3" x14ac:dyDescent="0.35">
      <c r="B12183" t="s">
        <v>6673</v>
      </c>
      <c r="C12183" s="15">
        <v>0</v>
      </c>
    </row>
    <row r="12184" spans="2:3" x14ac:dyDescent="0.35">
      <c r="B12184" t="s">
        <v>8112</v>
      </c>
      <c r="C12184" s="15">
        <v>0</v>
      </c>
    </row>
    <row r="12185" spans="2:3" x14ac:dyDescent="0.35">
      <c r="B12185" t="s">
        <v>6674</v>
      </c>
      <c r="C12185" s="15">
        <v>0</v>
      </c>
    </row>
    <row r="12186" spans="2:3" x14ac:dyDescent="0.35">
      <c r="B12186" t="s">
        <v>8114</v>
      </c>
      <c r="C12186" s="15">
        <v>0</v>
      </c>
    </row>
    <row r="12187" spans="2:3" x14ac:dyDescent="0.35">
      <c r="B12187" t="s">
        <v>6675</v>
      </c>
      <c r="C12187" s="15">
        <v>0</v>
      </c>
    </row>
    <row r="12188" spans="2:3" x14ac:dyDescent="0.35">
      <c r="B12188" t="s">
        <v>8116</v>
      </c>
      <c r="C12188" s="15">
        <v>0</v>
      </c>
    </row>
    <row r="12189" spans="2:3" x14ac:dyDescent="0.35">
      <c r="B12189" t="s">
        <v>6676</v>
      </c>
      <c r="C12189" s="15">
        <v>0</v>
      </c>
    </row>
    <row r="12190" spans="2:3" x14ac:dyDescent="0.35">
      <c r="B12190" t="s">
        <v>8118</v>
      </c>
      <c r="C12190" s="15">
        <v>0</v>
      </c>
    </row>
    <row r="12191" spans="2:3" x14ac:dyDescent="0.35">
      <c r="B12191" t="s">
        <v>6677</v>
      </c>
      <c r="C12191" s="15">
        <v>0</v>
      </c>
    </row>
    <row r="12192" spans="2:3" x14ac:dyDescent="0.35">
      <c r="B12192" t="s">
        <v>8120</v>
      </c>
      <c r="C12192" s="15">
        <v>0</v>
      </c>
    </row>
    <row r="12193" spans="2:3" x14ac:dyDescent="0.35">
      <c r="B12193" t="s">
        <v>6678</v>
      </c>
      <c r="C12193" s="15">
        <v>0</v>
      </c>
    </row>
    <row r="12194" spans="2:3" x14ac:dyDescent="0.35">
      <c r="B12194" t="s">
        <v>8122</v>
      </c>
      <c r="C12194" s="15">
        <v>0</v>
      </c>
    </row>
    <row r="12195" spans="2:3" x14ac:dyDescent="0.35">
      <c r="B12195" t="s">
        <v>6679</v>
      </c>
      <c r="C12195" s="15">
        <v>0</v>
      </c>
    </row>
    <row r="12196" spans="2:3" x14ac:dyDescent="0.35">
      <c r="B12196" t="s">
        <v>8124</v>
      </c>
      <c r="C12196" s="15">
        <v>0</v>
      </c>
    </row>
    <row r="12197" spans="2:3" x14ac:dyDescent="0.35">
      <c r="B12197" t="s">
        <v>6680</v>
      </c>
      <c r="C12197" s="15">
        <v>0</v>
      </c>
    </row>
    <row r="12198" spans="2:3" x14ac:dyDescent="0.35">
      <c r="B12198" t="s">
        <v>8126</v>
      </c>
      <c r="C12198" s="15">
        <v>0</v>
      </c>
    </row>
    <row r="12199" spans="2:3" x14ac:dyDescent="0.35">
      <c r="B12199" t="s">
        <v>6681</v>
      </c>
      <c r="C12199" s="15">
        <v>0</v>
      </c>
    </row>
    <row r="12200" spans="2:3" x14ac:dyDescent="0.35">
      <c r="B12200" t="s">
        <v>8128</v>
      </c>
      <c r="C12200" s="15">
        <v>0</v>
      </c>
    </row>
    <row r="12201" spans="2:3" x14ac:dyDescent="0.35">
      <c r="B12201" t="s">
        <v>6682</v>
      </c>
      <c r="C12201" s="15">
        <v>0</v>
      </c>
    </row>
    <row r="12202" spans="2:3" x14ac:dyDescent="0.35">
      <c r="B12202" t="s">
        <v>8130</v>
      </c>
      <c r="C12202" s="15">
        <v>0</v>
      </c>
    </row>
    <row r="12203" spans="2:3" x14ac:dyDescent="0.35">
      <c r="B12203" t="s">
        <v>6683</v>
      </c>
      <c r="C12203" s="15">
        <v>0</v>
      </c>
    </row>
    <row r="12204" spans="2:3" x14ac:dyDescent="0.35">
      <c r="B12204" t="s">
        <v>8132</v>
      </c>
      <c r="C12204" s="15">
        <v>0</v>
      </c>
    </row>
    <row r="12205" spans="2:3" x14ac:dyDescent="0.35">
      <c r="B12205" t="s">
        <v>6684</v>
      </c>
      <c r="C12205" s="15">
        <v>0</v>
      </c>
    </row>
    <row r="12206" spans="2:3" x14ac:dyDescent="0.35">
      <c r="B12206" t="s">
        <v>8134</v>
      </c>
      <c r="C12206" s="15">
        <v>0</v>
      </c>
    </row>
    <row r="12207" spans="2:3" x14ac:dyDescent="0.35">
      <c r="B12207" t="s">
        <v>6685</v>
      </c>
      <c r="C12207" s="15">
        <v>0</v>
      </c>
    </row>
    <row r="12208" spans="2:3" x14ac:dyDescent="0.35">
      <c r="B12208" t="s">
        <v>8136</v>
      </c>
      <c r="C12208" s="15">
        <v>0</v>
      </c>
    </row>
    <row r="12209" spans="2:3" x14ac:dyDescent="0.35">
      <c r="B12209" t="s">
        <v>6686</v>
      </c>
      <c r="C12209" s="15">
        <v>0</v>
      </c>
    </row>
    <row r="12210" spans="2:3" x14ac:dyDescent="0.35">
      <c r="B12210" t="s">
        <v>8138</v>
      </c>
      <c r="C12210" s="15">
        <v>0</v>
      </c>
    </row>
    <row r="12211" spans="2:3" x14ac:dyDescent="0.35">
      <c r="B12211" t="s">
        <v>6687</v>
      </c>
      <c r="C12211" s="15">
        <v>0</v>
      </c>
    </row>
    <row r="12212" spans="2:3" x14ac:dyDescent="0.35">
      <c r="B12212" t="s">
        <v>8140</v>
      </c>
      <c r="C12212" s="15">
        <v>0</v>
      </c>
    </row>
    <row r="12213" spans="2:3" x14ac:dyDescent="0.35">
      <c r="B12213" t="s">
        <v>6688</v>
      </c>
      <c r="C12213" s="15">
        <v>0</v>
      </c>
    </row>
    <row r="12214" spans="2:3" x14ac:dyDescent="0.35">
      <c r="B12214" t="s">
        <v>8142</v>
      </c>
      <c r="C12214" s="15">
        <v>0</v>
      </c>
    </row>
    <row r="12215" spans="2:3" x14ac:dyDescent="0.35">
      <c r="B12215" t="s">
        <v>6689</v>
      </c>
      <c r="C12215" s="15">
        <v>0</v>
      </c>
    </row>
    <row r="12216" spans="2:3" x14ac:dyDescent="0.35">
      <c r="B12216" t="s">
        <v>8144</v>
      </c>
      <c r="C12216" s="15">
        <v>0</v>
      </c>
    </row>
    <row r="12217" spans="2:3" x14ac:dyDescent="0.35">
      <c r="B12217" t="s">
        <v>6690</v>
      </c>
      <c r="C12217" s="15">
        <v>0</v>
      </c>
    </row>
    <row r="12218" spans="2:3" x14ac:dyDescent="0.35">
      <c r="B12218" t="s">
        <v>8146</v>
      </c>
      <c r="C12218" s="15">
        <v>0</v>
      </c>
    </row>
    <row r="12219" spans="2:3" x14ac:dyDescent="0.35">
      <c r="B12219" t="s">
        <v>6691</v>
      </c>
      <c r="C12219" s="15">
        <v>0</v>
      </c>
    </row>
    <row r="12220" spans="2:3" x14ac:dyDescent="0.35">
      <c r="B12220" t="s">
        <v>8148</v>
      </c>
      <c r="C12220" s="15">
        <v>0</v>
      </c>
    </row>
    <row r="12221" spans="2:3" x14ac:dyDescent="0.35">
      <c r="B12221" t="s">
        <v>6692</v>
      </c>
      <c r="C12221" s="15">
        <v>0</v>
      </c>
    </row>
    <row r="12222" spans="2:3" x14ac:dyDescent="0.35">
      <c r="B12222" t="s">
        <v>8150</v>
      </c>
      <c r="C12222" s="15">
        <v>0</v>
      </c>
    </row>
    <row r="12223" spans="2:3" x14ac:dyDescent="0.35">
      <c r="B12223" t="s">
        <v>6693</v>
      </c>
      <c r="C12223" s="15">
        <v>0</v>
      </c>
    </row>
    <row r="12224" spans="2:3" x14ac:dyDescent="0.35">
      <c r="B12224" t="s">
        <v>8152</v>
      </c>
      <c r="C12224" s="15">
        <v>0</v>
      </c>
    </row>
    <row r="12225" spans="2:3" x14ac:dyDescent="0.35">
      <c r="B12225" t="s">
        <v>6694</v>
      </c>
      <c r="C12225" s="15">
        <v>0</v>
      </c>
    </row>
    <row r="12226" spans="2:3" x14ac:dyDescent="0.35">
      <c r="B12226" t="s">
        <v>8154</v>
      </c>
      <c r="C12226" s="15">
        <v>0</v>
      </c>
    </row>
    <row r="12227" spans="2:3" x14ac:dyDescent="0.35">
      <c r="B12227" t="s">
        <v>6695</v>
      </c>
      <c r="C12227" s="15">
        <v>0</v>
      </c>
    </row>
    <row r="12228" spans="2:3" x14ac:dyDescent="0.35">
      <c r="B12228" t="s">
        <v>8156</v>
      </c>
      <c r="C12228" s="15">
        <v>0</v>
      </c>
    </row>
    <row r="12229" spans="2:3" x14ac:dyDescent="0.35">
      <c r="B12229" t="s">
        <v>6696</v>
      </c>
      <c r="C12229" s="15">
        <v>0</v>
      </c>
    </row>
    <row r="12230" spans="2:3" x14ac:dyDescent="0.35">
      <c r="B12230" t="s">
        <v>8158</v>
      </c>
      <c r="C12230" s="15">
        <v>0</v>
      </c>
    </row>
    <row r="12231" spans="2:3" x14ac:dyDescent="0.35">
      <c r="B12231" t="s">
        <v>6697</v>
      </c>
      <c r="C12231" s="15">
        <v>0</v>
      </c>
    </row>
    <row r="12232" spans="2:3" x14ac:dyDescent="0.35">
      <c r="B12232" t="s">
        <v>8160</v>
      </c>
      <c r="C12232" s="15">
        <v>0</v>
      </c>
    </row>
    <row r="12233" spans="2:3" x14ac:dyDescent="0.35">
      <c r="B12233" t="s">
        <v>6698</v>
      </c>
      <c r="C12233" s="15">
        <v>0</v>
      </c>
    </row>
    <row r="12234" spans="2:3" x14ac:dyDescent="0.35">
      <c r="B12234" t="s">
        <v>8162</v>
      </c>
      <c r="C12234" s="15">
        <v>0</v>
      </c>
    </row>
    <row r="12235" spans="2:3" x14ac:dyDescent="0.35">
      <c r="B12235" t="s">
        <v>6699</v>
      </c>
      <c r="C12235" s="15">
        <v>0</v>
      </c>
    </row>
    <row r="12236" spans="2:3" x14ac:dyDescent="0.35">
      <c r="B12236" t="s">
        <v>8164</v>
      </c>
      <c r="C12236" s="15">
        <v>0</v>
      </c>
    </row>
    <row r="12237" spans="2:3" x14ac:dyDescent="0.35">
      <c r="B12237" t="s">
        <v>6700</v>
      </c>
      <c r="C12237" s="15">
        <v>0</v>
      </c>
    </row>
    <row r="12238" spans="2:3" x14ac:dyDescent="0.35">
      <c r="B12238" t="s">
        <v>8166</v>
      </c>
      <c r="C12238" s="15">
        <v>0</v>
      </c>
    </row>
    <row r="12239" spans="2:3" x14ac:dyDescent="0.35">
      <c r="B12239" t="s">
        <v>6701</v>
      </c>
      <c r="C12239" s="15">
        <v>0</v>
      </c>
    </row>
    <row r="12240" spans="2:3" x14ac:dyDescent="0.35">
      <c r="B12240" t="s">
        <v>8168</v>
      </c>
      <c r="C12240" s="15">
        <v>0</v>
      </c>
    </row>
    <row r="12241" spans="2:3" x14ac:dyDescent="0.35">
      <c r="B12241" t="s">
        <v>6702</v>
      </c>
      <c r="C12241" s="15">
        <v>0</v>
      </c>
    </row>
    <row r="12242" spans="2:3" x14ac:dyDescent="0.35">
      <c r="B12242" t="s">
        <v>8170</v>
      </c>
      <c r="C12242" s="15">
        <v>0</v>
      </c>
    </row>
    <row r="12243" spans="2:3" x14ac:dyDescent="0.35">
      <c r="B12243" t="s">
        <v>6703</v>
      </c>
      <c r="C12243" s="15">
        <v>0</v>
      </c>
    </row>
    <row r="12244" spans="2:3" x14ac:dyDescent="0.35">
      <c r="B12244" t="s">
        <v>8172</v>
      </c>
      <c r="C12244" s="15">
        <v>0</v>
      </c>
    </row>
    <row r="12245" spans="2:3" x14ac:dyDescent="0.35">
      <c r="B12245" t="s">
        <v>6704</v>
      </c>
      <c r="C12245" s="15">
        <v>0</v>
      </c>
    </row>
    <row r="12246" spans="2:3" x14ac:dyDescent="0.35">
      <c r="B12246" t="s">
        <v>8174</v>
      </c>
      <c r="C12246" s="15">
        <v>0</v>
      </c>
    </row>
    <row r="12247" spans="2:3" x14ac:dyDescent="0.35">
      <c r="B12247" t="s">
        <v>6705</v>
      </c>
      <c r="C12247" s="15">
        <v>0</v>
      </c>
    </row>
    <row r="12248" spans="2:3" x14ac:dyDescent="0.35">
      <c r="B12248" t="s">
        <v>8176</v>
      </c>
      <c r="C12248" s="15">
        <v>0</v>
      </c>
    </row>
    <row r="12249" spans="2:3" x14ac:dyDescent="0.35">
      <c r="B12249" t="s">
        <v>6706</v>
      </c>
      <c r="C12249" s="15">
        <v>0</v>
      </c>
    </row>
    <row r="12250" spans="2:3" x14ac:dyDescent="0.35">
      <c r="B12250" t="s">
        <v>8178</v>
      </c>
      <c r="C12250" s="15">
        <v>0</v>
      </c>
    </row>
    <row r="12251" spans="2:3" x14ac:dyDescent="0.35">
      <c r="B12251" t="s">
        <v>6707</v>
      </c>
      <c r="C12251" s="15">
        <v>0</v>
      </c>
    </row>
    <row r="12252" spans="2:3" x14ac:dyDescent="0.35">
      <c r="B12252" t="s">
        <v>8180</v>
      </c>
      <c r="C12252" s="15">
        <v>0</v>
      </c>
    </row>
    <row r="12253" spans="2:3" x14ac:dyDescent="0.35">
      <c r="B12253" t="s">
        <v>6708</v>
      </c>
      <c r="C12253" s="15">
        <v>0</v>
      </c>
    </row>
    <row r="12254" spans="2:3" x14ac:dyDescent="0.35">
      <c r="B12254" t="s">
        <v>8182</v>
      </c>
      <c r="C12254" s="15">
        <v>0</v>
      </c>
    </row>
    <row r="12255" spans="2:3" x14ac:dyDescent="0.35">
      <c r="B12255" t="s">
        <v>6709</v>
      </c>
      <c r="C12255" s="15">
        <v>0</v>
      </c>
    </row>
    <row r="12256" spans="2:3" x14ac:dyDescent="0.35">
      <c r="B12256" t="s">
        <v>8184</v>
      </c>
      <c r="C12256" s="15">
        <v>0</v>
      </c>
    </row>
    <row r="12257" spans="2:3" x14ac:dyDescent="0.35">
      <c r="B12257" t="s">
        <v>6710</v>
      </c>
      <c r="C12257" s="15">
        <v>0</v>
      </c>
    </row>
    <row r="12258" spans="2:3" x14ac:dyDescent="0.35">
      <c r="B12258" t="s">
        <v>8186</v>
      </c>
      <c r="C12258" s="15">
        <v>0</v>
      </c>
    </row>
    <row r="12259" spans="2:3" x14ac:dyDescent="0.35">
      <c r="B12259" t="s">
        <v>6711</v>
      </c>
      <c r="C12259" s="15">
        <v>0</v>
      </c>
    </row>
    <row r="12260" spans="2:3" x14ac:dyDescent="0.35">
      <c r="B12260" t="s">
        <v>8188</v>
      </c>
      <c r="C12260" s="15">
        <v>0</v>
      </c>
    </row>
    <row r="12261" spans="2:3" x14ac:dyDescent="0.35">
      <c r="B12261" t="s">
        <v>6712</v>
      </c>
      <c r="C12261" s="15">
        <v>0</v>
      </c>
    </row>
    <row r="12262" spans="2:3" x14ac:dyDescent="0.35">
      <c r="B12262" t="s">
        <v>8190</v>
      </c>
      <c r="C12262" s="15">
        <v>0</v>
      </c>
    </row>
    <row r="12263" spans="2:3" x14ac:dyDescent="0.35">
      <c r="B12263" t="s">
        <v>6713</v>
      </c>
      <c r="C12263" s="15">
        <v>0</v>
      </c>
    </row>
    <row r="12264" spans="2:3" x14ac:dyDescent="0.35">
      <c r="B12264" t="s">
        <v>8192</v>
      </c>
      <c r="C12264" s="15">
        <v>0</v>
      </c>
    </row>
    <row r="12265" spans="2:3" x14ac:dyDescent="0.35">
      <c r="B12265" t="s">
        <v>6714</v>
      </c>
      <c r="C12265" s="15">
        <v>0</v>
      </c>
    </row>
    <row r="12266" spans="2:3" x14ac:dyDescent="0.35">
      <c r="B12266" t="s">
        <v>8194</v>
      </c>
      <c r="C12266" s="15">
        <v>0</v>
      </c>
    </row>
    <row r="12267" spans="2:3" x14ac:dyDescent="0.35">
      <c r="B12267" t="s">
        <v>6715</v>
      </c>
      <c r="C12267" s="15">
        <v>0</v>
      </c>
    </row>
    <row r="12268" spans="2:3" x14ac:dyDescent="0.35">
      <c r="B12268" t="s">
        <v>8196</v>
      </c>
      <c r="C12268" s="15">
        <v>0</v>
      </c>
    </row>
    <row r="12269" spans="2:3" x14ac:dyDescent="0.35">
      <c r="B12269" t="s">
        <v>6716</v>
      </c>
      <c r="C12269" s="15">
        <v>0</v>
      </c>
    </row>
    <row r="12270" spans="2:3" x14ac:dyDescent="0.35">
      <c r="B12270" t="s">
        <v>8198</v>
      </c>
      <c r="C12270" s="15">
        <v>0</v>
      </c>
    </row>
    <row r="12271" spans="2:3" x14ac:dyDescent="0.35">
      <c r="B12271" t="s">
        <v>6717</v>
      </c>
      <c r="C12271" s="15">
        <v>0</v>
      </c>
    </row>
    <row r="12272" spans="2:3" x14ac:dyDescent="0.35">
      <c r="B12272" t="s">
        <v>8200</v>
      </c>
      <c r="C12272" s="15">
        <v>0</v>
      </c>
    </row>
    <row r="12273" spans="2:3" x14ac:dyDescent="0.35">
      <c r="B12273" t="s">
        <v>6718</v>
      </c>
      <c r="C12273" s="15">
        <v>0</v>
      </c>
    </row>
    <row r="12274" spans="2:3" x14ac:dyDescent="0.35">
      <c r="B12274" t="s">
        <v>8202</v>
      </c>
      <c r="C12274" s="15">
        <v>0</v>
      </c>
    </row>
    <row r="12275" spans="2:3" x14ac:dyDescent="0.35">
      <c r="B12275" t="s">
        <v>6719</v>
      </c>
      <c r="C12275" s="15">
        <v>0</v>
      </c>
    </row>
    <row r="12276" spans="2:3" x14ac:dyDescent="0.35">
      <c r="B12276" t="s">
        <v>8204</v>
      </c>
      <c r="C12276" s="15">
        <v>0</v>
      </c>
    </row>
    <row r="12277" spans="2:3" x14ac:dyDescent="0.35">
      <c r="B12277" t="s">
        <v>6720</v>
      </c>
      <c r="C12277" s="15">
        <v>0</v>
      </c>
    </row>
    <row r="12278" spans="2:3" x14ac:dyDescent="0.35">
      <c r="B12278" t="s">
        <v>8206</v>
      </c>
      <c r="C12278" s="15">
        <v>0</v>
      </c>
    </row>
    <row r="12279" spans="2:3" x14ac:dyDescent="0.35">
      <c r="B12279" t="s">
        <v>6721</v>
      </c>
      <c r="C12279" s="15">
        <v>0</v>
      </c>
    </row>
    <row r="12280" spans="2:3" x14ac:dyDescent="0.35">
      <c r="B12280" t="s">
        <v>8208</v>
      </c>
      <c r="C12280" s="15">
        <v>0</v>
      </c>
    </row>
    <row r="12281" spans="2:3" x14ac:dyDescent="0.35">
      <c r="B12281" t="s">
        <v>6722</v>
      </c>
      <c r="C12281" s="15">
        <v>0</v>
      </c>
    </row>
    <row r="12282" spans="2:3" x14ac:dyDescent="0.35">
      <c r="B12282" t="s">
        <v>8210</v>
      </c>
      <c r="C12282" s="15">
        <v>0</v>
      </c>
    </row>
    <row r="12283" spans="2:3" x14ac:dyDescent="0.35">
      <c r="B12283" t="s">
        <v>6723</v>
      </c>
      <c r="C12283" s="15">
        <v>0</v>
      </c>
    </row>
    <row r="12284" spans="2:3" x14ac:dyDescent="0.35">
      <c r="B12284" t="s">
        <v>8212</v>
      </c>
      <c r="C12284" s="15">
        <v>0</v>
      </c>
    </row>
    <row r="12285" spans="2:3" x14ac:dyDescent="0.35">
      <c r="B12285" t="s">
        <v>6724</v>
      </c>
      <c r="C12285" s="15">
        <v>0</v>
      </c>
    </row>
    <row r="12286" spans="2:3" x14ac:dyDescent="0.35">
      <c r="B12286" t="s">
        <v>8214</v>
      </c>
      <c r="C12286" s="15">
        <v>0</v>
      </c>
    </row>
    <row r="12287" spans="2:3" x14ac:dyDescent="0.35">
      <c r="B12287" t="s">
        <v>6725</v>
      </c>
      <c r="C12287" s="15">
        <v>0</v>
      </c>
    </row>
    <row r="12288" spans="2:3" x14ac:dyDescent="0.35">
      <c r="B12288" t="s">
        <v>8216</v>
      </c>
      <c r="C12288" s="15">
        <v>0</v>
      </c>
    </row>
    <row r="12289" spans="2:3" x14ac:dyDescent="0.35">
      <c r="B12289" t="s">
        <v>6726</v>
      </c>
      <c r="C12289" s="15">
        <v>0</v>
      </c>
    </row>
    <row r="12290" spans="2:3" x14ac:dyDescent="0.35">
      <c r="B12290" t="s">
        <v>8218</v>
      </c>
      <c r="C12290" s="15">
        <v>0</v>
      </c>
    </row>
    <row r="12291" spans="2:3" x14ac:dyDescent="0.35">
      <c r="B12291" t="s">
        <v>6727</v>
      </c>
      <c r="C12291" s="15">
        <v>0</v>
      </c>
    </row>
    <row r="12292" spans="2:3" x14ac:dyDescent="0.35">
      <c r="B12292" t="s">
        <v>8220</v>
      </c>
      <c r="C12292" s="15">
        <v>0</v>
      </c>
    </row>
    <row r="12293" spans="2:3" x14ac:dyDescent="0.35">
      <c r="B12293" t="s">
        <v>6728</v>
      </c>
      <c r="C12293" s="15">
        <v>0</v>
      </c>
    </row>
    <row r="12294" spans="2:3" x14ac:dyDescent="0.35">
      <c r="B12294" t="s">
        <v>8222</v>
      </c>
      <c r="C12294" s="15">
        <v>0</v>
      </c>
    </row>
    <row r="12295" spans="2:3" x14ac:dyDescent="0.35">
      <c r="B12295" t="s">
        <v>6729</v>
      </c>
      <c r="C12295" s="15">
        <v>0</v>
      </c>
    </row>
    <row r="12296" spans="2:3" x14ac:dyDescent="0.35">
      <c r="B12296" t="s">
        <v>8224</v>
      </c>
      <c r="C12296" s="15">
        <v>0</v>
      </c>
    </row>
    <row r="12297" spans="2:3" x14ac:dyDescent="0.35">
      <c r="B12297" t="s">
        <v>6730</v>
      </c>
      <c r="C12297" s="15">
        <v>0</v>
      </c>
    </row>
    <row r="12298" spans="2:3" x14ac:dyDescent="0.35">
      <c r="B12298" t="s">
        <v>8226</v>
      </c>
      <c r="C12298" s="15">
        <v>0</v>
      </c>
    </row>
    <row r="12299" spans="2:3" x14ac:dyDescent="0.35">
      <c r="B12299" t="s">
        <v>6731</v>
      </c>
      <c r="C12299" s="15">
        <v>0</v>
      </c>
    </row>
    <row r="12300" spans="2:3" x14ac:dyDescent="0.35">
      <c r="B12300" t="s">
        <v>8228</v>
      </c>
      <c r="C12300" s="15">
        <v>0</v>
      </c>
    </row>
    <row r="12301" spans="2:3" x14ac:dyDescent="0.35">
      <c r="B12301" t="s">
        <v>6732</v>
      </c>
      <c r="C12301" s="15">
        <v>0</v>
      </c>
    </row>
    <row r="12302" spans="2:3" x14ac:dyDescent="0.35">
      <c r="B12302" t="s">
        <v>8230</v>
      </c>
      <c r="C12302" s="15">
        <v>0</v>
      </c>
    </row>
    <row r="12303" spans="2:3" x14ac:dyDescent="0.35">
      <c r="B12303" t="s">
        <v>6733</v>
      </c>
      <c r="C12303" s="15">
        <v>0</v>
      </c>
    </row>
    <row r="12304" spans="2:3" x14ac:dyDescent="0.35">
      <c r="B12304" t="s">
        <v>8232</v>
      </c>
      <c r="C12304" s="15">
        <v>0</v>
      </c>
    </row>
    <row r="12305" spans="2:3" x14ac:dyDescent="0.35">
      <c r="B12305" t="s">
        <v>6734</v>
      </c>
      <c r="C12305" s="15">
        <v>0</v>
      </c>
    </row>
    <row r="12306" spans="2:3" x14ac:dyDescent="0.35">
      <c r="B12306" t="s">
        <v>8234</v>
      </c>
      <c r="C12306" s="15">
        <v>0</v>
      </c>
    </row>
    <row r="12307" spans="2:3" x14ac:dyDescent="0.35">
      <c r="B12307" t="s">
        <v>6735</v>
      </c>
      <c r="C12307" s="15">
        <v>0</v>
      </c>
    </row>
    <row r="12308" spans="2:3" x14ac:dyDescent="0.35">
      <c r="B12308" t="s">
        <v>8236</v>
      </c>
      <c r="C12308" s="15">
        <v>0</v>
      </c>
    </row>
    <row r="12309" spans="2:3" x14ac:dyDescent="0.35">
      <c r="B12309" t="s">
        <v>6736</v>
      </c>
      <c r="C12309" s="15">
        <v>0</v>
      </c>
    </row>
    <row r="12310" spans="2:3" x14ac:dyDescent="0.35">
      <c r="B12310" t="s">
        <v>8238</v>
      </c>
      <c r="C12310" s="15">
        <v>0</v>
      </c>
    </row>
    <row r="12311" spans="2:3" x14ac:dyDescent="0.35">
      <c r="B12311" t="s">
        <v>6737</v>
      </c>
      <c r="C12311" s="15">
        <v>0</v>
      </c>
    </row>
    <row r="12312" spans="2:3" x14ac:dyDescent="0.35">
      <c r="B12312" t="s">
        <v>8240</v>
      </c>
      <c r="C12312" s="15">
        <v>0</v>
      </c>
    </row>
    <row r="12313" spans="2:3" x14ac:dyDescent="0.35">
      <c r="B12313" t="s">
        <v>6738</v>
      </c>
      <c r="C12313" s="15">
        <v>0</v>
      </c>
    </row>
    <row r="12314" spans="2:3" x14ac:dyDescent="0.35">
      <c r="B12314" t="s">
        <v>8242</v>
      </c>
      <c r="C12314" s="15">
        <v>0</v>
      </c>
    </row>
    <row r="12315" spans="2:3" x14ac:dyDescent="0.35">
      <c r="B12315" t="s">
        <v>6739</v>
      </c>
      <c r="C12315" s="15">
        <v>0</v>
      </c>
    </row>
    <row r="12316" spans="2:3" x14ac:dyDescent="0.35">
      <c r="B12316" t="s">
        <v>8244</v>
      </c>
      <c r="C12316" s="15">
        <v>0</v>
      </c>
    </row>
    <row r="12317" spans="2:3" x14ac:dyDescent="0.35">
      <c r="B12317" t="s">
        <v>6740</v>
      </c>
      <c r="C12317" s="15">
        <v>0</v>
      </c>
    </row>
    <row r="12318" spans="2:3" x14ac:dyDescent="0.35">
      <c r="B12318" t="s">
        <v>8246</v>
      </c>
      <c r="C12318" s="15">
        <v>0</v>
      </c>
    </row>
    <row r="12319" spans="2:3" x14ac:dyDescent="0.35">
      <c r="B12319" t="s">
        <v>6741</v>
      </c>
      <c r="C12319" s="15">
        <v>0</v>
      </c>
    </row>
    <row r="12320" spans="2:3" x14ac:dyDescent="0.35">
      <c r="B12320" t="s">
        <v>8248</v>
      </c>
      <c r="C12320" s="15">
        <v>0</v>
      </c>
    </row>
    <row r="12321" spans="2:3" x14ac:dyDescent="0.35">
      <c r="B12321" t="s">
        <v>6742</v>
      </c>
      <c r="C12321" s="15">
        <v>0</v>
      </c>
    </row>
    <row r="12322" spans="2:3" x14ac:dyDescent="0.35">
      <c r="B12322" t="s">
        <v>8250</v>
      </c>
      <c r="C12322" s="15">
        <v>0</v>
      </c>
    </row>
    <row r="12323" spans="2:3" x14ac:dyDescent="0.35">
      <c r="B12323" t="s">
        <v>6743</v>
      </c>
      <c r="C12323" s="15">
        <v>0</v>
      </c>
    </row>
    <row r="12324" spans="2:3" x14ac:dyDescent="0.35">
      <c r="B12324" t="s">
        <v>8252</v>
      </c>
      <c r="C12324" s="15">
        <v>0</v>
      </c>
    </row>
    <row r="12325" spans="2:3" x14ac:dyDescent="0.35">
      <c r="B12325" t="s">
        <v>6744</v>
      </c>
      <c r="C12325" s="15">
        <v>0</v>
      </c>
    </row>
    <row r="12326" spans="2:3" x14ac:dyDescent="0.35">
      <c r="B12326" t="s">
        <v>8254</v>
      </c>
      <c r="C12326" s="15">
        <v>0</v>
      </c>
    </row>
    <row r="12327" spans="2:3" x14ac:dyDescent="0.35">
      <c r="B12327" t="s">
        <v>6745</v>
      </c>
      <c r="C12327" s="15">
        <v>0</v>
      </c>
    </row>
    <row r="12328" spans="2:3" x14ac:dyDescent="0.35">
      <c r="B12328" t="s">
        <v>8256</v>
      </c>
      <c r="C12328" s="15">
        <v>0</v>
      </c>
    </row>
    <row r="12329" spans="2:3" x14ac:dyDescent="0.35">
      <c r="B12329" t="s">
        <v>6746</v>
      </c>
      <c r="C12329" s="15">
        <v>0</v>
      </c>
    </row>
    <row r="12330" spans="2:3" x14ac:dyDescent="0.35">
      <c r="B12330" t="s">
        <v>8258</v>
      </c>
      <c r="C12330" s="15">
        <v>0</v>
      </c>
    </row>
    <row r="12331" spans="2:3" x14ac:dyDescent="0.35">
      <c r="B12331" t="s">
        <v>6747</v>
      </c>
      <c r="C12331" s="15">
        <v>0</v>
      </c>
    </row>
    <row r="12332" spans="2:3" x14ac:dyDescent="0.35">
      <c r="B12332" t="s">
        <v>8260</v>
      </c>
      <c r="C12332" s="15">
        <v>0</v>
      </c>
    </row>
    <row r="12333" spans="2:3" x14ac:dyDescent="0.35">
      <c r="B12333" t="s">
        <v>6748</v>
      </c>
      <c r="C12333" s="15">
        <v>0</v>
      </c>
    </row>
    <row r="12334" spans="2:3" x14ac:dyDescent="0.35">
      <c r="B12334" t="s">
        <v>8262</v>
      </c>
      <c r="C12334" s="15">
        <v>0</v>
      </c>
    </row>
    <row r="12335" spans="2:3" x14ac:dyDescent="0.35">
      <c r="B12335" t="s">
        <v>6749</v>
      </c>
      <c r="C12335" s="15">
        <v>0</v>
      </c>
    </row>
    <row r="12336" spans="2:3" x14ac:dyDescent="0.35">
      <c r="B12336" t="s">
        <v>8264</v>
      </c>
      <c r="C12336" s="15">
        <v>0</v>
      </c>
    </row>
    <row r="12337" spans="2:3" x14ac:dyDescent="0.35">
      <c r="B12337" t="s">
        <v>6750</v>
      </c>
      <c r="C12337" s="15">
        <v>0</v>
      </c>
    </row>
    <row r="12338" spans="2:3" x14ac:dyDescent="0.35">
      <c r="B12338" t="s">
        <v>8266</v>
      </c>
      <c r="C12338" s="15">
        <v>0</v>
      </c>
    </row>
    <row r="12339" spans="2:3" x14ac:dyDescent="0.35">
      <c r="B12339" t="s">
        <v>6751</v>
      </c>
      <c r="C12339" s="15">
        <v>0</v>
      </c>
    </row>
    <row r="12340" spans="2:3" x14ac:dyDescent="0.35">
      <c r="B12340" t="s">
        <v>8268</v>
      </c>
      <c r="C12340" s="15">
        <v>0</v>
      </c>
    </row>
    <row r="12341" spans="2:3" x14ac:dyDescent="0.35">
      <c r="B12341" t="s">
        <v>6752</v>
      </c>
      <c r="C12341" s="15">
        <v>0</v>
      </c>
    </row>
    <row r="12342" spans="2:3" x14ac:dyDescent="0.35">
      <c r="B12342" t="s">
        <v>8270</v>
      </c>
      <c r="C12342" s="15">
        <v>0</v>
      </c>
    </row>
    <row r="12343" spans="2:3" x14ac:dyDescent="0.35">
      <c r="B12343" t="s">
        <v>6753</v>
      </c>
      <c r="C12343" s="15">
        <v>0</v>
      </c>
    </row>
    <row r="12344" spans="2:3" x14ac:dyDescent="0.35">
      <c r="B12344" t="s">
        <v>8272</v>
      </c>
      <c r="C12344" s="15">
        <v>0</v>
      </c>
    </row>
    <row r="12345" spans="2:3" x14ac:dyDescent="0.35">
      <c r="B12345" t="s">
        <v>6754</v>
      </c>
      <c r="C12345" s="15">
        <v>0</v>
      </c>
    </row>
    <row r="12346" spans="2:3" x14ac:dyDescent="0.35">
      <c r="B12346" t="s">
        <v>8274</v>
      </c>
      <c r="C12346" s="15">
        <v>0</v>
      </c>
    </row>
    <row r="12347" spans="2:3" x14ac:dyDescent="0.35">
      <c r="B12347" t="s">
        <v>6755</v>
      </c>
      <c r="C12347" s="15">
        <v>0</v>
      </c>
    </row>
    <row r="12348" spans="2:3" x14ac:dyDescent="0.35">
      <c r="B12348" t="s">
        <v>8276</v>
      </c>
      <c r="C12348" s="15">
        <v>0</v>
      </c>
    </row>
    <row r="12349" spans="2:3" x14ac:dyDescent="0.35">
      <c r="B12349" t="s">
        <v>6756</v>
      </c>
      <c r="C12349" s="15">
        <v>0</v>
      </c>
    </row>
    <row r="12350" spans="2:3" x14ac:dyDescent="0.35">
      <c r="B12350" t="s">
        <v>8278</v>
      </c>
      <c r="C12350" s="15">
        <v>0</v>
      </c>
    </row>
    <row r="12351" spans="2:3" x14ac:dyDescent="0.35">
      <c r="B12351" t="s">
        <v>6757</v>
      </c>
      <c r="C12351" s="15">
        <v>0</v>
      </c>
    </row>
    <row r="12352" spans="2:3" x14ac:dyDescent="0.35">
      <c r="B12352" t="s">
        <v>8280</v>
      </c>
      <c r="C12352" s="15">
        <v>0</v>
      </c>
    </row>
    <row r="12353" spans="2:3" x14ac:dyDescent="0.35">
      <c r="B12353" t="s">
        <v>6758</v>
      </c>
      <c r="C12353" s="15">
        <v>0</v>
      </c>
    </row>
    <row r="12354" spans="2:3" x14ac:dyDescent="0.35">
      <c r="B12354" t="s">
        <v>8282</v>
      </c>
      <c r="C12354" s="15">
        <v>0</v>
      </c>
    </row>
    <row r="12355" spans="2:3" x14ac:dyDescent="0.35">
      <c r="B12355" t="s">
        <v>6759</v>
      </c>
      <c r="C12355" s="15">
        <v>0</v>
      </c>
    </row>
    <row r="12356" spans="2:3" x14ac:dyDescent="0.35">
      <c r="B12356" t="s">
        <v>8284</v>
      </c>
      <c r="C12356" s="15">
        <v>0</v>
      </c>
    </row>
    <row r="12357" spans="2:3" x14ac:dyDescent="0.35">
      <c r="B12357" t="s">
        <v>6760</v>
      </c>
      <c r="C12357" s="15">
        <v>0</v>
      </c>
    </row>
    <row r="12358" spans="2:3" x14ac:dyDescent="0.35">
      <c r="B12358" t="s">
        <v>8286</v>
      </c>
      <c r="C12358" s="15">
        <v>0</v>
      </c>
    </row>
    <row r="12359" spans="2:3" x14ac:dyDescent="0.35">
      <c r="B12359" t="s">
        <v>6761</v>
      </c>
      <c r="C12359" s="15">
        <v>0</v>
      </c>
    </row>
    <row r="12360" spans="2:3" x14ac:dyDescent="0.35">
      <c r="B12360" t="s">
        <v>8288</v>
      </c>
      <c r="C12360" s="15">
        <v>0</v>
      </c>
    </row>
    <row r="12361" spans="2:3" x14ac:dyDescent="0.35">
      <c r="B12361" t="s">
        <v>6762</v>
      </c>
      <c r="C12361" s="15">
        <v>0</v>
      </c>
    </row>
    <row r="12362" spans="2:3" x14ac:dyDescent="0.35">
      <c r="B12362" t="s">
        <v>8290</v>
      </c>
      <c r="C12362" s="15">
        <v>0</v>
      </c>
    </row>
    <row r="12363" spans="2:3" x14ac:dyDescent="0.35">
      <c r="B12363" t="s">
        <v>6763</v>
      </c>
      <c r="C12363" s="15">
        <v>0</v>
      </c>
    </row>
    <row r="12364" spans="2:3" x14ac:dyDescent="0.35">
      <c r="B12364" t="s">
        <v>8292</v>
      </c>
      <c r="C12364" s="15">
        <v>0</v>
      </c>
    </row>
    <row r="12365" spans="2:3" x14ac:dyDescent="0.35">
      <c r="B12365" t="s">
        <v>6764</v>
      </c>
      <c r="C12365" s="15">
        <v>0</v>
      </c>
    </row>
    <row r="12366" spans="2:3" x14ac:dyDescent="0.35">
      <c r="B12366" t="s">
        <v>8294</v>
      </c>
      <c r="C12366" s="15">
        <v>0</v>
      </c>
    </row>
    <row r="12367" spans="2:3" x14ac:dyDescent="0.35">
      <c r="B12367" t="s">
        <v>6765</v>
      </c>
      <c r="C12367" s="15">
        <v>0</v>
      </c>
    </row>
    <row r="12368" spans="2:3" x14ac:dyDescent="0.35">
      <c r="B12368" t="s">
        <v>8296</v>
      </c>
      <c r="C12368" s="15">
        <v>0</v>
      </c>
    </row>
    <row r="12369" spans="2:3" x14ac:dyDescent="0.35">
      <c r="B12369" t="s">
        <v>6766</v>
      </c>
      <c r="C12369" s="15">
        <v>0</v>
      </c>
    </row>
    <row r="12370" spans="2:3" x14ac:dyDescent="0.35">
      <c r="B12370" t="s">
        <v>8298</v>
      </c>
      <c r="C12370" s="15">
        <v>0</v>
      </c>
    </row>
    <row r="12371" spans="2:3" x14ac:dyDescent="0.35">
      <c r="B12371" t="s">
        <v>6767</v>
      </c>
      <c r="C12371" s="15">
        <v>0</v>
      </c>
    </row>
    <row r="12372" spans="2:3" x14ac:dyDescent="0.35">
      <c r="B12372" t="s">
        <v>8300</v>
      </c>
      <c r="C12372" s="15">
        <v>0</v>
      </c>
    </row>
    <row r="12373" spans="2:3" x14ac:dyDescent="0.35">
      <c r="B12373" t="s">
        <v>6768</v>
      </c>
      <c r="C12373" s="15">
        <v>0</v>
      </c>
    </row>
    <row r="12374" spans="2:3" x14ac:dyDescent="0.35">
      <c r="B12374" t="s">
        <v>8302</v>
      </c>
      <c r="C12374" s="15">
        <v>0</v>
      </c>
    </row>
    <row r="12375" spans="2:3" x14ac:dyDescent="0.35">
      <c r="B12375" t="s">
        <v>6769</v>
      </c>
      <c r="C12375" s="15">
        <v>0</v>
      </c>
    </row>
    <row r="12376" spans="2:3" x14ac:dyDescent="0.35">
      <c r="B12376" t="s">
        <v>8304</v>
      </c>
      <c r="C12376" s="15">
        <v>0</v>
      </c>
    </row>
    <row r="12377" spans="2:3" x14ac:dyDescent="0.35">
      <c r="B12377" t="s">
        <v>6770</v>
      </c>
      <c r="C12377" s="15">
        <v>0</v>
      </c>
    </row>
    <row r="12378" spans="2:3" x14ac:dyDescent="0.35">
      <c r="B12378" t="s">
        <v>8306</v>
      </c>
      <c r="C12378" s="15">
        <v>0</v>
      </c>
    </row>
    <row r="12379" spans="2:3" x14ac:dyDescent="0.35">
      <c r="B12379" t="s">
        <v>6771</v>
      </c>
      <c r="C12379" s="15">
        <v>0</v>
      </c>
    </row>
    <row r="12380" spans="2:3" x14ac:dyDescent="0.35">
      <c r="B12380" t="s">
        <v>8308</v>
      </c>
      <c r="C12380" s="15">
        <v>0</v>
      </c>
    </row>
    <row r="12381" spans="2:3" x14ac:dyDescent="0.35">
      <c r="B12381" t="s">
        <v>6772</v>
      </c>
      <c r="C12381" s="15">
        <v>0</v>
      </c>
    </row>
    <row r="12382" spans="2:3" x14ac:dyDescent="0.35">
      <c r="B12382" t="s">
        <v>8310</v>
      </c>
      <c r="C12382" s="15">
        <v>0</v>
      </c>
    </row>
    <row r="12383" spans="2:3" x14ac:dyDescent="0.35">
      <c r="B12383" t="s">
        <v>6773</v>
      </c>
      <c r="C12383" s="15">
        <v>0</v>
      </c>
    </row>
    <row r="12384" spans="2:3" x14ac:dyDescent="0.35">
      <c r="B12384" t="s">
        <v>8312</v>
      </c>
      <c r="C12384" s="15">
        <v>0</v>
      </c>
    </row>
    <row r="12385" spans="2:3" x14ac:dyDescent="0.35">
      <c r="B12385" t="s">
        <v>6774</v>
      </c>
      <c r="C12385" s="15">
        <v>0</v>
      </c>
    </row>
    <row r="12386" spans="2:3" x14ac:dyDescent="0.35">
      <c r="B12386" t="s">
        <v>8314</v>
      </c>
      <c r="C12386" s="15">
        <v>0</v>
      </c>
    </row>
    <row r="12387" spans="2:3" x14ac:dyDescent="0.35">
      <c r="B12387" t="s">
        <v>6775</v>
      </c>
      <c r="C12387" s="15">
        <v>0</v>
      </c>
    </row>
    <row r="12388" spans="2:3" x14ac:dyDescent="0.35">
      <c r="B12388" t="s">
        <v>8316</v>
      </c>
      <c r="C12388" s="15">
        <v>0</v>
      </c>
    </row>
    <row r="12389" spans="2:3" x14ac:dyDescent="0.35">
      <c r="B12389" t="s">
        <v>6776</v>
      </c>
      <c r="C12389" s="15">
        <v>0</v>
      </c>
    </row>
    <row r="12390" spans="2:3" x14ac:dyDescent="0.35">
      <c r="B12390" t="s">
        <v>8318</v>
      </c>
      <c r="C12390" s="15">
        <v>0</v>
      </c>
    </row>
    <row r="12391" spans="2:3" x14ac:dyDescent="0.35">
      <c r="B12391" t="s">
        <v>6777</v>
      </c>
      <c r="C12391" s="15">
        <v>0</v>
      </c>
    </row>
    <row r="12392" spans="2:3" x14ac:dyDescent="0.35">
      <c r="B12392" t="s">
        <v>8320</v>
      </c>
      <c r="C12392" s="15">
        <v>0</v>
      </c>
    </row>
    <row r="12393" spans="2:3" x14ac:dyDescent="0.35">
      <c r="B12393" t="s">
        <v>6778</v>
      </c>
      <c r="C12393" s="15">
        <v>0</v>
      </c>
    </row>
    <row r="12394" spans="2:3" x14ac:dyDescent="0.35">
      <c r="B12394" t="s">
        <v>8322</v>
      </c>
      <c r="C12394" s="15">
        <v>0</v>
      </c>
    </row>
    <row r="12395" spans="2:3" x14ac:dyDescent="0.35">
      <c r="B12395" t="s">
        <v>6779</v>
      </c>
      <c r="C12395" s="15">
        <v>0</v>
      </c>
    </row>
    <row r="12396" spans="2:3" x14ac:dyDescent="0.35">
      <c r="B12396" t="s">
        <v>8324</v>
      </c>
      <c r="C12396" s="15">
        <v>0</v>
      </c>
    </row>
    <row r="12397" spans="2:3" x14ac:dyDescent="0.35">
      <c r="B12397" t="s">
        <v>6780</v>
      </c>
      <c r="C12397" s="15">
        <v>0</v>
      </c>
    </row>
    <row r="12398" spans="2:3" x14ac:dyDescent="0.35">
      <c r="B12398" t="s">
        <v>8326</v>
      </c>
      <c r="C12398" s="15">
        <v>0</v>
      </c>
    </row>
    <row r="12399" spans="2:3" x14ac:dyDescent="0.35">
      <c r="B12399" t="s">
        <v>6781</v>
      </c>
      <c r="C12399" s="15">
        <v>0</v>
      </c>
    </row>
    <row r="12400" spans="2:3" x14ac:dyDescent="0.35">
      <c r="B12400" t="s">
        <v>8328</v>
      </c>
      <c r="C12400" s="15">
        <v>0</v>
      </c>
    </row>
    <row r="12401" spans="2:3" x14ac:dyDescent="0.35">
      <c r="B12401" t="s">
        <v>6782</v>
      </c>
      <c r="C12401" s="15">
        <v>0</v>
      </c>
    </row>
    <row r="12402" spans="2:3" x14ac:dyDescent="0.35">
      <c r="B12402" t="s">
        <v>8330</v>
      </c>
      <c r="C12402" s="15">
        <v>0</v>
      </c>
    </row>
    <row r="12403" spans="2:3" x14ac:dyDescent="0.35">
      <c r="B12403" t="s">
        <v>6783</v>
      </c>
      <c r="C12403" s="15">
        <v>0</v>
      </c>
    </row>
    <row r="12404" spans="2:3" x14ac:dyDescent="0.35">
      <c r="B12404" t="s">
        <v>8332</v>
      </c>
      <c r="C12404" s="15">
        <v>0</v>
      </c>
    </row>
    <row r="12405" spans="2:3" x14ac:dyDescent="0.35">
      <c r="B12405" t="s">
        <v>6784</v>
      </c>
      <c r="C12405" s="15">
        <v>0</v>
      </c>
    </row>
    <row r="12406" spans="2:3" x14ac:dyDescent="0.35">
      <c r="B12406" t="s">
        <v>8334</v>
      </c>
      <c r="C12406" s="15">
        <v>0</v>
      </c>
    </row>
    <row r="12407" spans="2:3" x14ac:dyDescent="0.35">
      <c r="B12407" t="s">
        <v>6785</v>
      </c>
      <c r="C12407" s="15">
        <v>0</v>
      </c>
    </row>
    <row r="12408" spans="2:3" x14ac:dyDescent="0.35">
      <c r="B12408" t="s">
        <v>8336</v>
      </c>
      <c r="C12408" s="15">
        <v>0</v>
      </c>
    </row>
    <row r="12409" spans="2:3" x14ac:dyDescent="0.35">
      <c r="B12409" t="s">
        <v>6786</v>
      </c>
      <c r="C12409" s="15">
        <v>0</v>
      </c>
    </row>
    <row r="12410" spans="2:3" x14ac:dyDescent="0.35">
      <c r="B12410" t="s">
        <v>8338</v>
      </c>
      <c r="C12410" s="15">
        <v>0</v>
      </c>
    </row>
    <row r="12411" spans="2:3" x14ac:dyDescent="0.35">
      <c r="B12411" t="s">
        <v>6787</v>
      </c>
      <c r="C12411" s="15">
        <v>0</v>
      </c>
    </row>
    <row r="12412" spans="2:3" x14ac:dyDescent="0.35">
      <c r="B12412" t="s">
        <v>8340</v>
      </c>
      <c r="C12412" s="15">
        <v>0</v>
      </c>
    </row>
    <row r="12413" spans="2:3" x14ac:dyDescent="0.35">
      <c r="B12413" t="s">
        <v>6788</v>
      </c>
      <c r="C12413" s="15">
        <v>0</v>
      </c>
    </row>
    <row r="12414" spans="2:3" x14ac:dyDescent="0.35">
      <c r="B12414" t="s">
        <v>8342</v>
      </c>
      <c r="C12414" s="15">
        <v>0</v>
      </c>
    </row>
    <row r="12415" spans="2:3" x14ac:dyDescent="0.35">
      <c r="B12415" t="s">
        <v>6789</v>
      </c>
      <c r="C12415" s="15">
        <v>0</v>
      </c>
    </row>
    <row r="12416" spans="2:3" x14ac:dyDescent="0.35">
      <c r="B12416" t="s">
        <v>8344</v>
      </c>
      <c r="C12416" s="15">
        <v>0</v>
      </c>
    </row>
    <row r="12417" spans="2:3" x14ac:dyDescent="0.35">
      <c r="B12417" t="s">
        <v>6790</v>
      </c>
      <c r="C12417" s="15">
        <v>0</v>
      </c>
    </row>
    <row r="12418" spans="2:3" x14ac:dyDescent="0.35">
      <c r="B12418" t="s">
        <v>8346</v>
      </c>
      <c r="C12418" s="15">
        <v>0</v>
      </c>
    </row>
    <row r="12419" spans="2:3" x14ac:dyDescent="0.35">
      <c r="B12419" t="s">
        <v>6791</v>
      </c>
      <c r="C12419" s="15">
        <v>0</v>
      </c>
    </row>
    <row r="12420" spans="2:3" x14ac:dyDescent="0.35">
      <c r="B12420" t="s">
        <v>8348</v>
      </c>
      <c r="C12420" s="15">
        <v>0</v>
      </c>
    </row>
    <row r="12421" spans="2:3" x14ac:dyDescent="0.35">
      <c r="B12421" t="s">
        <v>6792</v>
      </c>
      <c r="C12421" s="15">
        <v>0</v>
      </c>
    </row>
    <row r="12422" spans="2:3" x14ac:dyDescent="0.35">
      <c r="B12422" t="s">
        <v>8350</v>
      </c>
      <c r="C12422" s="15">
        <v>0</v>
      </c>
    </row>
    <row r="12423" spans="2:3" x14ac:dyDescent="0.35">
      <c r="B12423" t="s">
        <v>6793</v>
      </c>
      <c r="C12423" s="15">
        <v>0</v>
      </c>
    </row>
    <row r="12424" spans="2:3" x14ac:dyDescent="0.35">
      <c r="B12424" t="s">
        <v>8352</v>
      </c>
      <c r="C12424" s="15">
        <v>0</v>
      </c>
    </row>
    <row r="12425" spans="2:3" x14ac:dyDescent="0.35">
      <c r="B12425" t="s">
        <v>6794</v>
      </c>
      <c r="C12425" s="15">
        <v>0</v>
      </c>
    </row>
    <row r="12426" spans="2:3" x14ac:dyDescent="0.35">
      <c r="B12426" t="s">
        <v>8354</v>
      </c>
      <c r="C12426" s="15">
        <v>0</v>
      </c>
    </row>
    <row r="12427" spans="2:3" x14ac:dyDescent="0.35">
      <c r="B12427" t="s">
        <v>6795</v>
      </c>
      <c r="C12427" s="15">
        <v>0</v>
      </c>
    </row>
    <row r="12428" spans="2:3" x14ac:dyDescent="0.35">
      <c r="B12428" t="s">
        <v>8356</v>
      </c>
      <c r="C12428" s="15">
        <v>0</v>
      </c>
    </row>
    <row r="12429" spans="2:3" x14ac:dyDescent="0.35">
      <c r="B12429" t="s">
        <v>6796</v>
      </c>
      <c r="C12429" s="15">
        <v>0</v>
      </c>
    </row>
    <row r="12430" spans="2:3" x14ac:dyDescent="0.35">
      <c r="B12430" t="s">
        <v>8358</v>
      </c>
      <c r="C12430" s="15">
        <v>0</v>
      </c>
    </row>
    <row r="12431" spans="2:3" x14ac:dyDescent="0.35">
      <c r="B12431" t="s">
        <v>6797</v>
      </c>
      <c r="C12431" s="15">
        <v>0</v>
      </c>
    </row>
    <row r="12432" spans="2:3" x14ac:dyDescent="0.35">
      <c r="B12432" t="s">
        <v>8360</v>
      </c>
      <c r="C12432" s="15">
        <v>0</v>
      </c>
    </row>
    <row r="12433" spans="2:3" x14ac:dyDescent="0.35">
      <c r="B12433" t="s">
        <v>6798</v>
      </c>
      <c r="C12433" s="15">
        <v>0</v>
      </c>
    </row>
    <row r="12434" spans="2:3" x14ac:dyDescent="0.35">
      <c r="B12434" t="s">
        <v>8362</v>
      </c>
      <c r="C12434" s="15">
        <v>0</v>
      </c>
    </row>
    <row r="12435" spans="2:3" x14ac:dyDescent="0.35">
      <c r="B12435" t="s">
        <v>6799</v>
      </c>
      <c r="C12435" s="15">
        <v>0</v>
      </c>
    </row>
    <row r="12436" spans="2:3" x14ac:dyDescent="0.35">
      <c r="B12436" t="s">
        <v>8364</v>
      </c>
      <c r="C12436" s="15">
        <v>0</v>
      </c>
    </row>
    <row r="12437" spans="2:3" x14ac:dyDescent="0.35">
      <c r="B12437" t="s">
        <v>6800</v>
      </c>
      <c r="C12437" s="15">
        <v>0</v>
      </c>
    </row>
    <row r="12438" spans="2:3" x14ac:dyDescent="0.35">
      <c r="B12438" t="s">
        <v>8366</v>
      </c>
      <c r="C12438" s="15">
        <v>0</v>
      </c>
    </row>
    <row r="12439" spans="2:3" x14ac:dyDescent="0.35">
      <c r="B12439" t="s">
        <v>6801</v>
      </c>
      <c r="C12439" s="15">
        <v>0</v>
      </c>
    </row>
    <row r="12440" spans="2:3" x14ac:dyDescent="0.35">
      <c r="B12440" t="s">
        <v>8368</v>
      </c>
      <c r="C12440" s="15">
        <v>0</v>
      </c>
    </row>
    <row r="12441" spans="2:3" x14ac:dyDescent="0.35">
      <c r="B12441" t="s">
        <v>6802</v>
      </c>
      <c r="C12441" s="15">
        <v>0</v>
      </c>
    </row>
    <row r="12442" spans="2:3" x14ac:dyDescent="0.35">
      <c r="B12442" t="s">
        <v>8370</v>
      </c>
      <c r="C12442" s="15">
        <v>0</v>
      </c>
    </row>
    <row r="12443" spans="2:3" x14ac:dyDescent="0.35">
      <c r="B12443" t="s">
        <v>6803</v>
      </c>
      <c r="C12443" s="15">
        <v>0</v>
      </c>
    </row>
    <row r="12444" spans="2:3" x14ac:dyDescent="0.35">
      <c r="B12444" t="s">
        <v>8372</v>
      </c>
      <c r="C12444" s="15">
        <v>0</v>
      </c>
    </row>
    <row r="12445" spans="2:3" x14ac:dyDescent="0.35">
      <c r="B12445" t="s">
        <v>6804</v>
      </c>
      <c r="C12445" s="15">
        <v>0</v>
      </c>
    </row>
    <row r="12446" spans="2:3" x14ac:dyDescent="0.35">
      <c r="B12446" t="s">
        <v>8374</v>
      </c>
      <c r="C12446" s="15">
        <v>0</v>
      </c>
    </row>
    <row r="12447" spans="2:3" x14ac:dyDescent="0.35">
      <c r="B12447" t="s">
        <v>6805</v>
      </c>
      <c r="C12447" s="15">
        <v>0</v>
      </c>
    </row>
    <row r="12448" spans="2:3" x14ac:dyDescent="0.35">
      <c r="B12448" t="s">
        <v>8376</v>
      </c>
      <c r="C12448" s="15">
        <v>0</v>
      </c>
    </row>
    <row r="12449" spans="2:3" x14ac:dyDescent="0.35">
      <c r="B12449" t="s">
        <v>6806</v>
      </c>
      <c r="C12449" s="15">
        <v>0</v>
      </c>
    </row>
    <row r="12450" spans="2:3" x14ac:dyDescent="0.35">
      <c r="B12450" t="s">
        <v>8378</v>
      </c>
      <c r="C12450" s="15">
        <v>0</v>
      </c>
    </row>
    <row r="12451" spans="2:3" x14ac:dyDescent="0.35">
      <c r="B12451" t="s">
        <v>6807</v>
      </c>
      <c r="C12451" s="15">
        <v>0</v>
      </c>
    </row>
    <row r="12452" spans="2:3" x14ac:dyDescent="0.35">
      <c r="B12452" t="s">
        <v>8380</v>
      </c>
      <c r="C12452" s="15">
        <v>0</v>
      </c>
    </row>
    <row r="12453" spans="2:3" x14ac:dyDescent="0.35">
      <c r="B12453" t="s">
        <v>6808</v>
      </c>
      <c r="C12453" s="15">
        <v>0</v>
      </c>
    </row>
    <row r="12454" spans="2:3" x14ac:dyDescent="0.35">
      <c r="B12454" t="s">
        <v>8382</v>
      </c>
      <c r="C12454" s="15">
        <v>0</v>
      </c>
    </row>
    <row r="12455" spans="2:3" x14ac:dyDescent="0.35">
      <c r="B12455" t="s">
        <v>6809</v>
      </c>
      <c r="C12455" s="15">
        <v>0</v>
      </c>
    </row>
    <row r="12456" spans="2:3" x14ac:dyDescent="0.35">
      <c r="B12456" t="s">
        <v>8384</v>
      </c>
      <c r="C12456" s="15">
        <v>0</v>
      </c>
    </row>
    <row r="12457" spans="2:3" x14ac:dyDescent="0.35">
      <c r="B12457" t="s">
        <v>6810</v>
      </c>
      <c r="C12457" s="15">
        <v>0</v>
      </c>
    </row>
    <row r="12458" spans="2:3" x14ac:dyDescent="0.35">
      <c r="B12458" t="s">
        <v>8386</v>
      </c>
      <c r="C12458" s="15">
        <v>0</v>
      </c>
    </row>
    <row r="12459" spans="2:3" x14ac:dyDescent="0.35">
      <c r="B12459" t="s">
        <v>6811</v>
      </c>
      <c r="C12459" s="15">
        <v>0</v>
      </c>
    </row>
    <row r="12460" spans="2:3" x14ac:dyDescent="0.35">
      <c r="B12460" t="s">
        <v>8388</v>
      </c>
      <c r="C12460" s="15">
        <v>0</v>
      </c>
    </row>
    <row r="12461" spans="2:3" x14ac:dyDescent="0.35">
      <c r="B12461" t="s">
        <v>6812</v>
      </c>
      <c r="C12461" s="15">
        <v>0</v>
      </c>
    </row>
    <row r="12462" spans="2:3" x14ac:dyDescent="0.35">
      <c r="B12462" t="s">
        <v>8390</v>
      </c>
      <c r="C12462" s="15">
        <v>0</v>
      </c>
    </row>
    <row r="12463" spans="2:3" x14ac:dyDescent="0.35">
      <c r="B12463" t="s">
        <v>6813</v>
      </c>
      <c r="C12463" s="15">
        <v>0</v>
      </c>
    </row>
    <row r="12464" spans="2:3" x14ac:dyDescent="0.35">
      <c r="B12464" t="s">
        <v>5216</v>
      </c>
      <c r="C12464" s="15">
        <v>0</v>
      </c>
    </row>
    <row r="12465" spans="2:3" x14ac:dyDescent="0.35">
      <c r="B12465" t="s">
        <v>6814</v>
      </c>
      <c r="C12465" s="15">
        <v>0</v>
      </c>
    </row>
    <row r="12466" spans="2:3" x14ac:dyDescent="0.35">
      <c r="B12466" t="s">
        <v>8394</v>
      </c>
      <c r="C12466" s="15">
        <v>0</v>
      </c>
    </row>
    <row r="12467" spans="2:3" x14ac:dyDescent="0.35">
      <c r="B12467" t="s">
        <v>6815</v>
      </c>
      <c r="C12467" s="15">
        <v>0</v>
      </c>
    </row>
    <row r="12468" spans="2:3" x14ac:dyDescent="0.35">
      <c r="B12468" t="s">
        <v>8396</v>
      </c>
      <c r="C12468" s="15">
        <v>0</v>
      </c>
    </row>
    <row r="12469" spans="2:3" x14ac:dyDescent="0.35">
      <c r="B12469" t="s">
        <v>6816</v>
      </c>
      <c r="C12469" s="15">
        <v>0</v>
      </c>
    </row>
    <row r="12470" spans="2:3" x14ac:dyDescent="0.35">
      <c r="B12470" t="s">
        <v>8398</v>
      </c>
      <c r="C12470" s="15">
        <v>0</v>
      </c>
    </row>
    <row r="12471" spans="2:3" x14ac:dyDescent="0.35">
      <c r="B12471" t="s">
        <v>6817</v>
      </c>
      <c r="C12471" s="15">
        <v>0</v>
      </c>
    </row>
    <row r="12472" spans="2:3" x14ac:dyDescent="0.35">
      <c r="B12472" t="s">
        <v>8400</v>
      </c>
      <c r="C12472" s="15">
        <v>0</v>
      </c>
    </row>
    <row r="12473" spans="2:3" x14ac:dyDescent="0.35">
      <c r="B12473" t="s">
        <v>6818</v>
      </c>
      <c r="C12473" s="15">
        <v>0</v>
      </c>
    </row>
    <row r="12474" spans="2:3" x14ac:dyDescent="0.35">
      <c r="B12474" t="s">
        <v>8402</v>
      </c>
      <c r="C12474" s="15">
        <v>0</v>
      </c>
    </row>
    <row r="12475" spans="2:3" x14ac:dyDescent="0.35">
      <c r="B12475" t="s">
        <v>6819</v>
      </c>
      <c r="C12475" s="15">
        <v>0</v>
      </c>
    </row>
    <row r="12476" spans="2:3" x14ac:dyDescent="0.35">
      <c r="B12476" t="s">
        <v>5217</v>
      </c>
      <c r="C12476" s="15">
        <v>0</v>
      </c>
    </row>
    <row r="12477" spans="2:3" x14ac:dyDescent="0.35">
      <c r="B12477" t="s">
        <v>6820</v>
      </c>
      <c r="C12477" s="15">
        <v>0</v>
      </c>
    </row>
    <row r="12478" spans="2:3" x14ac:dyDescent="0.35">
      <c r="B12478" t="s">
        <v>8406</v>
      </c>
      <c r="C12478" s="15">
        <v>0</v>
      </c>
    </row>
    <row r="12479" spans="2:3" x14ac:dyDescent="0.35">
      <c r="B12479" t="s">
        <v>6821</v>
      </c>
      <c r="C12479" s="15">
        <v>0</v>
      </c>
    </row>
    <row r="12480" spans="2:3" x14ac:dyDescent="0.35">
      <c r="B12480" t="s">
        <v>8408</v>
      </c>
      <c r="C12480" s="15">
        <v>0</v>
      </c>
    </row>
    <row r="12481" spans="2:3" x14ac:dyDescent="0.35">
      <c r="B12481" t="s">
        <v>6822</v>
      </c>
      <c r="C12481" s="15">
        <v>0</v>
      </c>
    </row>
    <row r="12482" spans="2:3" x14ac:dyDescent="0.35">
      <c r="B12482" t="s">
        <v>8410</v>
      </c>
      <c r="C12482" s="15">
        <v>0</v>
      </c>
    </row>
    <row r="12483" spans="2:3" x14ac:dyDescent="0.35">
      <c r="B12483" t="s">
        <v>6823</v>
      </c>
      <c r="C12483" s="15">
        <v>0</v>
      </c>
    </row>
    <row r="12484" spans="2:3" x14ac:dyDescent="0.35">
      <c r="B12484" t="s">
        <v>8412</v>
      </c>
      <c r="C12484" s="15">
        <v>0</v>
      </c>
    </row>
    <row r="12485" spans="2:3" x14ac:dyDescent="0.35">
      <c r="B12485" t="s">
        <v>6824</v>
      </c>
      <c r="C12485" s="15">
        <v>0</v>
      </c>
    </row>
    <row r="12486" spans="2:3" x14ac:dyDescent="0.35">
      <c r="B12486" t="s">
        <v>8414</v>
      </c>
      <c r="C12486" s="15">
        <v>0</v>
      </c>
    </row>
    <row r="12487" spans="2:3" x14ac:dyDescent="0.35">
      <c r="B12487" t="s">
        <v>6825</v>
      </c>
      <c r="C12487" s="15">
        <v>0</v>
      </c>
    </row>
    <row r="12488" spans="2:3" x14ac:dyDescent="0.35">
      <c r="B12488" t="s">
        <v>5218</v>
      </c>
      <c r="C12488" s="15">
        <v>0</v>
      </c>
    </row>
    <row r="12489" spans="2:3" x14ac:dyDescent="0.35">
      <c r="B12489" t="s">
        <v>6826</v>
      </c>
      <c r="C12489" s="15">
        <v>0</v>
      </c>
    </row>
    <row r="12490" spans="2:3" x14ac:dyDescent="0.35">
      <c r="B12490" t="s">
        <v>8418</v>
      </c>
      <c r="C12490" s="15">
        <v>0</v>
      </c>
    </row>
    <row r="12491" spans="2:3" x14ac:dyDescent="0.35">
      <c r="B12491" t="s">
        <v>6827</v>
      </c>
      <c r="C12491" s="15">
        <v>0</v>
      </c>
    </row>
    <row r="12492" spans="2:3" x14ac:dyDescent="0.35">
      <c r="B12492" t="s">
        <v>8420</v>
      </c>
      <c r="C12492" s="15">
        <v>0</v>
      </c>
    </row>
    <row r="12493" spans="2:3" x14ac:dyDescent="0.35">
      <c r="B12493" t="s">
        <v>6828</v>
      </c>
      <c r="C12493" s="15">
        <v>0</v>
      </c>
    </row>
    <row r="12494" spans="2:3" x14ac:dyDescent="0.35">
      <c r="B12494" t="s">
        <v>8422</v>
      </c>
      <c r="C12494" s="15">
        <v>0</v>
      </c>
    </row>
    <row r="12495" spans="2:3" x14ac:dyDescent="0.35">
      <c r="B12495" t="s">
        <v>6829</v>
      </c>
      <c r="C12495" s="15">
        <v>0</v>
      </c>
    </row>
    <row r="12496" spans="2:3" x14ac:dyDescent="0.35">
      <c r="B12496" t="s">
        <v>8424</v>
      </c>
      <c r="C12496" s="15">
        <v>0</v>
      </c>
    </row>
    <row r="12497" spans="2:3" x14ac:dyDescent="0.35">
      <c r="B12497" t="s">
        <v>6830</v>
      </c>
      <c r="C12497" s="15">
        <v>0</v>
      </c>
    </row>
    <row r="12498" spans="2:3" x14ac:dyDescent="0.35">
      <c r="B12498" t="s">
        <v>8426</v>
      </c>
      <c r="C12498" s="15">
        <v>0</v>
      </c>
    </row>
    <row r="12499" spans="2:3" x14ac:dyDescent="0.35">
      <c r="B12499" t="s">
        <v>6831</v>
      </c>
      <c r="C12499" s="15">
        <v>0</v>
      </c>
    </row>
    <row r="12500" spans="2:3" x14ac:dyDescent="0.35">
      <c r="B12500" t="s">
        <v>8428</v>
      </c>
      <c r="C12500" s="15">
        <v>0</v>
      </c>
    </row>
    <row r="12501" spans="2:3" x14ac:dyDescent="0.35">
      <c r="B12501" t="s">
        <v>6832</v>
      </c>
      <c r="C12501" s="15">
        <v>0</v>
      </c>
    </row>
    <row r="12502" spans="2:3" x14ac:dyDescent="0.35">
      <c r="B12502" t="s">
        <v>8430</v>
      </c>
      <c r="C12502" s="15">
        <v>0</v>
      </c>
    </row>
    <row r="12503" spans="2:3" x14ac:dyDescent="0.35">
      <c r="B12503" t="s">
        <v>6833</v>
      </c>
      <c r="C12503" s="15">
        <v>0</v>
      </c>
    </row>
    <row r="12504" spans="2:3" x14ac:dyDescent="0.35">
      <c r="B12504" t="s">
        <v>8432</v>
      </c>
      <c r="C12504" s="15">
        <v>0</v>
      </c>
    </row>
    <row r="12505" spans="2:3" x14ac:dyDescent="0.35">
      <c r="B12505" t="s">
        <v>6834</v>
      </c>
      <c r="C12505" s="15">
        <v>0</v>
      </c>
    </row>
    <row r="12506" spans="2:3" x14ac:dyDescent="0.35">
      <c r="B12506" t="s">
        <v>8434</v>
      </c>
      <c r="C12506" s="15">
        <v>0</v>
      </c>
    </row>
    <row r="12507" spans="2:3" x14ac:dyDescent="0.35">
      <c r="B12507" t="s">
        <v>6835</v>
      </c>
      <c r="C12507" s="15">
        <v>0</v>
      </c>
    </row>
    <row r="12508" spans="2:3" x14ac:dyDescent="0.35">
      <c r="B12508" t="s">
        <v>8436</v>
      </c>
      <c r="C12508" s="15">
        <v>0</v>
      </c>
    </row>
    <row r="12509" spans="2:3" x14ac:dyDescent="0.35">
      <c r="B12509" t="s">
        <v>6836</v>
      </c>
      <c r="C12509" s="15">
        <v>0</v>
      </c>
    </row>
    <row r="12510" spans="2:3" x14ac:dyDescent="0.35">
      <c r="B12510" t="s">
        <v>8438</v>
      </c>
      <c r="C12510" s="15">
        <v>0</v>
      </c>
    </row>
    <row r="12511" spans="2:3" x14ac:dyDescent="0.35">
      <c r="B12511" t="s">
        <v>6837</v>
      </c>
      <c r="C12511" s="15">
        <v>0</v>
      </c>
    </row>
    <row r="12512" spans="2:3" x14ac:dyDescent="0.35">
      <c r="B12512" t="s">
        <v>5219</v>
      </c>
      <c r="C12512" s="15">
        <v>0</v>
      </c>
    </row>
    <row r="12513" spans="2:3" x14ac:dyDescent="0.35">
      <c r="B12513" t="s">
        <v>6838</v>
      </c>
      <c r="C12513" s="15">
        <v>0</v>
      </c>
    </row>
    <row r="12514" spans="2:3" x14ac:dyDescent="0.35">
      <c r="B12514" t="s">
        <v>8442</v>
      </c>
      <c r="C12514" s="15">
        <v>0</v>
      </c>
    </row>
    <row r="12515" spans="2:3" x14ac:dyDescent="0.35">
      <c r="B12515" t="s">
        <v>6839</v>
      </c>
      <c r="C12515" s="15">
        <v>0</v>
      </c>
    </row>
    <row r="12516" spans="2:3" x14ac:dyDescent="0.35">
      <c r="B12516" t="s">
        <v>8444</v>
      </c>
      <c r="C12516" s="15">
        <v>0</v>
      </c>
    </row>
    <row r="12517" spans="2:3" x14ac:dyDescent="0.35">
      <c r="B12517" t="s">
        <v>6840</v>
      </c>
      <c r="C12517" s="15">
        <v>0</v>
      </c>
    </row>
    <row r="12518" spans="2:3" x14ac:dyDescent="0.35">
      <c r="B12518" t="s">
        <v>8446</v>
      </c>
      <c r="C12518" s="15">
        <v>0</v>
      </c>
    </row>
    <row r="12519" spans="2:3" x14ac:dyDescent="0.35">
      <c r="B12519" t="s">
        <v>6841</v>
      </c>
      <c r="C12519" s="15">
        <v>0</v>
      </c>
    </row>
    <row r="12520" spans="2:3" x14ac:dyDescent="0.35">
      <c r="B12520" t="s">
        <v>8448</v>
      </c>
      <c r="C12520" s="15">
        <v>0</v>
      </c>
    </row>
    <row r="12521" spans="2:3" x14ac:dyDescent="0.35">
      <c r="B12521" t="s">
        <v>6842</v>
      </c>
      <c r="C12521" s="15">
        <v>0</v>
      </c>
    </row>
    <row r="12522" spans="2:3" x14ac:dyDescent="0.35">
      <c r="B12522" t="s">
        <v>8450</v>
      </c>
      <c r="C12522" s="15">
        <v>0</v>
      </c>
    </row>
    <row r="12523" spans="2:3" x14ac:dyDescent="0.35">
      <c r="B12523" t="s">
        <v>6843</v>
      </c>
      <c r="C12523" s="15">
        <v>0</v>
      </c>
    </row>
    <row r="12524" spans="2:3" x14ac:dyDescent="0.35">
      <c r="B12524" t="s">
        <v>8452</v>
      </c>
      <c r="C12524" s="15">
        <v>0</v>
      </c>
    </row>
    <row r="12525" spans="2:3" x14ac:dyDescent="0.35">
      <c r="B12525" t="s">
        <v>6844</v>
      </c>
      <c r="C12525" s="15">
        <v>0</v>
      </c>
    </row>
    <row r="12526" spans="2:3" x14ac:dyDescent="0.35">
      <c r="B12526" t="s">
        <v>8454</v>
      </c>
      <c r="C12526" s="15">
        <v>0</v>
      </c>
    </row>
    <row r="12527" spans="2:3" x14ac:dyDescent="0.35">
      <c r="B12527" t="s">
        <v>6845</v>
      </c>
      <c r="C12527" s="15">
        <v>0</v>
      </c>
    </row>
    <row r="12528" spans="2:3" x14ac:dyDescent="0.35">
      <c r="B12528" t="s">
        <v>8456</v>
      </c>
      <c r="C12528" s="15">
        <v>0</v>
      </c>
    </row>
    <row r="12529" spans="2:3" x14ac:dyDescent="0.35">
      <c r="B12529" t="s">
        <v>6846</v>
      </c>
      <c r="C12529" s="15">
        <v>0</v>
      </c>
    </row>
    <row r="12530" spans="2:3" x14ac:dyDescent="0.35">
      <c r="B12530" t="s">
        <v>8458</v>
      </c>
      <c r="C12530" s="15">
        <v>0</v>
      </c>
    </row>
    <row r="12531" spans="2:3" x14ac:dyDescent="0.35">
      <c r="B12531" t="s">
        <v>6847</v>
      </c>
      <c r="C12531" s="15">
        <v>0</v>
      </c>
    </row>
    <row r="12532" spans="2:3" x14ac:dyDescent="0.35">
      <c r="B12532" t="s">
        <v>8460</v>
      </c>
      <c r="C12532" s="15">
        <v>0</v>
      </c>
    </row>
    <row r="12533" spans="2:3" x14ac:dyDescent="0.35">
      <c r="B12533" t="s">
        <v>6848</v>
      </c>
      <c r="C12533" s="15">
        <v>0</v>
      </c>
    </row>
    <row r="12534" spans="2:3" x14ac:dyDescent="0.35">
      <c r="B12534" t="s">
        <v>8462</v>
      </c>
      <c r="C12534" s="15">
        <v>0</v>
      </c>
    </row>
    <row r="12535" spans="2:3" x14ac:dyDescent="0.35">
      <c r="B12535" t="s">
        <v>6849</v>
      </c>
      <c r="C12535" s="15">
        <v>0</v>
      </c>
    </row>
    <row r="12536" spans="2:3" x14ac:dyDescent="0.35">
      <c r="B12536" t="s">
        <v>8464</v>
      </c>
      <c r="C12536" s="15">
        <v>0</v>
      </c>
    </row>
    <row r="12537" spans="2:3" x14ac:dyDescent="0.35">
      <c r="B12537" t="s">
        <v>6850</v>
      </c>
      <c r="C12537" s="15">
        <v>0</v>
      </c>
    </row>
    <row r="12538" spans="2:3" x14ac:dyDescent="0.35">
      <c r="B12538" t="s">
        <v>8466</v>
      </c>
      <c r="C12538" s="15">
        <v>0</v>
      </c>
    </row>
    <row r="12539" spans="2:3" x14ac:dyDescent="0.35">
      <c r="B12539" t="s">
        <v>6851</v>
      </c>
      <c r="C12539" s="15">
        <v>0</v>
      </c>
    </row>
    <row r="12540" spans="2:3" x14ac:dyDescent="0.35">
      <c r="B12540" t="s">
        <v>8468</v>
      </c>
      <c r="C12540" s="15">
        <v>0</v>
      </c>
    </row>
    <row r="12541" spans="2:3" x14ac:dyDescent="0.35">
      <c r="B12541" t="s">
        <v>6852</v>
      </c>
      <c r="C12541" s="15">
        <v>0</v>
      </c>
    </row>
    <row r="12542" spans="2:3" x14ac:dyDescent="0.35">
      <c r="B12542" t="s">
        <v>8470</v>
      </c>
      <c r="C12542" s="15">
        <v>0</v>
      </c>
    </row>
    <row r="12543" spans="2:3" x14ac:dyDescent="0.35">
      <c r="B12543" t="s">
        <v>6853</v>
      </c>
      <c r="C12543" s="15">
        <v>0</v>
      </c>
    </row>
    <row r="12544" spans="2:3" x14ac:dyDescent="0.35">
      <c r="B12544" t="s">
        <v>8472</v>
      </c>
      <c r="C12544" s="15">
        <v>0</v>
      </c>
    </row>
    <row r="12545" spans="2:3" x14ac:dyDescent="0.35">
      <c r="B12545" t="s">
        <v>6854</v>
      </c>
      <c r="C12545" s="15">
        <v>0</v>
      </c>
    </row>
    <row r="12546" spans="2:3" x14ac:dyDescent="0.35">
      <c r="B12546" t="s">
        <v>8474</v>
      </c>
      <c r="C12546" s="15">
        <v>0</v>
      </c>
    </row>
    <row r="12547" spans="2:3" x14ac:dyDescent="0.35">
      <c r="B12547" t="s">
        <v>6855</v>
      </c>
      <c r="C12547" s="15">
        <v>0</v>
      </c>
    </row>
    <row r="12548" spans="2:3" x14ac:dyDescent="0.35">
      <c r="B12548" t="s">
        <v>8476</v>
      </c>
      <c r="C12548" s="15">
        <v>0</v>
      </c>
    </row>
    <row r="12549" spans="2:3" x14ac:dyDescent="0.35">
      <c r="B12549" t="s">
        <v>6856</v>
      </c>
      <c r="C12549" s="15">
        <v>0</v>
      </c>
    </row>
    <row r="12550" spans="2:3" x14ac:dyDescent="0.35">
      <c r="B12550" t="s">
        <v>8478</v>
      </c>
      <c r="C12550" s="15">
        <v>0</v>
      </c>
    </row>
    <row r="12551" spans="2:3" x14ac:dyDescent="0.35">
      <c r="B12551" t="s">
        <v>6857</v>
      </c>
      <c r="C12551" s="15">
        <v>0</v>
      </c>
    </row>
    <row r="12552" spans="2:3" x14ac:dyDescent="0.35">
      <c r="B12552" t="s">
        <v>8480</v>
      </c>
      <c r="C12552" s="15">
        <v>0</v>
      </c>
    </row>
    <row r="12553" spans="2:3" x14ac:dyDescent="0.35">
      <c r="B12553" t="s">
        <v>6858</v>
      </c>
      <c r="C12553" s="15">
        <v>0</v>
      </c>
    </row>
    <row r="12554" spans="2:3" x14ac:dyDescent="0.35">
      <c r="B12554" t="s">
        <v>8482</v>
      </c>
      <c r="C12554" s="15">
        <v>0</v>
      </c>
    </row>
    <row r="12555" spans="2:3" x14ac:dyDescent="0.35">
      <c r="B12555" t="s">
        <v>6859</v>
      </c>
      <c r="C12555" s="15">
        <v>0</v>
      </c>
    </row>
    <row r="12556" spans="2:3" x14ac:dyDescent="0.35">
      <c r="B12556" t="s">
        <v>8484</v>
      </c>
      <c r="C12556" s="15">
        <v>0</v>
      </c>
    </row>
    <row r="12557" spans="2:3" x14ac:dyDescent="0.35">
      <c r="B12557" t="s">
        <v>6860</v>
      </c>
      <c r="C12557" s="15">
        <v>0</v>
      </c>
    </row>
    <row r="12558" spans="2:3" x14ac:dyDescent="0.35">
      <c r="B12558" t="s">
        <v>8486</v>
      </c>
      <c r="C12558" s="15">
        <v>0</v>
      </c>
    </row>
    <row r="12559" spans="2:3" x14ac:dyDescent="0.35">
      <c r="B12559" t="s">
        <v>6861</v>
      </c>
      <c r="C12559" s="15">
        <v>0</v>
      </c>
    </row>
    <row r="12560" spans="2:3" x14ac:dyDescent="0.35">
      <c r="B12560" t="s">
        <v>8488</v>
      </c>
      <c r="C12560" s="15">
        <v>0</v>
      </c>
    </row>
    <row r="12561" spans="2:3" x14ac:dyDescent="0.35">
      <c r="B12561" t="s">
        <v>6862</v>
      </c>
      <c r="C12561" s="15">
        <v>0</v>
      </c>
    </row>
    <row r="12562" spans="2:3" x14ac:dyDescent="0.35">
      <c r="B12562" t="s">
        <v>8490</v>
      </c>
      <c r="C12562" s="15">
        <v>0</v>
      </c>
    </row>
    <row r="12563" spans="2:3" x14ac:dyDescent="0.35">
      <c r="B12563" t="s">
        <v>6863</v>
      </c>
      <c r="C12563" s="15">
        <v>0</v>
      </c>
    </row>
    <row r="12564" spans="2:3" x14ac:dyDescent="0.35">
      <c r="B12564" t="s">
        <v>8492</v>
      </c>
      <c r="C12564" s="15">
        <v>0</v>
      </c>
    </row>
    <row r="12565" spans="2:3" x14ac:dyDescent="0.35">
      <c r="B12565" t="s">
        <v>6864</v>
      </c>
      <c r="C12565" s="15">
        <v>0</v>
      </c>
    </row>
    <row r="12566" spans="2:3" x14ac:dyDescent="0.35">
      <c r="B12566" t="s">
        <v>8494</v>
      </c>
      <c r="C12566" s="15">
        <v>0</v>
      </c>
    </row>
    <row r="12567" spans="2:3" x14ac:dyDescent="0.35">
      <c r="B12567" t="s">
        <v>6865</v>
      </c>
      <c r="C12567" s="15">
        <v>0</v>
      </c>
    </row>
    <row r="12568" spans="2:3" x14ac:dyDescent="0.35">
      <c r="B12568" t="s">
        <v>8496</v>
      </c>
      <c r="C12568" s="15">
        <v>0</v>
      </c>
    </row>
    <row r="12569" spans="2:3" x14ac:dyDescent="0.35">
      <c r="B12569" t="s">
        <v>6866</v>
      </c>
      <c r="C12569" s="15">
        <v>0</v>
      </c>
    </row>
    <row r="12570" spans="2:3" x14ac:dyDescent="0.35">
      <c r="B12570" t="s">
        <v>8498</v>
      </c>
      <c r="C12570" s="15">
        <v>0</v>
      </c>
    </row>
    <row r="12571" spans="2:3" x14ac:dyDescent="0.35">
      <c r="B12571" t="s">
        <v>6867</v>
      </c>
      <c r="C12571" s="15">
        <v>0</v>
      </c>
    </row>
    <row r="12572" spans="2:3" x14ac:dyDescent="0.35">
      <c r="B12572" t="s">
        <v>8500</v>
      </c>
      <c r="C12572" s="15">
        <v>0</v>
      </c>
    </row>
    <row r="12573" spans="2:3" x14ac:dyDescent="0.35">
      <c r="B12573" t="s">
        <v>6868</v>
      </c>
      <c r="C12573" s="15">
        <v>0</v>
      </c>
    </row>
    <row r="12574" spans="2:3" x14ac:dyDescent="0.35">
      <c r="B12574" t="s">
        <v>8502</v>
      </c>
      <c r="C12574" s="15">
        <v>0</v>
      </c>
    </row>
    <row r="12575" spans="2:3" x14ac:dyDescent="0.35">
      <c r="B12575" t="s">
        <v>6869</v>
      </c>
      <c r="C12575" s="15">
        <v>0</v>
      </c>
    </row>
    <row r="12576" spans="2:3" x14ac:dyDescent="0.35">
      <c r="B12576" t="s">
        <v>8504</v>
      </c>
      <c r="C12576" s="15">
        <v>0</v>
      </c>
    </row>
    <row r="12577" spans="2:3" x14ac:dyDescent="0.35">
      <c r="B12577" t="s">
        <v>6870</v>
      </c>
      <c r="C12577" s="15">
        <v>0</v>
      </c>
    </row>
    <row r="12578" spans="2:3" x14ac:dyDescent="0.35">
      <c r="B12578" t="s">
        <v>8506</v>
      </c>
      <c r="C12578" s="15">
        <v>0</v>
      </c>
    </row>
    <row r="12579" spans="2:3" x14ac:dyDescent="0.35">
      <c r="B12579" t="s">
        <v>6871</v>
      </c>
      <c r="C12579" s="15">
        <v>0</v>
      </c>
    </row>
    <row r="12580" spans="2:3" x14ac:dyDescent="0.35">
      <c r="B12580" t="s">
        <v>8508</v>
      </c>
      <c r="C12580" s="15">
        <v>0</v>
      </c>
    </row>
    <row r="12581" spans="2:3" x14ac:dyDescent="0.35">
      <c r="B12581" t="s">
        <v>6872</v>
      </c>
      <c r="C12581" s="15">
        <v>0</v>
      </c>
    </row>
    <row r="12582" spans="2:3" x14ac:dyDescent="0.35">
      <c r="B12582" t="s">
        <v>8510</v>
      </c>
      <c r="C12582" s="15">
        <v>0</v>
      </c>
    </row>
    <row r="12583" spans="2:3" x14ac:dyDescent="0.35">
      <c r="B12583" t="s">
        <v>6873</v>
      </c>
      <c r="C12583" s="15">
        <v>0</v>
      </c>
    </row>
    <row r="12584" spans="2:3" x14ac:dyDescent="0.35">
      <c r="B12584" t="s">
        <v>8512</v>
      </c>
      <c r="C12584" s="15">
        <v>0</v>
      </c>
    </row>
    <row r="12585" spans="2:3" x14ac:dyDescent="0.35">
      <c r="B12585" t="s">
        <v>6874</v>
      </c>
      <c r="C12585" s="15">
        <v>0</v>
      </c>
    </row>
    <row r="12586" spans="2:3" x14ac:dyDescent="0.35">
      <c r="B12586" t="s">
        <v>8514</v>
      </c>
      <c r="C12586" s="15">
        <v>0</v>
      </c>
    </row>
    <row r="12587" spans="2:3" x14ac:dyDescent="0.35">
      <c r="B12587" t="s">
        <v>6875</v>
      </c>
      <c r="C12587" s="15">
        <v>0</v>
      </c>
    </row>
    <row r="12588" spans="2:3" x14ac:dyDescent="0.35">
      <c r="B12588" t="s">
        <v>8516</v>
      </c>
      <c r="C12588" s="15">
        <v>0</v>
      </c>
    </row>
    <row r="12589" spans="2:3" x14ac:dyDescent="0.35">
      <c r="B12589" t="s">
        <v>5203</v>
      </c>
      <c r="C12589" s="15">
        <v>0</v>
      </c>
    </row>
    <row r="12590" spans="2:3" x14ac:dyDescent="0.35">
      <c r="B12590" t="s">
        <v>8518</v>
      </c>
      <c r="C12590" s="15">
        <v>0</v>
      </c>
    </row>
    <row r="12591" spans="2:3" x14ac:dyDescent="0.35">
      <c r="B12591" t="s">
        <v>6877</v>
      </c>
      <c r="C12591" s="15">
        <v>0</v>
      </c>
    </row>
    <row r="12592" spans="2:3" x14ac:dyDescent="0.35">
      <c r="B12592" t="s">
        <v>8520</v>
      </c>
      <c r="C12592" s="15">
        <v>0</v>
      </c>
    </row>
    <row r="12593" spans="2:3" x14ac:dyDescent="0.35">
      <c r="B12593" t="s">
        <v>6878</v>
      </c>
      <c r="C12593" s="15">
        <v>0</v>
      </c>
    </row>
    <row r="12594" spans="2:3" x14ac:dyDescent="0.35">
      <c r="B12594" t="s">
        <v>8522</v>
      </c>
      <c r="C12594" s="15">
        <v>0</v>
      </c>
    </row>
    <row r="12595" spans="2:3" x14ac:dyDescent="0.35">
      <c r="B12595" t="s">
        <v>5204</v>
      </c>
      <c r="C12595" s="15">
        <v>0</v>
      </c>
    </row>
    <row r="12596" spans="2:3" x14ac:dyDescent="0.35">
      <c r="B12596" t="s">
        <v>8524</v>
      </c>
      <c r="C12596" s="15">
        <v>0</v>
      </c>
    </row>
    <row r="12597" spans="2:3" x14ac:dyDescent="0.35">
      <c r="B12597" t="s">
        <v>6880</v>
      </c>
      <c r="C12597" s="15">
        <v>0</v>
      </c>
    </row>
    <row r="12598" spans="2:3" x14ac:dyDescent="0.35">
      <c r="B12598" t="s">
        <v>5220</v>
      </c>
      <c r="C12598" s="15">
        <v>0</v>
      </c>
    </row>
    <row r="12599" spans="2:3" x14ac:dyDescent="0.35">
      <c r="B12599" t="s">
        <v>6881</v>
      </c>
      <c r="C12599" s="15">
        <v>0</v>
      </c>
    </row>
    <row r="12600" spans="2:3" x14ac:dyDescent="0.35">
      <c r="B12600" t="s">
        <v>8528</v>
      </c>
      <c r="C12600" s="15">
        <v>0</v>
      </c>
    </row>
    <row r="12601" spans="2:3" x14ac:dyDescent="0.35">
      <c r="B12601" t="s">
        <v>6882</v>
      </c>
      <c r="C12601" s="15">
        <v>0</v>
      </c>
    </row>
    <row r="12602" spans="2:3" x14ac:dyDescent="0.35">
      <c r="B12602" t="s">
        <v>8530</v>
      </c>
      <c r="C12602" s="15">
        <v>0</v>
      </c>
    </row>
    <row r="12603" spans="2:3" x14ac:dyDescent="0.35">
      <c r="B12603" t="s">
        <v>6883</v>
      </c>
      <c r="C12603" s="15">
        <v>0</v>
      </c>
    </row>
    <row r="12604" spans="2:3" x14ac:dyDescent="0.35">
      <c r="B12604" t="s">
        <v>8532</v>
      </c>
      <c r="C12604" s="15">
        <v>0</v>
      </c>
    </row>
    <row r="12605" spans="2:3" x14ac:dyDescent="0.35">
      <c r="B12605" t="s">
        <v>6884</v>
      </c>
      <c r="C12605" s="15">
        <v>0</v>
      </c>
    </row>
    <row r="12606" spans="2:3" x14ac:dyDescent="0.35">
      <c r="B12606" t="s">
        <v>8534</v>
      </c>
      <c r="C12606" s="15">
        <v>0</v>
      </c>
    </row>
    <row r="12607" spans="2:3" x14ac:dyDescent="0.35">
      <c r="B12607" t="s">
        <v>6885</v>
      </c>
      <c r="C12607" s="15">
        <v>0</v>
      </c>
    </row>
    <row r="12608" spans="2:3" x14ac:dyDescent="0.35">
      <c r="B12608" t="s">
        <v>8536</v>
      </c>
      <c r="C12608" s="15">
        <v>0</v>
      </c>
    </row>
    <row r="12609" spans="2:3" x14ac:dyDescent="0.35">
      <c r="B12609" t="s">
        <v>6886</v>
      </c>
      <c r="C12609" s="15">
        <v>0</v>
      </c>
    </row>
    <row r="12610" spans="2:3" x14ac:dyDescent="0.35">
      <c r="B12610" t="s">
        <v>8538</v>
      </c>
      <c r="C12610" s="15">
        <v>0</v>
      </c>
    </row>
    <row r="12611" spans="2:3" x14ac:dyDescent="0.35">
      <c r="B12611" t="s">
        <v>6887</v>
      </c>
      <c r="C12611" s="15">
        <v>0</v>
      </c>
    </row>
    <row r="12612" spans="2:3" x14ac:dyDescent="0.35">
      <c r="B12612" t="s">
        <v>8540</v>
      </c>
      <c r="C12612" s="15">
        <v>0</v>
      </c>
    </row>
    <row r="12613" spans="2:3" x14ac:dyDescent="0.35">
      <c r="B12613" t="s">
        <v>6888</v>
      </c>
      <c r="C12613" s="15">
        <v>0</v>
      </c>
    </row>
    <row r="12614" spans="2:3" x14ac:dyDescent="0.35">
      <c r="B12614" t="s">
        <v>8542</v>
      </c>
      <c r="C12614" s="15">
        <v>0</v>
      </c>
    </row>
    <row r="12615" spans="2:3" x14ac:dyDescent="0.35">
      <c r="B12615" t="s">
        <v>6889</v>
      </c>
      <c r="C12615" s="15">
        <v>0</v>
      </c>
    </row>
    <row r="12616" spans="2:3" x14ac:dyDescent="0.35">
      <c r="B12616" t="s">
        <v>8544</v>
      </c>
      <c r="C12616" s="15">
        <v>0</v>
      </c>
    </row>
    <row r="12617" spans="2:3" x14ac:dyDescent="0.35">
      <c r="B12617" t="s">
        <v>6890</v>
      </c>
      <c r="C12617" s="15">
        <v>0</v>
      </c>
    </row>
    <row r="12618" spans="2:3" x14ac:dyDescent="0.35">
      <c r="B12618" t="s">
        <v>8546</v>
      </c>
      <c r="C12618" s="15">
        <v>0</v>
      </c>
    </row>
    <row r="12619" spans="2:3" x14ac:dyDescent="0.35">
      <c r="B12619" t="s">
        <v>6891</v>
      </c>
      <c r="C12619" s="15">
        <v>0</v>
      </c>
    </row>
    <row r="12620" spans="2:3" x14ac:dyDescent="0.35">
      <c r="B12620" t="s">
        <v>8548</v>
      </c>
      <c r="C12620" s="15">
        <v>0</v>
      </c>
    </row>
    <row r="12621" spans="2:3" x14ac:dyDescent="0.35">
      <c r="B12621" t="s">
        <v>6892</v>
      </c>
      <c r="C12621" s="15">
        <v>0</v>
      </c>
    </row>
    <row r="12622" spans="2:3" x14ac:dyDescent="0.35">
      <c r="B12622" t="s">
        <v>8550</v>
      </c>
      <c r="C12622" s="15">
        <v>0</v>
      </c>
    </row>
    <row r="12623" spans="2:3" x14ac:dyDescent="0.35">
      <c r="B12623" t="s">
        <v>6893</v>
      </c>
      <c r="C12623" s="15">
        <v>0</v>
      </c>
    </row>
    <row r="12624" spans="2:3" x14ac:dyDescent="0.35">
      <c r="B12624" t="s">
        <v>8552</v>
      </c>
      <c r="C12624" s="15">
        <v>0</v>
      </c>
    </row>
    <row r="12625" spans="2:3" x14ac:dyDescent="0.35">
      <c r="B12625" t="s">
        <v>6894</v>
      </c>
      <c r="C12625" s="15">
        <v>0</v>
      </c>
    </row>
    <row r="12626" spans="2:3" x14ac:dyDescent="0.35">
      <c r="B12626" t="s">
        <v>8554</v>
      </c>
      <c r="C12626" s="15">
        <v>0</v>
      </c>
    </row>
    <row r="12627" spans="2:3" x14ac:dyDescent="0.35">
      <c r="B12627" t="s">
        <v>6895</v>
      </c>
      <c r="C12627" s="15">
        <v>0</v>
      </c>
    </row>
    <row r="12628" spans="2:3" x14ac:dyDescent="0.35">
      <c r="B12628" t="s">
        <v>8556</v>
      </c>
      <c r="C12628" s="15">
        <v>0</v>
      </c>
    </row>
    <row r="12629" spans="2:3" x14ac:dyDescent="0.35">
      <c r="B12629" t="s">
        <v>6896</v>
      </c>
      <c r="C12629" s="15">
        <v>0</v>
      </c>
    </row>
    <row r="12630" spans="2:3" x14ac:dyDescent="0.35">
      <c r="B12630" t="s">
        <v>8558</v>
      </c>
      <c r="C12630" s="15">
        <v>0</v>
      </c>
    </row>
    <row r="12631" spans="2:3" x14ac:dyDescent="0.35">
      <c r="B12631" t="s">
        <v>6897</v>
      </c>
      <c r="C12631" s="15">
        <v>0</v>
      </c>
    </row>
    <row r="12632" spans="2:3" x14ac:dyDescent="0.35">
      <c r="B12632" t="s">
        <v>8560</v>
      </c>
      <c r="C12632" s="15">
        <v>0</v>
      </c>
    </row>
    <row r="12633" spans="2:3" x14ac:dyDescent="0.35">
      <c r="B12633" t="s">
        <v>6898</v>
      </c>
      <c r="C12633" s="15">
        <v>0</v>
      </c>
    </row>
    <row r="12634" spans="2:3" x14ac:dyDescent="0.35">
      <c r="B12634" t="s">
        <v>8562</v>
      </c>
      <c r="C12634" s="15">
        <v>0</v>
      </c>
    </row>
    <row r="12635" spans="2:3" x14ac:dyDescent="0.35">
      <c r="B12635" t="s">
        <v>6899</v>
      </c>
      <c r="C12635" s="15">
        <v>0</v>
      </c>
    </row>
    <row r="12636" spans="2:3" x14ac:dyDescent="0.35">
      <c r="B12636" t="s">
        <v>8564</v>
      </c>
      <c r="C12636" s="15">
        <v>0</v>
      </c>
    </row>
    <row r="12637" spans="2:3" x14ac:dyDescent="0.35">
      <c r="B12637" t="s">
        <v>6900</v>
      </c>
      <c r="C12637" s="15">
        <v>0</v>
      </c>
    </row>
    <row r="12638" spans="2:3" x14ac:dyDescent="0.35">
      <c r="B12638" t="s">
        <v>8566</v>
      </c>
      <c r="C12638" s="15">
        <v>0</v>
      </c>
    </row>
    <row r="12639" spans="2:3" x14ac:dyDescent="0.35">
      <c r="B12639" t="s">
        <v>6901</v>
      </c>
      <c r="C12639" s="15">
        <v>0</v>
      </c>
    </row>
    <row r="12640" spans="2:3" x14ac:dyDescent="0.35">
      <c r="B12640" t="s">
        <v>8568</v>
      </c>
      <c r="C12640" s="15">
        <v>0</v>
      </c>
    </row>
    <row r="12641" spans="2:3" x14ac:dyDescent="0.35">
      <c r="B12641" t="s">
        <v>6902</v>
      </c>
      <c r="C12641" s="15">
        <v>0</v>
      </c>
    </row>
    <row r="12642" spans="2:3" x14ac:dyDescent="0.35">
      <c r="B12642" t="s">
        <v>8570</v>
      </c>
      <c r="C12642" s="15">
        <v>0</v>
      </c>
    </row>
    <row r="12643" spans="2:3" x14ac:dyDescent="0.35">
      <c r="B12643" t="s">
        <v>6903</v>
      </c>
      <c r="C12643" s="15">
        <v>0</v>
      </c>
    </row>
    <row r="12644" spans="2:3" x14ac:dyDescent="0.35">
      <c r="B12644" t="s">
        <v>8572</v>
      </c>
      <c r="C12644" s="15">
        <v>0</v>
      </c>
    </row>
    <row r="12645" spans="2:3" x14ac:dyDescent="0.35">
      <c r="B12645" t="s">
        <v>6904</v>
      </c>
      <c r="C12645" s="15">
        <v>0</v>
      </c>
    </row>
    <row r="12646" spans="2:3" x14ac:dyDescent="0.35">
      <c r="B12646" t="s">
        <v>8574</v>
      </c>
      <c r="C12646" s="15">
        <v>0</v>
      </c>
    </row>
    <row r="12647" spans="2:3" x14ac:dyDescent="0.35">
      <c r="B12647" t="s">
        <v>6905</v>
      </c>
      <c r="C12647" s="15">
        <v>0</v>
      </c>
    </row>
    <row r="12648" spans="2:3" x14ac:dyDescent="0.35">
      <c r="B12648" t="s">
        <v>8576</v>
      </c>
      <c r="C12648" s="15">
        <v>0</v>
      </c>
    </row>
    <row r="12649" spans="2:3" x14ac:dyDescent="0.35">
      <c r="B12649" t="s">
        <v>6906</v>
      </c>
      <c r="C12649" s="15">
        <v>0</v>
      </c>
    </row>
    <row r="12650" spans="2:3" x14ac:dyDescent="0.35">
      <c r="B12650" t="s">
        <v>8578</v>
      </c>
      <c r="C12650" s="15">
        <v>0</v>
      </c>
    </row>
    <row r="12651" spans="2:3" x14ac:dyDescent="0.35">
      <c r="B12651" t="s">
        <v>6907</v>
      </c>
      <c r="C12651" s="15">
        <v>0</v>
      </c>
    </row>
    <row r="12652" spans="2:3" x14ac:dyDescent="0.35">
      <c r="B12652" t="s">
        <v>8580</v>
      </c>
      <c r="C12652" s="15">
        <v>0</v>
      </c>
    </row>
    <row r="12653" spans="2:3" x14ac:dyDescent="0.35">
      <c r="B12653" t="s">
        <v>6908</v>
      </c>
      <c r="C12653" s="15">
        <v>0</v>
      </c>
    </row>
    <row r="12654" spans="2:3" x14ac:dyDescent="0.35">
      <c r="B12654" t="s">
        <v>8582</v>
      </c>
      <c r="C12654" s="15">
        <v>0</v>
      </c>
    </row>
    <row r="12655" spans="2:3" x14ac:dyDescent="0.35">
      <c r="B12655" t="s">
        <v>6909</v>
      </c>
      <c r="C12655" s="15">
        <v>0</v>
      </c>
    </row>
    <row r="12656" spans="2:3" x14ac:dyDescent="0.35">
      <c r="B12656" t="s">
        <v>8584</v>
      </c>
      <c r="C12656" s="15">
        <v>0</v>
      </c>
    </row>
    <row r="12657" spans="2:3" x14ac:dyDescent="0.35">
      <c r="B12657" t="s">
        <v>6910</v>
      </c>
      <c r="C12657" s="15">
        <v>0</v>
      </c>
    </row>
    <row r="12658" spans="2:3" x14ac:dyDescent="0.35">
      <c r="B12658" t="s">
        <v>8586</v>
      </c>
      <c r="C12658" s="15">
        <v>0</v>
      </c>
    </row>
    <row r="12659" spans="2:3" x14ac:dyDescent="0.35">
      <c r="B12659" t="s">
        <v>6911</v>
      </c>
      <c r="C12659" s="15">
        <v>0</v>
      </c>
    </row>
    <row r="12660" spans="2:3" x14ac:dyDescent="0.35">
      <c r="B12660" t="s">
        <v>8588</v>
      </c>
      <c r="C12660" s="15">
        <v>0</v>
      </c>
    </row>
    <row r="12661" spans="2:3" x14ac:dyDescent="0.35">
      <c r="B12661" t="s">
        <v>6912</v>
      </c>
      <c r="C12661" s="15">
        <v>0</v>
      </c>
    </row>
    <row r="12662" spans="2:3" x14ac:dyDescent="0.35">
      <c r="B12662" t="s">
        <v>8590</v>
      </c>
      <c r="C12662" s="15">
        <v>0</v>
      </c>
    </row>
    <row r="12663" spans="2:3" x14ac:dyDescent="0.35">
      <c r="B12663" t="s">
        <v>5205</v>
      </c>
      <c r="C12663" s="15">
        <v>0</v>
      </c>
    </row>
    <row r="12664" spans="2:3" x14ac:dyDescent="0.35">
      <c r="B12664" t="s">
        <v>8592</v>
      </c>
      <c r="C12664" s="15">
        <v>0</v>
      </c>
    </row>
    <row r="12665" spans="2:3" x14ac:dyDescent="0.35">
      <c r="B12665" t="s">
        <v>6914</v>
      </c>
      <c r="C12665" s="15">
        <v>0</v>
      </c>
    </row>
    <row r="12666" spans="2:3" x14ac:dyDescent="0.35">
      <c r="B12666" t="s">
        <v>8594</v>
      </c>
      <c r="C12666" s="15">
        <v>0</v>
      </c>
    </row>
    <row r="12667" spans="2:3" x14ac:dyDescent="0.35">
      <c r="B12667" t="s">
        <v>6915</v>
      </c>
      <c r="C12667" s="15">
        <v>0</v>
      </c>
    </row>
    <row r="12668" spans="2:3" x14ac:dyDescent="0.35">
      <c r="B12668" t="s">
        <v>8596</v>
      </c>
      <c r="C12668" s="15">
        <v>0</v>
      </c>
    </row>
    <row r="12669" spans="2:3" x14ac:dyDescent="0.35">
      <c r="B12669" t="s">
        <v>6916</v>
      </c>
      <c r="C12669" s="15">
        <v>0</v>
      </c>
    </row>
    <row r="12670" spans="2:3" x14ac:dyDescent="0.35">
      <c r="B12670" t="s">
        <v>8598</v>
      </c>
      <c r="C12670" s="15">
        <v>0</v>
      </c>
    </row>
    <row r="12671" spans="2:3" x14ac:dyDescent="0.35">
      <c r="B12671" t="s">
        <v>6917</v>
      </c>
      <c r="C12671" s="15">
        <v>0</v>
      </c>
    </row>
    <row r="12672" spans="2:3" x14ac:dyDescent="0.35">
      <c r="B12672" t="s">
        <v>8600</v>
      </c>
      <c r="C12672" s="15">
        <v>0</v>
      </c>
    </row>
    <row r="12673" spans="2:3" x14ac:dyDescent="0.35">
      <c r="B12673" t="s">
        <v>6918</v>
      </c>
      <c r="C12673" s="15">
        <v>0</v>
      </c>
    </row>
    <row r="12674" spans="2:3" x14ac:dyDescent="0.35">
      <c r="B12674" t="s">
        <v>8602</v>
      </c>
      <c r="C12674" s="15">
        <v>0</v>
      </c>
    </row>
    <row r="12675" spans="2:3" x14ac:dyDescent="0.35">
      <c r="B12675" t="s">
        <v>6919</v>
      </c>
      <c r="C12675" s="15">
        <v>0</v>
      </c>
    </row>
    <row r="12676" spans="2:3" x14ac:dyDescent="0.35">
      <c r="B12676" t="s">
        <v>8604</v>
      </c>
      <c r="C12676" s="15">
        <v>0</v>
      </c>
    </row>
    <row r="12677" spans="2:3" x14ac:dyDescent="0.35">
      <c r="B12677" t="s">
        <v>6920</v>
      </c>
      <c r="C12677" s="15">
        <v>0</v>
      </c>
    </row>
    <row r="12678" spans="2:3" x14ac:dyDescent="0.35">
      <c r="B12678" t="s">
        <v>8606</v>
      </c>
      <c r="C12678" s="15">
        <v>0</v>
      </c>
    </row>
    <row r="12679" spans="2:3" x14ac:dyDescent="0.35">
      <c r="B12679" t="s">
        <v>6921</v>
      </c>
      <c r="C12679" s="15">
        <v>0</v>
      </c>
    </row>
    <row r="12680" spans="2:3" x14ac:dyDescent="0.35">
      <c r="B12680" t="s">
        <v>8608</v>
      </c>
      <c r="C12680" s="15">
        <v>0</v>
      </c>
    </row>
    <row r="12681" spans="2:3" x14ac:dyDescent="0.35">
      <c r="B12681" t="s">
        <v>6922</v>
      </c>
      <c r="C12681" s="15">
        <v>0</v>
      </c>
    </row>
    <row r="12682" spans="2:3" x14ac:dyDescent="0.35">
      <c r="B12682" t="s">
        <v>8610</v>
      </c>
      <c r="C12682" s="15">
        <v>0</v>
      </c>
    </row>
    <row r="12683" spans="2:3" x14ac:dyDescent="0.35">
      <c r="B12683" t="s">
        <v>6923</v>
      </c>
      <c r="C12683" s="15">
        <v>0</v>
      </c>
    </row>
    <row r="12684" spans="2:3" x14ac:dyDescent="0.35">
      <c r="B12684" t="s">
        <v>8612</v>
      </c>
      <c r="C12684" s="15">
        <v>0</v>
      </c>
    </row>
    <row r="12685" spans="2:3" x14ac:dyDescent="0.35">
      <c r="B12685" t="s">
        <v>6924</v>
      </c>
      <c r="C12685" s="15">
        <v>0</v>
      </c>
    </row>
    <row r="12686" spans="2:3" x14ac:dyDescent="0.35">
      <c r="B12686" t="s">
        <v>8614</v>
      </c>
      <c r="C12686" s="15">
        <v>0</v>
      </c>
    </row>
    <row r="12687" spans="2:3" x14ac:dyDescent="0.35">
      <c r="B12687" t="s">
        <v>6925</v>
      </c>
      <c r="C12687" s="15">
        <v>0</v>
      </c>
    </row>
    <row r="12688" spans="2:3" x14ac:dyDescent="0.35">
      <c r="B12688" t="s">
        <v>8616</v>
      </c>
      <c r="C12688" s="15">
        <v>0</v>
      </c>
    </row>
    <row r="12689" spans="2:3" x14ac:dyDescent="0.35">
      <c r="B12689" t="s">
        <v>6926</v>
      </c>
      <c r="C12689" s="15">
        <v>0</v>
      </c>
    </row>
    <row r="12690" spans="2:3" x14ac:dyDescent="0.35">
      <c r="B12690" t="s">
        <v>8618</v>
      </c>
      <c r="C12690" s="15">
        <v>0</v>
      </c>
    </row>
    <row r="12691" spans="2:3" x14ac:dyDescent="0.35">
      <c r="B12691" t="s">
        <v>6927</v>
      </c>
      <c r="C12691" s="15">
        <v>0</v>
      </c>
    </row>
    <row r="12692" spans="2:3" x14ac:dyDescent="0.35">
      <c r="B12692" t="s">
        <v>8620</v>
      </c>
      <c r="C12692" s="15">
        <v>0</v>
      </c>
    </row>
    <row r="12693" spans="2:3" x14ac:dyDescent="0.35">
      <c r="B12693" t="s">
        <v>6928</v>
      </c>
      <c r="C12693" s="15">
        <v>0</v>
      </c>
    </row>
    <row r="12694" spans="2:3" x14ac:dyDescent="0.35">
      <c r="B12694" t="s">
        <v>8622</v>
      </c>
      <c r="C12694" s="15">
        <v>0</v>
      </c>
    </row>
    <row r="12695" spans="2:3" x14ac:dyDescent="0.35">
      <c r="B12695" t="s">
        <v>6929</v>
      </c>
      <c r="C12695" s="15">
        <v>0</v>
      </c>
    </row>
    <row r="12696" spans="2:3" x14ac:dyDescent="0.35">
      <c r="B12696" t="s">
        <v>8624</v>
      </c>
      <c r="C12696" s="15">
        <v>0</v>
      </c>
    </row>
    <row r="12697" spans="2:3" x14ac:dyDescent="0.35">
      <c r="B12697" t="s">
        <v>6930</v>
      </c>
      <c r="C12697" s="15">
        <v>0</v>
      </c>
    </row>
    <row r="12698" spans="2:3" x14ac:dyDescent="0.35">
      <c r="B12698" t="s">
        <v>8626</v>
      </c>
      <c r="C12698" s="15">
        <v>0</v>
      </c>
    </row>
    <row r="12699" spans="2:3" x14ac:dyDescent="0.35">
      <c r="B12699" t="s">
        <v>6931</v>
      </c>
      <c r="C12699" s="15">
        <v>0</v>
      </c>
    </row>
    <row r="12700" spans="2:3" x14ac:dyDescent="0.35">
      <c r="B12700" t="s">
        <v>8628</v>
      </c>
      <c r="C12700" s="15">
        <v>0</v>
      </c>
    </row>
    <row r="12701" spans="2:3" x14ac:dyDescent="0.35">
      <c r="B12701" t="s">
        <v>6932</v>
      </c>
      <c r="C12701" s="15">
        <v>0</v>
      </c>
    </row>
    <row r="12702" spans="2:3" x14ac:dyDescent="0.35">
      <c r="B12702" t="s">
        <v>8630</v>
      </c>
      <c r="C12702" s="15">
        <v>0</v>
      </c>
    </row>
    <row r="12703" spans="2:3" x14ac:dyDescent="0.35">
      <c r="B12703" t="s">
        <v>6933</v>
      </c>
      <c r="C12703" s="15">
        <v>0</v>
      </c>
    </row>
    <row r="12704" spans="2:3" x14ac:dyDescent="0.35">
      <c r="B12704" t="s">
        <v>8632</v>
      </c>
      <c r="C12704" s="15">
        <v>0</v>
      </c>
    </row>
    <row r="12705" spans="2:3" x14ac:dyDescent="0.35">
      <c r="B12705" t="s">
        <v>6934</v>
      </c>
      <c r="C12705" s="15">
        <v>0</v>
      </c>
    </row>
    <row r="12706" spans="2:3" x14ac:dyDescent="0.35">
      <c r="B12706" t="s">
        <v>8634</v>
      </c>
      <c r="C12706" s="15">
        <v>0</v>
      </c>
    </row>
    <row r="12707" spans="2:3" x14ac:dyDescent="0.35">
      <c r="B12707" t="s">
        <v>6935</v>
      </c>
      <c r="C12707" s="15">
        <v>0</v>
      </c>
    </row>
    <row r="12708" spans="2:3" x14ac:dyDescent="0.35">
      <c r="B12708" t="s">
        <v>8636</v>
      </c>
      <c r="C12708" s="15">
        <v>0</v>
      </c>
    </row>
    <row r="12709" spans="2:3" x14ac:dyDescent="0.35">
      <c r="B12709" t="s">
        <v>6936</v>
      </c>
      <c r="C12709" s="15">
        <v>0</v>
      </c>
    </row>
    <row r="12710" spans="2:3" x14ac:dyDescent="0.35">
      <c r="B12710" t="s">
        <v>8638</v>
      </c>
      <c r="C12710" s="15">
        <v>0</v>
      </c>
    </row>
    <row r="12711" spans="2:3" x14ac:dyDescent="0.35">
      <c r="B12711" t="s">
        <v>6937</v>
      </c>
      <c r="C12711" s="15">
        <v>0</v>
      </c>
    </row>
    <row r="12712" spans="2:3" x14ac:dyDescent="0.35">
      <c r="B12712" t="s">
        <v>8640</v>
      </c>
      <c r="C12712" s="15">
        <v>0</v>
      </c>
    </row>
    <row r="12713" spans="2:3" x14ac:dyDescent="0.35">
      <c r="B12713" t="s">
        <v>6938</v>
      </c>
      <c r="C12713" s="15">
        <v>0</v>
      </c>
    </row>
    <row r="12714" spans="2:3" x14ac:dyDescent="0.35">
      <c r="B12714" t="s">
        <v>8642</v>
      </c>
      <c r="C12714" s="15">
        <v>0</v>
      </c>
    </row>
    <row r="12715" spans="2:3" x14ac:dyDescent="0.35">
      <c r="B12715" t="s">
        <v>6939</v>
      </c>
      <c r="C12715" s="15">
        <v>0</v>
      </c>
    </row>
    <row r="12716" spans="2:3" x14ac:dyDescent="0.35">
      <c r="B12716" t="s">
        <v>8644</v>
      </c>
      <c r="C12716" s="15">
        <v>0</v>
      </c>
    </row>
    <row r="12717" spans="2:3" x14ac:dyDescent="0.35">
      <c r="B12717" t="s">
        <v>6940</v>
      </c>
      <c r="C12717" s="15">
        <v>0</v>
      </c>
    </row>
    <row r="12718" spans="2:3" x14ac:dyDescent="0.35">
      <c r="B12718" t="s">
        <v>8646</v>
      </c>
      <c r="C12718" s="15">
        <v>0</v>
      </c>
    </row>
    <row r="12719" spans="2:3" x14ac:dyDescent="0.35">
      <c r="B12719" t="s">
        <v>6941</v>
      </c>
      <c r="C12719" s="15">
        <v>0</v>
      </c>
    </row>
    <row r="12720" spans="2:3" x14ac:dyDescent="0.35">
      <c r="B12720" t="s">
        <v>8648</v>
      </c>
      <c r="C12720" s="15">
        <v>0</v>
      </c>
    </row>
    <row r="12721" spans="2:3" x14ac:dyDescent="0.35">
      <c r="B12721" t="s">
        <v>6942</v>
      </c>
      <c r="C12721" s="15">
        <v>0</v>
      </c>
    </row>
    <row r="12722" spans="2:3" x14ac:dyDescent="0.35">
      <c r="B12722" t="s">
        <v>8650</v>
      </c>
      <c r="C12722" s="15">
        <v>0</v>
      </c>
    </row>
    <row r="12723" spans="2:3" x14ac:dyDescent="0.35">
      <c r="B12723" t="s">
        <v>6943</v>
      </c>
      <c r="C12723" s="15">
        <v>0</v>
      </c>
    </row>
    <row r="12724" spans="2:3" x14ac:dyDescent="0.35">
      <c r="B12724" t="s">
        <v>8652</v>
      </c>
      <c r="C12724" s="15">
        <v>0</v>
      </c>
    </row>
    <row r="12725" spans="2:3" x14ac:dyDescent="0.35">
      <c r="B12725" t="s">
        <v>6944</v>
      </c>
      <c r="C12725" s="15">
        <v>0</v>
      </c>
    </row>
    <row r="12726" spans="2:3" x14ac:dyDescent="0.35">
      <c r="B12726" t="s">
        <v>8654</v>
      </c>
      <c r="C12726" s="15">
        <v>0</v>
      </c>
    </row>
    <row r="12727" spans="2:3" x14ac:dyDescent="0.35">
      <c r="B12727" t="s">
        <v>6945</v>
      </c>
      <c r="C12727" s="15">
        <v>0</v>
      </c>
    </row>
    <row r="12728" spans="2:3" x14ac:dyDescent="0.35">
      <c r="B12728" t="s">
        <v>8656</v>
      </c>
      <c r="C12728" s="15">
        <v>0</v>
      </c>
    </row>
    <row r="12729" spans="2:3" x14ac:dyDescent="0.35">
      <c r="B12729" t="s">
        <v>6946</v>
      </c>
      <c r="C12729" s="15">
        <v>0</v>
      </c>
    </row>
    <row r="12730" spans="2:3" x14ac:dyDescent="0.35">
      <c r="B12730" t="s">
        <v>8658</v>
      </c>
      <c r="C12730" s="15">
        <v>0</v>
      </c>
    </row>
    <row r="12731" spans="2:3" x14ac:dyDescent="0.35">
      <c r="B12731" t="s">
        <v>6947</v>
      </c>
      <c r="C12731" s="15">
        <v>0</v>
      </c>
    </row>
    <row r="12732" spans="2:3" x14ac:dyDescent="0.35">
      <c r="B12732" t="s">
        <v>8660</v>
      </c>
      <c r="C12732" s="15">
        <v>0</v>
      </c>
    </row>
    <row r="12733" spans="2:3" x14ac:dyDescent="0.35">
      <c r="B12733" t="s">
        <v>6948</v>
      </c>
      <c r="C12733" s="15">
        <v>0</v>
      </c>
    </row>
    <row r="12734" spans="2:3" x14ac:dyDescent="0.35">
      <c r="B12734" t="s">
        <v>8662</v>
      </c>
      <c r="C12734" s="15">
        <v>0</v>
      </c>
    </row>
    <row r="12735" spans="2:3" x14ac:dyDescent="0.35">
      <c r="B12735" t="s">
        <v>6949</v>
      </c>
      <c r="C12735" s="15">
        <v>0</v>
      </c>
    </row>
    <row r="12736" spans="2:3" x14ac:dyDescent="0.35">
      <c r="B12736" t="s">
        <v>8664</v>
      </c>
      <c r="C12736" s="15">
        <v>0</v>
      </c>
    </row>
    <row r="12737" spans="2:3" x14ac:dyDescent="0.35">
      <c r="B12737" t="s">
        <v>6950</v>
      </c>
      <c r="C12737" s="15">
        <v>0</v>
      </c>
    </row>
    <row r="12738" spans="2:3" x14ac:dyDescent="0.35">
      <c r="B12738" t="s">
        <v>8666</v>
      </c>
      <c r="C12738" s="15">
        <v>0</v>
      </c>
    </row>
    <row r="12739" spans="2:3" x14ac:dyDescent="0.35">
      <c r="B12739" t="s">
        <v>6951</v>
      </c>
      <c r="C12739" s="15">
        <v>0</v>
      </c>
    </row>
    <row r="12740" spans="2:3" x14ac:dyDescent="0.35">
      <c r="B12740" t="s">
        <v>8668</v>
      </c>
      <c r="C12740" s="15">
        <v>0</v>
      </c>
    </row>
    <row r="12741" spans="2:3" x14ac:dyDescent="0.35">
      <c r="B12741" t="s">
        <v>6952</v>
      </c>
      <c r="C12741" s="15">
        <v>0</v>
      </c>
    </row>
    <row r="12742" spans="2:3" x14ac:dyDescent="0.35">
      <c r="B12742" t="s">
        <v>8670</v>
      </c>
      <c r="C12742" s="15">
        <v>0</v>
      </c>
    </row>
    <row r="12743" spans="2:3" x14ac:dyDescent="0.35">
      <c r="B12743" t="s">
        <v>6953</v>
      </c>
      <c r="C12743" s="15">
        <v>0</v>
      </c>
    </row>
    <row r="12744" spans="2:3" x14ac:dyDescent="0.35">
      <c r="B12744" t="s">
        <v>8672</v>
      </c>
      <c r="C12744" s="15">
        <v>0</v>
      </c>
    </row>
    <row r="12745" spans="2:3" x14ac:dyDescent="0.35">
      <c r="B12745" t="s">
        <v>6954</v>
      </c>
      <c r="C12745" s="15">
        <v>0</v>
      </c>
    </row>
    <row r="12746" spans="2:3" x14ac:dyDescent="0.35">
      <c r="B12746" t="s">
        <v>8674</v>
      </c>
      <c r="C12746" s="15">
        <v>0</v>
      </c>
    </row>
    <row r="12747" spans="2:3" x14ac:dyDescent="0.35">
      <c r="B12747" t="s">
        <v>6955</v>
      </c>
      <c r="C12747" s="15">
        <v>0</v>
      </c>
    </row>
    <row r="12748" spans="2:3" x14ac:dyDescent="0.35">
      <c r="B12748" t="s">
        <v>8676</v>
      </c>
      <c r="C12748" s="15">
        <v>0</v>
      </c>
    </row>
    <row r="12749" spans="2:3" x14ac:dyDescent="0.35">
      <c r="B12749" t="s">
        <v>6956</v>
      </c>
      <c r="C12749" s="15">
        <v>0</v>
      </c>
    </row>
    <row r="12750" spans="2:3" x14ac:dyDescent="0.35">
      <c r="B12750" t="s">
        <v>8678</v>
      </c>
      <c r="C12750" s="15">
        <v>0</v>
      </c>
    </row>
    <row r="12751" spans="2:3" x14ac:dyDescent="0.35">
      <c r="B12751" t="s">
        <v>6957</v>
      </c>
      <c r="C12751" s="15">
        <v>0</v>
      </c>
    </row>
    <row r="12752" spans="2:3" x14ac:dyDescent="0.35">
      <c r="B12752" t="s">
        <v>8680</v>
      </c>
      <c r="C12752" s="15">
        <v>0</v>
      </c>
    </row>
    <row r="12753" spans="2:3" x14ac:dyDescent="0.35">
      <c r="B12753" t="s">
        <v>6958</v>
      </c>
      <c r="C12753" s="15">
        <v>0</v>
      </c>
    </row>
    <row r="12754" spans="2:3" x14ac:dyDescent="0.35">
      <c r="B12754" t="s">
        <v>8682</v>
      </c>
      <c r="C12754" s="15">
        <v>0</v>
      </c>
    </row>
    <row r="12755" spans="2:3" x14ac:dyDescent="0.35">
      <c r="B12755" t="s">
        <v>6959</v>
      </c>
      <c r="C12755" s="15">
        <v>0</v>
      </c>
    </row>
    <row r="12756" spans="2:3" x14ac:dyDescent="0.35">
      <c r="B12756" t="s">
        <v>8684</v>
      </c>
      <c r="C12756" s="15">
        <v>0</v>
      </c>
    </row>
    <row r="12757" spans="2:3" x14ac:dyDescent="0.35">
      <c r="B12757" t="s">
        <v>6960</v>
      </c>
      <c r="C12757" s="15">
        <v>0</v>
      </c>
    </row>
    <row r="12758" spans="2:3" x14ac:dyDescent="0.35">
      <c r="B12758" t="s">
        <v>8686</v>
      </c>
      <c r="C12758" s="15">
        <v>0</v>
      </c>
    </row>
    <row r="12759" spans="2:3" x14ac:dyDescent="0.35">
      <c r="B12759" t="s">
        <v>6961</v>
      </c>
      <c r="C12759" s="15">
        <v>0</v>
      </c>
    </row>
    <row r="12760" spans="2:3" x14ac:dyDescent="0.35">
      <c r="B12760" t="s">
        <v>8688</v>
      </c>
      <c r="C12760" s="15">
        <v>0</v>
      </c>
    </row>
    <row r="12761" spans="2:3" x14ac:dyDescent="0.35">
      <c r="B12761" t="s">
        <v>6962</v>
      </c>
      <c r="C12761" s="15">
        <v>0</v>
      </c>
    </row>
    <row r="12762" spans="2:3" x14ac:dyDescent="0.35">
      <c r="B12762" t="s">
        <v>8690</v>
      </c>
      <c r="C12762" s="15">
        <v>0</v>
      </c>
    </row>
    <row r="12763" spans="2:3" x14ac:dyDescent="0.35">
      <c r="B12763" t="s">
        <v>6963</v>
      </c>
      <c r="C12763" s="15">
        <v>0</v>
      </c>
    </row>
    <row r="12764" spans="2:3" x14ac:dyDescent="0.35">
      <c r="B12764" t="s">
        <v>8692</v>
      </c>
      <c r="C12764" s="15">
        <v>0</v>
      </c>
    </row>
    <row r="12765" spans="2:3" x14ac:dyDescent="0.35">
      <c r="B12765" t="s">
        <v>6964</v>
      </c>
      <c r="C12765" s="15">
        <v>0</v>
      </c>
    </row>
    <row r="12766" spans="2:3" x14ac:dyDescent="0.35">
      <c r="B12766" t="s">
        <v>8694</v>
      </c>
      <c r="C12766" s="15">
        <v>0</v>
      </c>
    </row>
    <row r="12767" spans="2:3" x14ac:dyDescent="0.35">
      <c r="B12767" t="s">
        <v>6965</v>
      </c>
      <c r="C12767" s="15">
        <v>0</v>
      </c>
    </row>
    <row r="12768" spans="2:3" x14ac:dyDescent="0.35">
      <c r="B12768" t="s">
        <v>8696</v>
      </c>
      <c r="C12768" s="15">
        <v>0</v>
      </c>
    </row>
    <row r="12769" spans="2:3" x14ac:dyDescent="0.35">
      <c r="B12769" t="s">
        <v>6966</v>
      </c>
      <c r="C12769" s="15">
        <v>0</v>
      </c>
    </row>
    <row r="12770" spans="2:3" x14ac:dyDescent="0.35">
      <c r="B12770" t="s">
        <v>8698</v>
      </c>
      <c r="C12770" s="15">
        <v>0</v>
      </c>
    </row>
    <row r="12771" spans="2:3" x14ac:dyDescent="0.35">
      <c r="B12771" t="s">
        <v>6967</v>
      </c>
      <c r="C12771" s="15">
        <v>0</v>
      </c>
    </row>
    <row r="12772" spans="2:3" x14ac:dyDescent="0.35">
      <c r="B12772" t="s">
        <v>8700</v>
      </c>
      <c r="C12772" s="15">
        <v>0</v>
      </c>
    </row>
    <row r="12773" spans="2:3" x14ac:dyDescent="0.35">
      <c r="B12773" t="s">
        <v>6968</v>
      </c>
      <c r="C12773" s="15">
        <v>0</v>
      </c>
    </row>
    <row r="12774" spans="2:3" x14ac:dyDescent="0.35">
      <c r="B12774" t="s">
        <v>8702</v>
      </c>
      <c r="C12774" s="15">
        <v>0</v>
      </c>
    </row>
    <row r="12775" spans="2:3" x14ac:dyDescent="0.35">
      <c r="B12775" t="s">
        <v>6969</v>
      </c>
      <c r="C12775" s="15">
        <v>0</v>
      </c>
    </row>
    <row r="12776" spans="2:3" x14ac:dyDescent="0.35">
      <c r="B12776" t="s">
        <v>8704</v>
      </c>
      <c r="C12776" s="15">
        <v>0</v>
      </c>
    </row>
    <row r="12777" spans="2:3" x14ac:dyDescent="0.35">
      <c r="B12777" t="s">
        <v>6970</v>
      </c>
      <c r="C12777" s="15">
        <v>0</v>
      </c>
    </row>
    <row r="12778" spans="2:3" x14ac:dyDescent="0.35">
      <c r="B12778" t="s">
        <v>8706</v>
      </c>
      <c r="C12778" s="15">
        <v>0</v>
      </c>
    </row>
    <row r="12779" spans="2:3" x14ac:dyDescent="0.35">
      <c r="B12779" t="s">
        <v>6971</v>
      </c>
      <c r="C12779" s="15">
        <v>0</v>
      </c>
    </row>
    <row r="12780" spans="2:3" x14ac:dyDescent="0.35">
      <c r="B12780" t="s">
        <v>8708</v>
      </c>
      <c r="C12780" s="15">
        <v>0</v>
      </c>
    </row>
    <row r="12781" spans="2:3" x14ac:dyDescent="0.35">
      <c r="B12781" t="s">
        <v>6972</v>
      </c>
      <c r="C12781" s="15">
        <v>0</v>
      </c>
    </row>
    <row r="12782" spans="2:3" x14ac:dyDescent="0.35">
      <c r="B12782" t="s">
        <v>8710</v>
      </c>
      <c r="C12782" s="15">
        <v>0</v>
      </c>
    </row>
    <row r="12783" spans="2:3" x14ac:dyDescent="0.35">
      <c r="B12783" t="s">
        <v>6973</v>
      </c>
      <c r="C12783" s="15">
        <v>0</v>
      </c>
    </row>
    <row r="12784" spans="2:3" x14ac:dyDescent="0.35">
      <c r="B12784" t="s">
        <v>8712</v>
      </c>
      <c r="C12784" s="15">
        <v>0</v>
      </c>
    </row>
    <row r="12785" spans="2:3" x14ac:dyDescent="0.35">
      <c r="B12785" t="s">
        <v>6974</v>
      </c>
      <c r="C12785" s="15">
        <v>0</v>
      </c>
    </row>
    <row r="12786" spans="2:3" x14ac:dyDescent="0.35">
      <c r="B12786" t="s">
        <v>8714</v>
      </c>
      <c r="C12786" s="15">
        <v>0</v>
      </c>
    </row>
    <row r="12787" spans="2:3" x14ac:dyDescent="0.35">
      <c r="B12787" t="s">
        <v>6975</v>
      </c>
      <c r="C12787" s="15">
        <v>0</v>
      </c>
    </row>
    <row r="12788" spans="2:3" x14ac:dyDescent="0.35">
      <c r="B12788" t="s">
        <v>8716</v>
      </c>
      <c r="C12788" s="15">
        <v>0</v>
      </c>
    </row>
    <row r="12789" spans="2:3" x14ac:dyDescent="0.35">
      <c r="B12789" t="s">
        <v>6976</v>
      </c>
      <c r="C12789" s="15">
        <v>0</v>
      </c>
    </row>
    <row r="12790" spans="2:3" x14ac:dyDescent="0.35">
      <c r="B12790" t="s">
        <v>8718</v>
      </c>
      <c r="C12790" s="15">
        <v>0</v>
      </c>
    </row>
    <row r="12791" spans="2:3" x14ac:dyDescent="0.35">
      <c r="B12791" t="s">
        <v>6977</v>
      </c>
      <c r="C12791" s="15">
        <v>0</v>
      </c>
    </row>
    <row r="12792" spans="2:3" x14ac:dyDescent="0.35">
      <c r="B12792" t="s">
        <v>8720</v>
      </c>
      <c r="C12792" s="15">
        <v>0</v>
      </c>
    </row>
    <row r="12793" spans="2:3" x14ac:dyDescent="0.35">
      <c r="B12793" t="s">
        <v>6978</v>
      </c>
      <c r="C12793" s="15">
        <v>0</v>
      </c>
    </row>
    <row r="12794" spans="2:3" x14ac:dyDescent="0.35">
      <c r="B12794" t="s">
        <v>8722</v>
      </c>
      <c r="C12794" s="15">
        <v>0</v>
      </c>
    </row>
    <row r="12795" spans="2:3" x14ac:dyDescent="0.35">
      <c r="B12795" t="s">
        <v>6979</v>
      </c>
      <c r="C12795" s="15">
        <v>0</v>
      </c>
    </row>
    <row r="12796" spans="2:3" x14ac:dyDescent="0.35">
      <c r="B12796" t="s">
        <v>8724</v>
      </c>
      <c r="C12796" s="15">
        <v>0</v>
      </c>
    </row>
    <row r="12797" spans="2:3" x14ac:dyDescent="0.35">
      <c r="B12797" t="s">
        <v>6980</v>
      </c>
      <c r="C12797" s="15">
        <v>0</v>
      </c>
    </row>
    <row r="12798" spans="2:3" x14ac:dyDescent="0.35">
      <c r="B12798" t="s">
        <v>8726</v>
      </c>
      <c r="C12798" s="15">
        <v>0</v>
      </c>
    </row>
    <row r="12799" spans="2:3" x14ac:dyDescent="0.35">
      <c r="B12799" t="s">
        <v>6981</v>
      </c>
      <c r="C12799" s="15">
        <v>0</v>
      </c>
    </row>
    <row r="12800" spans="2:3" x14ac:dyDescent="0.35">
      <c r="B12800" t="s">
        <v>8728</v>
      </c>
      <c r="C12800" s="15">
        <v>0</v>
      </c>
    </row>
    <row r="12801" spans="2:3" x14ac:dyDescent="0.35">
      <c r="B12801" t="s">
        <v>6982</v>
      </c>
      <c r="C12801" s="15">
        <v>0</v>
      </c>
    </row>
    <row r="12802" spans="2:3" x14ac:dyDescent="0.35">
      <c r="B12802" t="s">
        <v>8730</v>
      </c>
      <c r="C12802" s="15">
        <v>0</v>
      </c>
    </row>
    <row r="12803" spans="2:3" x14ac:dyDescent="0.35">
      <c r="B12803" t="s">
        <v>6983</v>
      </c>
      <c r="C12803" s="15">
        <v>0</v>
      </c>
    </row>
    <row r="12804" spans="2:3" x14ac:dyDescent="0.35">
      <c r="B12804" t="s">
        <v>8732</v>
      </c>
      <c r="C12804" s="15">
        <v>0</v>
      </c>
    </row>
    <row r="12805" spans="2:3" x14ac:dyDescent="0.35">
      <c r="B12805" t="s">
        <v>6984</v>
      </c>
      <c r="C12805" s="15">
        <v>0</v>
      </c>
    </row>
    <row r="12806" spans="2:3" x14ac:dyDescent="0.35">
      <c r="B12806" t="s">
        <v>8734</v>
      </c>
      <c r="C12806" s="15">
        <v>0</v>
      </c>
    </row>
    <row r="12807" spans="2:3" x14ac:dyDescent="0.35">
      <c r="B12807" t="s">
        <v>6985</v>
      </c>
      <c r="C12807" s="15">
        <v>0</v>
      </c>
    </row>
    <row r="12808" spans="2:3" x14ac:dyDescent="0.35">
      <c r="B12808" t="s">
        <v>8736</v>
      </c>
      <c r="C12808" s="15">
        <v>0</v>
      </c>
    </row>
    <row r="12809" spans="2:3" x14ac:dyDescent="0.35">
      <c r="B12809" t="s">
        <v>6986</v>
      </c>
      <c r="C12809" s="15">
        <v>0</v>
      </c>
    </row>
    <row r="12810" spans="2:3" x14ac:dyDescent="0.35">
      <c r="B12810" t="s">
        <v>8738</v>
      </c>
      <c r="C12810" s="15">
        <v>0</v>
      </c>
    </row>
    <row r="12811" spans="2:3" x14ac:dyDescent="0.35">
      <c r="B12811" t="s">
        <v>6987</v>
      </c>
      <c r="C12811" s="15">
        <v>0</v>
      </c>
    </row>
    <row r="12812" spans="2:3" x14ac:dyDescent="0.35">
      <c r="B12812" t="s">
        <v>8740</v>
      </c>
      <c r="C12812" s="15">
        <v>0</v>
      </c>
    </row>
    <row r="12813" spans="2:3" x14ac:dyDescent="0.35">
      <c r="B12813" t="s">
        <v>6988</v>
      </c>
      <c r="C12813" s="15">
        <v>0</v>
      </c>
    </row>
    <row r="12814" spans="2:3" x14ac:dyDescent="0.35">
      <c r="B12814" t="s">
        <v>8742</v>
      </c>
      <c r="C12814" s="15">
        <v>0</v>
      </c>
    </row>
    <row r="12815" spans="2:3" x14ac:dyDescent="0.35">
      <c r="B12815" t="s">
        <v>6989</v>
      </c>
      <c r="C12815" s="15">
        <v>0</v>
      </c>
    </row>
    <row r="12816" spans="2:3" x14ac:dyDescent="0.35">
      <c r="B12816" t="s">
        <v>8744</v>
      </c>
      <c r="C12816" s="15">
        <v>0</v>
      </c>
    </row>
    <row r="12817" spans="2:3" x14ac:dyDescent="0.35">
      <c r="B12817" t="s">
        <v>6990</v>
      </c>
      <c r="C12817" s="15">
        <v>0</v>
      </c>
    </row>
    <row r="12818" spans="2:3" x14ac:dyDescent="0.35">
      <c r="B12818" t="s">
        <v>8746</v>
      </c>
      <c r="C12818" s="15">
        <v>0</v>
      </c>
    </row>
    <row r="12819" spans="2:3" x14ac:dyDescent="0.35">
      <c r="B12819" t="s">
        <v>6991</v>
      </c>
      <c r="C12819" s="15">
        <v>0</v>
      </c>
    </row>
    <row r="12820" spans="2:3" x14ac:dyDescent="0.35">
      <c r="B12820" t="s">
        <v>8748</v>
      </c>
      <c r="C12820" s="15">
        <v>0</v>
      </c>
    </row>
    <row r="12821" spans="2:3" x14ac:dyDescent="0.35">
      <c r="B12821" t="s">
        <v>6992</v>
      </c>
      <c r="C12821" s="15">
        <v>0</v>
      </c>
    </row>
    <row r="12822" spans="2:3" x14ac:dyDescent="0.35">
      <c r="B12822" t="s">
        <v>8750</v>
      </c>
      <c r="C12822" s="15">
        <v>0</v>
      </c>
    </row>
    <row r="12823" spans="2:3" x14ac:dyDescent="0.35">
      <c r="B12823" t="s">
        <v>6993</v>
      </c>
      <c r="C12823" s="15">
        <v>0</v>
      </c>
    </row>
    <row r="12824" spans="2:3" x14ac:dyDescent="0.35">
      <c r="B12824" t="s">
        <v>8752</v>
      </c>
      <c r="C12824" s="15">
        <v>0</v>
      </c>
    </row>
    <row r="12825" spans="2:3" x14ac:dyDescent="0.35">
      <c r="B12825" t="s">
        <v>6994</v>
      </c>
      <c r="C12825" s="15">
        <v>0</v>
      </c>
    </row>
    <row r="12826" spans="2:3" x14ac:dyDescent="0.35">
      <c r="B12826" t="s">
        <v>8754</v>
      </c>
      <c r="C12826" s="15">
        <v>0</v>
      </c>
    </row>
    <row r="12827" spans="2:3" x14ac:dyDescent="0.35">
      <c r="B12827" t="s">
        <v>6995</v>
      </c>
      <c r="C12827" s="15">
        <v>0</v>
      </c>
    </row>
    <row r="12828" spans="2:3" x14ac:dyDescent="0.35">
      <c r="B12828" t="s">
        <v>8756</v>
      </c>
      <c r="C12828" s="15">
        <v>0</v>
      </c>
    </row>
    <row r="12829" spans="2:3" x14ac:dyDescent="0.35">
      <c r="B12829" t="s">
        <v>6996</v>
      </c>
      <c r="C12829" s="15">
        <v>0</v>
      </c>
    </row>
    <row r="12830" spans="2:3" x14ac:dyDescent="0.35">
      <c r="B12830" t="s">
        <v>8758</v>
      </c>
      <c r="C12830" s="15">
        <v>0</v>
      </c>
    </row>
    <row r="12831" spans="2:3" x14ac:dyDescent="0.35">
      <c r="B12831" t="s">
        <v>6997</v>
      </c>
      <c r="C12831" s="15">
        <v>0</v>
      </c>
    </row>
    <row r="12832" spans="2:3" x14ac:dyDescent="0.35">
      <c r="B12832" t="s">
        <v>8760</v>
      </c>
      <c r="C12832" s="15">
        <v>0</v>
      </c>
    </row>
    <row r="12833" spans="2:3" x14ac:dyDescent="0.35">
      <c r="B12833" t="s">
        <v>6998</v>
      </c>
      <c r="C12833" s="15">
        <v>0</v>
      </c>
    </row>
    <row r="12834" spans="2:3" x14ac:dyDescent="0.35">
      <c r="B12834" t="s">
        <v>8762</v>
      </c>
      <c r="C12834" s="15">
        <v>0</v>
      </c>
    </row>
    <row r="12835" spans="2:3" x14ac:dyDescent="0.35">
      <c r="B12835" t="s">
        <v>6999</v>
      </c>
      <c r="C12835" s="15">
        <v>0</v>
      </c>
    </row>
    <row r="12836" spans="2:3" x14ac:dyDescent="0.35">
      <c r="B12836" t="s">
        <v>8764</v>
      </c>
      <c r="C12836" s="15">
        <v>0</v>
      </c>
    </row>
    <row r="12837" spans="2:3" x14ac:dyDescent="0.35">
      <c r="B12837" t="s">
        <v>7000</v>
      </c>
      <c r="C12837" s="15">
        <v>0</v>
      </c>
    </row>
    <row r="12838" spans="2:3" x14ac:dyDescent="0.35">
      <c r="B12838" t="s">
        <v>8766</v>
      </c>
      <c r="C12838" s="15">
        <v>0</v>
      </c>
    </row>
    <row r="12839" spans="2:3" x14ac:dyDescent="0.35">
      <c r="B12839" t="s">
        <v>7001</v>
      </c>
      <c r="C12839" s="15">
        <v>0</v>
      </c>
    </row>
    <row r="12840" spans="2:3" x14ac:dyDescent="0.35">
      <c r="B12840" t="s">
        <v>8768</v>
      </c>
      <c r="C12840" s="15">
        <v>0</v>
      </c>
    </row>
    <row r="12841" spans="2:3" x14ac:dyDescent="0.35">
      <c r="B12841" t="s">
        <v>7002</v>
      </c>
      <c r="C12841" s="15">
        <v>0</v>
      </c>
    </row>
    <row r="12842" spans="2:3" x14ac:dyDescent="0.35">
      <c r="B12842" t="s">
        <v>8770</v>
      </c>
      <c r="C12842" s="15">
        <v>0</v>
      </c>
    </row>
    <row r="12843" spans="2:3" x14ac:dyDescent="0.35">
      <c r="B12843" t="s">
        <v>7003</v>
      </c>
      <c r="C12843" s="15">
        <v>0</v>
      </c>
    </row>
    <row r="12844" spans="2:3" x14ac:dyDescent="0.35">
      <c r="B12844" t="s">
        <v>8772</v>
      </c>
      <c r="C12844" s="15">
        <v>0</v>
      </c>
    </row>
    <row r="12845" spans="2:3" x14ac:dyDescent="0.35">
      <c r="B12845" t="s">
        <v>7004</v>
      </c>
      <c r="C12845" s="15">
        <v>0</v>
      </c>
    </row>
    <row r="12846" spans="2:3" x14ac:dyDescent="0.35">
      <c r="B12846" t="s">
        <v>8774</v>
      </c>
      <c r="C12846" s="15">
        <v>0</v>
      </c>
    </row>
    <row r="12847" spans="2:3" x14ac:dyDescent="0.35">
      <c r="B12847" t="s">
        <v>7005</v>
      </c>
      <c r="C12847" s="15">
        <v>0</v>
      </c>
    </row>
    <row r="12848" spans="2:3" x14ac:dyDescent="0.35">
      <c r="B12848" t="s">
        <v>8776</v>
      </c>
      <c r="C12848" s="15">
        <v>0</v>
      </c>
    </row>
    <row r="12849" spans="2:3" x14ac:dyDescent="0.35">
      <c r="B12849" t="s">
        <v>7006</v>
      </c>
      <c r="C12849" s="15">
        <v>0</v>
      </c>
    </row>
    <row r="12850" spans="2:3" x14ac:dyDescent="0.35">
      <c r="B12850" t="s">
        <v>8778</v>
      </c>
      <c r="C12850" s="15">
        <v>0</v>
      </c>
    </row>
    <row r="12851" spans="2:3" x14ac:dyDescent="0.35">
      <c r="B12851" t="s">
        <v>7007</v>
      </c>
      <c r="C12851" s="15">
        <v>0</v>
      </c>
    </row>
    <row r="12852" spans="2:3" x14ac:dyDescent="0.35">
      <c r="B12852" t="s">
        <v>8780</v>
      </c>
      <c r="C12852" s="15">
        <v>0</v>
      </c>
    </row>
    <row r="12853" spans="2:3" x14ac:dyDescent="0.35">
      <c r="B12853" t="s">
        <v>7008</v>
      </c>
      <c r="C12853" s="15">
        <v>0</v>
      </c>
    </row>
    <row r="12854" spans="2:3" x14ac:dyDescent="0.35">
      <c r="B12854" t="s">
        <v>8782</v>
      </c>
      <c r="C12854" s="15">
        <v>0</v>
      </c>
    </row>
    <row r="12855" spans="2:3" x14ac:dyDescent="0.35">
      <c r="B12855" t="s">
        <v>7009</v>
      </c>
      <c r="C12855" s="15">
        <v>0</v>
      </c>
    </row>
    <row r="12856" spans="2:3" x14ac:dyDescent="0.35">
      <c r="B12856" t="s">
        <v>8784</v>
      </c>
      <c r="C12856" s="15">
        <v>0</v>
      </c>
    </row>
    <row r="12857" spans="2:3" x14ac:dyDescent="0.35">
      <c r="B12857" t="s">
        <v>7010</v>
      </c>
      <c r="C12857" s="15">
        <v>0</v>
      </c>
    </row>
    <row r="12858" spans="2:3" x14ac:dyDescent="0.35">
      <c r="B12858" t="s">
        <v>8786</v>
      </c>
      <c r="C12858" s="15">
        <v>0</v>
      </c>
    </row>
    <row r="12859" spans="2:3" x14ac:dyDescent="0.35">
      <c r="B12859" t="s">
        <v>7011</v>
      </c>
      <c r="C12859" s="15">
        <v>0</v>
      </c>
    </row>
    <row r="12860" spans="2:3" x14ac:dyDescent="0.35">
      <c r="B12860" t="s">
        <v>8788</v>
      </c>
      <c r="C12860" s="15">
        <v>0</v>
      </c>
    </row>
    <row r="12861" spans="2:3" x14ac:dyDescent="0.35">
      <c r="B12861" t="s">
        <v>7012</v>
      </c>
      <c r="C12861" s="15">
        <v>0</v>
      </c>
    </row>
    <row r="12862" spans="2:3" x14ac:dyDescent="0.35">
      <c r="B12862" t="s">
        <v>8790</v>
      </c>
      <c r="C12862" s="15">
        <v>0</v>
      </c>
    </row>
    <row r="12863" spans="2:3" x14ac:dyDescent="0.35">
      <c r="B12863" t="s">
        <v>7013</v>
      </c>
      <c r="C12863" s="15">
        <v>0</v>
      </c>
    </row>
    <row r="12864" spans="2:3" x14ac:dyDescent="0.35">
      <c r="B12864" t="s">
        <v>8792</v>
      </c>
      <c r="C12864" s="15">
        <v>0</v>
      </c>
    </row>
    <row r="12865" spans="2:3" x14ac:dyDescent="0.35">
      <c r="B12865" t="s">
        <v>7014</v>
      </c>
      <c r="C12865" s="15">
        <v>0</v>
      </c>
    </row>
    <row r="12866" spans="2:3" x14ac:dyDescent="0.35">
      <c r="B12866" t="s">
        <v>8794</v>
      </c>
      <c r="C12866" s="15">
        <v>0</v>
      </c>
    </row>
    <row r="12867" spans="2:3" x14ac:dyDescent="0.35">
      <c r="B12867" t="s">
        <v>7015</v>
      </c>
      <c r="C12867" s="15">
        <v>0</v>
      </c>
    </row>
    <row r="12868" spans="2:3" x14ac:dyDescent="0.35">
      <c r="B12868" t="s">
        <v>8796</v>
      </c>
      <c r="C12868" s="15">
        <v>0</v>
      </c>
    </row>
    <row r="12869" spans="2:3" x14ac:dyDescent="0.35">
      <c r="B12869" t="s">
        <v>7016</v>
      </c>
      <c r="C12869" s="15">
        <v>0</v>
      </c>
    </row>
    <row r="12870" spans="2:3" x14ac:dyDescent="0.35">
      <c r="B12870" t="s">
        <v>8798</v>
      </c>
      <c r="C12870" s="15">
        <v>0</v>
      </c>
    </row>
    <row r="12871" spans="2:3" x14ac:dyDescent="0.35">
      <c r="B12871" t="s">
        <v>7017</v>
      </c>
      <c r="C12871" s="15">
        <v>0</v>
      </c>
    </row>
    <row r="12872" spans="2:3" x14ac:dyDescent="0.35">
      <c r="B12872" t="s">
        <v>8800</v>
      </c>
      <c r="C12872" s="15">
        <v>0</v>
      </c>
    </row>
    <row r="12873" spans="2:3" x14ac:dyDescent="0.35">
      <c r="B12873" t="s">
        <v>7018</v>
      </c>
      <c r="C12873" s="15">
        <v>0</v>
      </c>
    </row>
    <row r="12874" spans="2:3" x14ac:dyDescent="0.35">
      <c r="B12874" t="s">
        <v>8802</v>
      </c>
      <c r="C12874" s="15">
        <v>0</v>
      </c>
    </row>
    <row r="12875" spans="2:3" x14ac:dyDescent="0.35">
      <c r="B12875" t="s">
        <v>7019</v>
      </c>
      <c r="C12875" s="15">
        <v>0</v>
      </c>
    </row>
    <row r="12876" spans="2:3" x14ac:dyDescent="0.35">
      <c r="B12876" t="s">
        <v>8804</v>
      </c>
      <c r="C12876" s="15">
        <v>0</v>
      </c>
    </row>
    <row r="12877" spans="2:3" x14ac:dyDescent="0.35">
      <c r="B12877" t="s">
        <v>7020</v>
      </c>
      <c r="C12877" s="15">
        <v>0</v>
      </c>
    </row>
    <row r="12878" spans="2:3" x14ac:dyDescent="0.35">
      <c r="B12878" t="s">
        <v>8806</v>
      </c>
      <c r="C12878" s="15">
        <v>0</v>
      </c>
    </row>
    <row r="12879" spans="2:3" x14ac:dyDescent="0.35">
      <c r="B12879" t="s">
        <v>7021</v>
      </c>
      <c r="C12879" s="15">
        <v>0</v>
      </c>
    </row>
    <row r="12880" spans="2:3" x14ac:dyDescent="0.35">
      <c r="B12880" t="s">
        <v>8808</v>
      </c>
      <c r="C12880" s="15">
        <v>0</v>
      </c>
    </row>
    <row r="12881" spans="2:3" x14ac:dyDescent="0.35">
      <c r="B12881" t="s">
        <v>7022</v>
      </c>
      <c r="C12881" s="15">
        <v>0</v>
      </c>
    </row>
    <row r="12882" spans="2:3" x14ac:dyDescent="0.35">
      <c r="B12882" t="s">
        <v>8810</v>
      </c>
      <c r="C12882" s="15">
        <v>0</v>
      </c>
    </row>
    <row r="12883" spans="2:3" x14ac:dyDescent="0.35">
      <c r="B12883" t="s">
        <v>7023</v>
      </c>
      <c r="C12883" s="15">
        <v>0</v>
      </c>
    </row>
    <row r="12884" spans="2:3" x14ac:dyDescent="0.35">
      <c r="B12884" t="s">
        <v>8812</v>
      </c>
      <c r="C12884" s="15">
        <v>0</v>
      </c>
    </row>
    <row r="12885" spans="2:3" x14ac:dyDescent="0.35">
      <c r="B12885" t="s">
        <v>7024</v>
      </c>
      <c r="C12885" s="15">
        <v>0</v>
      </c>
    </row>
    <row r="12886" spans="2:3" x14ac:dyDescent="0.35">
      <c r="B12886" t="s">
        <v>8814</v>
      </c>
      <c r="C12886" s="15">
        <v>0</v>
      </c>
    </row>
    <row r="12887" spans="2:3" x14ac:dyDescent="0.35">
      <c r="B12887" t="s">
        <v>7025</v>
      </c>
      <c r="C12887" s="15">
        <v>0</v>
      </c>
    </row>
    <row r="12888" spans="2:3" x14ac:dyDescent="0.35">
      <c r="B12888" t="s">
        <v>8816</v>
      </c>
      <c r="C12888" s="15">
        <v>0</v>
      </c>
    </row>
    <row r="12889" spans="2:3" x14ac:dyDescent="0.35">
      <c r="B12889" t="s">
        <v>7026</v>
      </c>
      <c r="C12889" s="15">
        <v>0</v>
      </c>
    </row>
    <row r="12890" spans="2:3" x14ac:dyDescent="0.35">
      <c r="B12890" t="s">
        <v>8818</v>
      </c>
      <c r="C12890" s="15">
        <v>0</v>
      </c>
    </row>
    <row r="12891" spans="2:3" x14ac:dyDescent="0.35">
      <c r="B12891" t="s">
        <v>7027</v>
      </c>
      <c r="C12891" s="15">
        <v>0</v>
      </c>
    </row>
    <row r="12892" spans="2:3" x14ac:dyDescent="0.35">
      <c r="B12892" t="s">
        <v>8820</v>
      </c>
      <c r="C12892" s="15">
        <v>0</v>
      </c>
    </row>
    <row r="12893" spans="2:3" x14ac:dyDescent="0.35">
      <c r="B12893" t="s">
        <v>7028</v>
      </c>
      <c r="C12893" s="15">
        <v>0</v>
      </c>
    </row>
    <row r="12894" spans="2:3" x14ac:dyDescent="0.35">
      <c r="B12894" t="s">
        <v>8822</v>
      </c>
      <c r="C12894" s="15">
        <v>0</v>
      </c>
    </row>
    <row r="12895" spans="2:3" x14ac:dyDescent="0.35">
      <c r="B12895" t="s">
        <v>7029</v>
      </c>
      <c r="C12895" s="15">
        <v>0</v>
      </c>
    </row>
    <row r="12896" spans="2:3" x14ac:dyDescent="0.35">
      <c r="B12896" t="s">
        <v>8824</v>
      </c>
      <c r="C12896" s="15">
        <v>0</v>
      </c>
    </row>
    <row r="12897" spans="2:3" x14ac:dyDescent="0.35">
      <c r="B12897" t="s">
        <v>7030</v>
      </c>
      <c r="C12897" s="15">
        <v>0</v>
      </c>
    </row>
    <row r="12898" spans="2:3" x14ac:dyDescent="0.35">
      <c r="B12898" t="s">
        <v>8826</v>
      </c>
      <c r="C12898" s="15">
        <v>0</v>
      </c>
    </row>
    <row r="12899" spans="2:3" x14ac:dyDescent="0.35">
      <c r="B12899" t="s">
        <v>7031</v>
      </c>
      <c r="C12899" s="15">
        <v>0</v>
      </c>
    </row>
    <row r="12900" spans="2:3" x14ac:dyDescent="0.35">
      <c r="B12900" t="s">
        <v>8828</v>
      </c>
      <c r="C12900" s="15">
        <v>0</v>
      </c>
    </row>
    <row r="12901" spans="2:3" x14ac:dyDescent="0.35">
      <c r="B12901" t="s">
        <v>7032</v>
      </c>
      <c r="C12901" s="15">
        <v>0</v>
      </c>
    </row>
    <row r="12902" spans="2:3" x14ac:dyDescent="0.35">
      <c r="B12902" t="s">
        <v>8830</v>
      </c>
      <c r="C12902" s="15">
        <v>0</v>
      </c>
    </row>
    <row r="12903" spans="2:3" x14ac:dyDescent="0.35">
      <c r="B12903" t="s">
        <v>7033</v>
      </c>
      <c r="C12903" s="15">
        <v>0</v>
      </c>
    </row>
    <row r="12904" spans="2:3" x14ac:dyDescent="0.35">
      <c r="B12904" t="s">
        <v>8832</v>
      </c>
      <c r="C12904" s="15">
        <v>0</v>
      </c>
    </row>
    <row r="12905" spans="2:3" x14ac:dyDescent="0.35">
      <c r="B12905" t="s">
        <v>7034</v>
      </c>
      <c r="C12905" s="15">
        <v>0</v>
      </c>
    </row>
    <row r="12906" spans="2:3" x14ac:dyDescent="0.35">
      <c r="B12906" t="s">
        <v>8834</v>
      </c>
      <c r="C12906" s="15">
        <v>0</v>
      </c>
    </row>
    <row r="12907" spans="2:3" x14ac:dyDescent="0.35">
      <c r="B12907" t="s">
        <v>7035</v>
      </c>
      <c r="C12907" s="15">
        <v>0</v>
      </c>
    </row>
    <row r="12908" spans="2:3" x14ac:dyDescent="0.35">
      <c r="B12908" t="s">
        <v>8836</v>
      </c>
      <c r="C12908" s="15">
        <v>0</v>
      </c>
    </row>
    <row r="12909" spans="2:3" x14ac:dyDescent="0.35">
      <c r="B12909" t="s">
        <v>7036</v>
      </c>
      <c r="C12909" s="15">
        <v>0</v>
      </c>
    </row>
    <row r="12910" spans="2:3" x14ac:dyDescent="0.35">
      <c r="B12910" t="s">
        <v>8838</v>
      </c>
      <c r="C12910" s="15">
        <v>0</v>
      </c>
    </row>
    <row r="12911" spans="2:3" x14ac:dyDescent="0.35">
      <c r="B12911" t="s">
        <v>7037</v>
      </c>
      <c r="C12911" s="15">
        <v>0</v>
      </c>
    </row>
    <row r="12912" spans="2:3" x14ac:dyDescent="0.35">
      <c r="B12912" t="s">
        <v>8840</v>
      </c>
      <c r="C12912" s="15">
        <v>0</v>
      </c>
    </row>
    <row r="12913" spans="2:3" x14ac:dyDescent="0.35">
      <c r="B12913" t="s">
        <v>7038</v>
      </c>
      <c r="C12913" s="15">
        <v>0</v>
      </c>
    </row>
    <row r="12914" spans="2:3" x14ac:dyDescent="0.35">
      <c r="B12914" t="s">
        <v>8842</v>
      </c>
      <c r="C12914" s="15">
        <v>0</v>
      </c>
    </row>
    <row r="12915" spans="2:3" x14ac:dyDescent="0.35">
      <c r="B12915" t="s">
        <v>7039</v>
      </c>
      <c r="C12915" s="15">
        <v>0</v>
      </c>
    </row>
    <row r="12916" spans="2:3" x14ac:dyDescent="0.35">
      <c r="B12916" t="s">
        <v>8844</v>
      </c>
      <c r="C12916" s="15">
        <v>0</v>
      </c>
    </row>
    <row r="12917" spans="2:3" x14ac:dyDescent="0.35">
      <c r="B12917" t="s">
        <v>7040</v>
      </c>
      <c r="C12917" s="15">
        <v>0</v>
      </c>
    </row>
    <row r="12918" spans="2:3" x14ac:dyDescent="0.35">
      <c r="B12918" t="s">
        <v>8846</v>
      </c>
      <c r="C12918" s="15">
        <v>0</v>
      </c>
    </row>
    <row r="12919" spans="2:3" x14ac:dyDescent="0.35">
      <c r="B12919" t="s">
        <v>7041</v>
      </c>
      <c r="C12919" s="15">
        <v>0</v>
      </c>
    </row>
    <row r="12920" spans="2:3" x14ac:dyDescent="0.35">
      <c r="B12920" t="s">
        <v>8848</v>
      </c>
      <c r="C12920" s="15">
        <v>0</v>
      </c>
    </row>
    <row r="12921" spans="2:3" x14ac:dyDescent="0.35">
      <c r="B12921" t="s">
        <v>7042</v>
      </c>
      <c r="C12921" s="15">
        <v>0</v>
      </c>
    </row>
    <row r="12922" spans="2:3" x14ac:dyDescent="0.35">
      <c r="B12922" t="s">
        <v>8850</v>
      </c>
      <c r="C12922" s="15">
        <v>0</v>
      </c>
    </row>
    <row r="12923" spans="2:3" x14ac:dyDescent="0.35">
      <c r="B12923" t="s">
        <v>7043</v>
      </c>
      <c r="C12923" s="15">
        <v>0</v>
      </c>
    </row>
    <row r="12924" spans="2:3" x14ac:dyDescent="0.35">
      <c r="B12924" t="s">
        <v>8852</v>
      </c>
      <c r="C12924" s="15">
        <v>0</v>
      </c>
    </row>
    <row r="12925" spans="2:3" x14ac:dyDescent="0.35">
      <c r="B12925" t="s">
        <v>7044</v>
      </c>
      <c r="C12925" s="15">
        <v>0</v>
      </c>
    </row>
    <row r="12926" spans="2:3" x14ac:dyDescent="0.35">
      <c r="B12926" t="s">
        <v>8854</v>
      </c>
      <c r="C12926" s="15">
        <v>0</v>
      </c>
    </row>
    <row r="12927" spans="2:3" x14ac:dyDescent="0.35">
      <c r="B12927" t="s">
        <v>7045</v>
      </c>
      <c r="C12927" s="15">
        <v>0</v>
      </c>
    </row>
    <row r="12928" spans="2:3" x14ac:dyDescent="0.35">
      <c r="B12928" t="s">
        <v>8856</v>
      </c>
      <c r="C12928" s="15">
        <v>0</v>
      </c>
    </row>
    <row r="12929" spans="2:3" x14ac:dyDescent="0.35">
      <c r="B12929" t="s">
        <v>7046</v>
      </c>
      <c r="C12929" s="15">
        <v>0</v>
      </c>
    </row>
    <row r="12930" spans="2:3" x14ac:dyDescent="0.35">
      <c r="B12930" t="s">
        <v>8858</v>
      </c>
      <c r="C12930" s="15">
        <v>0</v>
      </c>
    </row>
    <row r="12931" spans="2:3" x14ac:dyDescent="0.35">
      <c r="B12931" t="s">
        <v>7047</v>
      </c>
      <c r="C12931" s="15">
        <v>0</v>
      </c>
    </row>
    <row r="12932" spans="2:3" x14ac:dyDescent="0.35">
      <c r="B12932" t="s">
        <v>8860</v>
      </c>
      <c r="C12932" s="15">
        <v>0</v>
      </c>
    </row>
    <row r="12933" spans="2:3" x14ac:dyDescent="0.35">
      <c r="B12933" t="s">
        <v>7048</v>
      </c>
      <c r="C12933" s="15">
        <v>0</v>
      </c>
    </row>
    <row r="12934" spans="2:3" x14ac:dyDescent="0.35">
      <c r="B12934" t="s">
        <v>8862</v>
      </c>
      <c r="C12934" s="15">
        <v>0</v>
      </c>
    </row>
    <row r="12935" spans="2:3" x14ac:dyDescent="0.35">
      <c r="B12935" t="s">
        <v>7049</v>
      </c>
      <c r="C12935" s="15">
        <v>0</v>
      </c>
    </row>
    <row r="12936" spans="2:3" x14ac:dyDescent="0.35">
      <c r="B12936" t="s">
        <v>8864</v>
      </c>
      <c r="C12936" s="15">
        <v>0</v>
      </c>
    </row>
    <row r="12937" spans="2:3" x14ac:dyDescent="0.35">
      <c r="B12937" t="s">
        <v>7050</v>
      </c>
      <c r="C12937" s="15">
        <v>0</v>
      </c>
    </row>
    <row r="12938" spans="2:3" x14ac:dyDescent="0.35">
      <c r="B12938" t="s">
        <v>8866</v>
      </c>
      <c r="C12938" s="15">
        <v>0</v>
      </c>
    </row>
    <row r="12939" spans="2:3" x14ac:dyDescent="0.35">
      <c r="B12939" t="s">
        <v>7051</v>
      </c>
      <c r="C12939" s="15">
        <v>0</v>
      </c>
    </row>
    <row r="12940" spans="2:3" x14ac:dyDescent="0.35">
      <c r="B12940" t="s">
        <v>8868</v>
      </c>
      <c r="C12940" s="15">
        <v>0</v>
      </c>
    </row>
    <row r="12941" spans="2:3" x14ac:dyDescent="0.35">
      <c r="B12941" t="s">
        <v>7052</v>
      </c>
      <c r="C12941" s="15">
        <v>0</v>
      </c>
    </row>
    <row r="12942" spans="2:3" x14ac:dyDescent="0.35">
      <c r="B12942" t="s">
        <v>8870</v>
      </c>
      <c r="C12942" s="15">
        <v>0</v>
      </c>
    </row>
    <row r="12943" spans="2:3" x14ac:dyDescent="0.35">
      <c r="B12943" t="s">
        <v>7053</v>
      </c>
      <c r="C12943" s="15">
        <v>0</v>
      </c>
    </row>
    <row r="12944" spans="2:3" x14ac:dyDescent="0.35">
      <c r="B12944" t="s">
        <v>8872</v>
      </c>
      <c r="C12944" s="15">
        <v>0</v>
      </c>
    </row>
    <row r="12945" spans="2:3" x14ac:dyDescent="0.35">
      <c r="B12945" t="s">
        <v>7054</v>
      </c>
      <c r="C12945" s="15">
        <v>0</v>
      </c>
    </row>
    <row r="12946" spans="2:3" x14ac:dyDescent="0.35">
      <c r="B12946" t="s">
        <v>8874</v>
      </c>
      <c r="C12946" s="15">
        <v>0</v>
      </c>
    </row>
    <row r="12947" spans="2:3" x14ac:dyDescent="0.35">
      <c r="B12947" t="s">
        <v>7055</v>
      </c>
      <c r="C12947" s="15">
        <v>0</v>
      </c>
    </row>
    <row r="12948" spans="2:3" x14ac:dyDescent="0.35">
      <c r="B12948" t="s">
        <v>8876</v>
      </c>
      <c r="C12948" s="15">
        <v>0</v>
      </c>
    </row>
    <row r="12949" spans="2:3" x14ac:dyDescent="0.35">
      <c r="B12949" t="s">
        <v>7056</v>
      </c>
      <c r="C12949" s="15">
        <v>0</v>
      </c>
    </row>
    <row r="12950" spans="2:3" x14ac:dyDescent="0.35">
      <c r="B12950" t="s">
        <v>8878</v>
      </c>
      <c r="C12950" s="15">
        <v>0</v>
      </c>
    </row>
    <row r="12951" spans="2:3" x14ac:dyDescent="0.35">
      <c r="B12951" t="s">
        <v>7057</v>
      </c>
      <c r="C12951" s="15">
        <v>0</v>
      </c>
    </row>
    <row r="12952" spans="2:3" x14ac:dyDescent="0.35">
      <c r="B12952" t="s">
        <v>8880</v>
      </c>
      <c r="C12952" s="15">
        <v>0</v>
      </c>
    </row>
    <row r="12953" spans="2:3" x14ac:dyDescent="0.35">
      <c r="B12953" t="s">
        <v>7058</v>
      </c>
      <c r="C12953" s="15">
        <v>0</v>
      </c>
    </row>
    <row r="12954" spans="2:3" x14ac:dyDescent="0.35">
      <c r="B12954" t="s">
        <v>8882</v>
      </c>
      <c r="C12954" s="15">
        <v>0</v>
      </c>
    </row>
    <row r="12955" spans="2:3" x14ac:dyDescent="0.35">
      <c r="B12955" t="s">
        <v>7059</v>
      </c>
      <c r="C12955" s="15">
        <v>0</v>
      </c>
    </row>
    <row r="12956" spans="2:3" x14ac:dyDescent="0.35">
      <c r="B12956" t="s">
        <v>8884</v>
      </c>
      <c r="C12956" s="15">
        <v>0</v>
      </c>
    </row>
    <row r="12957" spans="2:3" x14ac:dyDescent="0.35">
      <c r="B12957" t="s">
        <v>7060</v>
      </c>
      <c r="C12957" s="15">
        <v>0</v>
      </c>
    </row>
    <row r="12958" spans="2:3" x14ac:dyDescent="0.35">
      <c r="B12958" t="s">
        <v>8886</v>
      </c>
      <c r="C12958" s="15">
        <v>0</v>
      </c>
    </row>
    <row r="12959" spans="2:3" x14ac:dyDescent="0.35">
      <c r="B12959" t="s">
        <v>7061</v>
      </c>
      <c r="C12959" s="15">
        <v>0</v>
      </c>
    </row>
    <row r="12960" spans="2:3" x14ac:dyDescent="0.35">
      <c r="B12960" t="s">
        <v>8888</v>
      </c>
      <c r="C12960" s="15">
        <v>0</v>
      </c>
    </row>
    <row r="12961" spans="2:3" x14ac:dyDescent="0.35">
      <c r="B12961" t="s">
        <v>7062</v>
      </c>
      <c r="C12961" s="15">
        <v>0</v>
      </c>
    </row>
    <row r="12962" spans="2:3" x14ac:dyDescent="0.35">
      <c r="B12962" t="s">
        <v>8890</v>
      </c>
      <c r="C12962" s="15">
        <v>0</v>
      </c>
    </row>
    <row r="12963" spans="2:3" x14ac:dyDescent="0.35">
      <c r="B12963" t="s">
        <v>7063</v>
      </c>
      <c r="C12963" s="15">
        <v>0</v>
      </c>
    </row>
    <row r="12964" spans="2:3" x14ac:dyDescent="0.35">
      <c r="B12964" t="s">
        <v>8892</v>
      </c>
      <c r="C12964" s="15">
        <v>0</v>
      </c>
    </row>
    <row r="12965" spans="2:3" x14ac:dyDescent="0.35">
      <c r="B12965" t="s">
        <v>7064</v>
      </c>
      <c r="C12965" s="15">
        <v>0</v>
      </c>
    </row>
    <row r="12966" spans="2:3" x14ac:dyDescent="0.35">
      <c r="B12966" t="s">
        <v>8894</v>
      </c>
      <c r="C12966" s="15">
        <v>0</v>
      </c>
    </row>
    <row r="12967" spans="2:3" x14ac:dyDescent="0.35">
      <c r="B12967" t="s">
        <v>7065</v>
      </c>
      <c r="C12967" s="15">
        <v>0</v>
      </c>
    </row>
    <row r="12968" spans="2:3" x14ac:dyDescent="0.35">
      <c r="B12968" t="s">
        <v>8896</v>
      </c>
      <c r="C12968" s="15">
        <v>0</v>
      </c>
    </row>
    <row r="12969" spans="2:3" x14ac:dyDescent="0.35">
      <c r="B12969" t="s">
        <v>7066</v>
      </c>
      <c r="C12969" s="15">
        <v>0</v>
      </c>
    </row>
    <row r="12970" spans="2:3" x14ac:dyDescent="0.35">
      <c r="B12970" t="s">
        <v>8898</v>
      </c>
      <c r="C12970" s="15">
        <v>0</v>
      </c>
    </row>
    <row r="12971" spans="2:3" x14ac:dyDescent="0.35">
      <c r="B12971" t="s">
        <v>7067</v>
      </c>
      <c r="C12971" s="15">
        <v>0</v>
      </c>
    </row>
    <row r="12972" spans="2:3" x14ac:dyDescent="0.35">
      <c r="B12972" t="s">
        <v>8900</v>
      </c>
      <c r="C12972" s="15">
        <v>0</v>
      </c>
    </row>
    <row r="12973" spans="2:3" x14ac:dyDescent="0.35">
      <c r="B12973" t="s">
        <v>7068</v>
      </c>
      <c r="C12973" s="15">
        <v>0</v>
      </c>
    </row>
    <row r="12974" spans="2:3" x14ac:dyDescent="0.35">
      <c r="B12974" t="s">
        <v>8902</v>
      </c>
      <c r="C12974" s="15">
        <v>0</v>
      </c>
    </row>
    <row r="12975" spans="2:3" x14ac:dyDescent="0.35">
      <c r="B12975" t="s">
        <v>7069</v>
      </c>
      <c r="C12975" s="15">
        <v>0</v>
      </c>
    </row>
    <row r="12976" spans="2:3" x14ac:dyDescent="0.35">
      <c r="B12976" t="s">
        <v>8904</v>
      </c>
      <c r="C12976" s="15">
        <v>0</v>
      </c>
    </row>
    <row r="12977" spans="2:3" x14ac:dyDescent="0.35">
      <c r="B12977" t="s">
        <v>7070</v>
      </c>
      <c r="C12977" s="15">
        <v>0</v>
      </c>
    </row>
    <row r="12978" spans="2:3" x14ac:dyDescent="0.35">
      <c r="B12978" t="s">
        <v>8906</v>
      </c>
      <c r="C12978" s="15">
        <v>0</v>
      </c>
    </row>
    <row r="12979" spans="2:3" x14ac:dyDescent="0.35">
      <c r="B12979" t="s">
        <v>7071</v>
      </c>
      <c r="C12979" s="15">
        <v>0</v>
      </c>
    </row>
    <row r="12980" spans="2:3" x14ac:dyDescent="0.35">
      <c r="B12980" t="s">
        <v>8908</v>
      </c>
      <c r="C12980" s="15">
        <v>0</v>
      </c>
    </row>
    <row r="12981" spans="2:3" x14ac:dyDescent="0.35">
      <c r="B12981" t="s">
        <v>7072</v>
      </c>
      <c r="C12981" s="15">
        <v>0</v>
      </c>
    </row>
    <row r="12982" spans="2:3" x14ac:dyDescent="0.35">
      <c r="B12982" t="s">
        <v>8910</v>
      </c>
      <c r="C12982" s="15">
        <v>0</v>
      </c>
    </row>
    <row r="12983" spans="2:3" x14ac:dyDescent="0.35">
      <c r="B12983" t="s">
        <v>7073</v>
      </c>
      <c r="C12983" s="15">
        <v>0</v>
      </c>
    </row>
    <row r="12984" spans="2:3" x14ac:dyDescent="0.35">
      <c r="B12984" t="s">
        <v>8912</v>
      </c>
      <c r="C12984" s="15">
        <v>0</v>
      </c>
    </row>
    <row r="12985" spans="2:3" x14ac:dyDescent="0.35">
      <c r="B12985" t="s">
        <v>7074</v>
      </c>
      <c r="C12985" s="15">
        <v>0</v>
      </c>
    </row>
    <row r="12986" spans="2:3" x14ac:dyDescent="0.35">
      <c r="B12986" t="s">
        <v>8914</v>
      </c>
      <c r="C12986" s="15">
        <v>0</v>
      </c>
    </row>
    <row r="12987" spans="2:3" x14ac:dyDescent="0.35">
      <c r="B12987" t="s">
        <v>7075</v>
      </c>
      <c r="C12987" s="15">
        <v>0</v>
      </c>
    </row>
    <row r="12988" spans="2:3" x14ac:dyDescent="0.35">
      <c r="B12988" t="s">
        <v>8916</v>
      </c>
      <c r="C12988" s="15">
        <v>0</v>
      </c>
    </row>
    <row r="12989" spans="2:3" x14ac:dyDescent="0.35">
      <c r="B12989" t="s">
        <v>7076</v>
      </c>
      <c r="C12989" s="15">
        <v>0</v>
      </c>
    </row>
    <row r="12990" spans="2:3" x14ac:dyDescent="0.35">
      <c r="B12990" t="s">
        <v>8918</v>
      </c>
      <c r="C12990" s="15">
        <v>0</v>
      </c>
    </row>
    <row r="12991" spans="2:3" x14ac:dyDescent="0.35">
      <c r="B12991" t="s">
        <v>7077</v>
      </c>
      <c r="C12991" s="15">
        <v>0</v>
      </c>
    </row>
    <row r="12992" spans="2:3" x14ac:dyDescent="0.35">
      <c r="B12992" t="s">
        <v>8920</v>
      </c>
      <c r="C12992" s="15">
        <v>0</v>
      </c>
    </row>
    <row r="12993" spans="2:3" x14ac:dyDescent="0.35">
      <c r="B12993" t="s">
        <v>7078</v>
      </c>
      <c r="C12993" s="15">
        <v>0</v>
      </c>
    </row>
    <row r="12994" spans="2:3" x14ac:dyDescent="0.35">
      <c r="B12994" t="s">
        <v>8922</v>
      </c>
      <c r="C12994" s="15">
        <v>0</v>
      </c>
    </row>
    <row r="12995" spans="2:3" x14ac:dyDescent="0.35">
      <c r="B12995" t="s">
        <v>7079</v>
      </c>
      <c r="C12995" s="15">
        <v>0</v>
      </c>
    </row>
    <row r="12996" spans="2:3" x14ac:dyDescent="0.35">
      <c r="B12996" t="s">
        <v>8924</v>
      </c>
      <c r="C12996" s="15">
        <v>0</v>
      </c>
    </row>
    <row r="12997" spans="2:3" x14ac:dyDescent="0.35">
      <c r="B12997" t="s">
        <v>7080</v>
      </c>
      <c r="C12997" s="15">
        <v>0</v>
      </c>
    </row>
    <row r="12998" spans="2:3" x14ac:dyDescent="0.35">
      <c r="B12998" t="s">
        <v>8926</v>
      </c>
      <c r="C12998" s="15">
        <v>0</v>
      </c>
    </row>
    <row r="12999" spans="2:3" x14ac:dyDescent="0.35">
      <c r="B12999" t="s">
        <v>7081</v>
      </c>
      <c r="C12999" s="15">
        <v>0</v>
      </c>
    </row>
    <row r="13000" spans="2:3" x14ac:dyDescent="0.35">
      <c r="B13000" t="s">
        <v>8928</v>
      </c>
      <c r="C13000" s="15">
        <v>0</v>
      </c>
    </row>
    <row r="13001" spans="2:3" x14ac:dyDescent="0.35">
      <c r="B13001" t="s">
        <v>7082</v>
      </c>
      <c r="C13001" s="15">
        <v>0</v>
      </c>
    </row>
    <row r="13002" spans="2:3" x14ac:dyDescent="0.35">
      <c r="B13002" t="s">
        <v>8930</v>
      </c>
      <c r="C13002" s="15">
        <v>0</v>
      </c>
    </row>
    <row r="13003" spans="2:3" x14ac:dyDescent="0.35">
      <c r="B13003" t="s">
        <v>7083</v>
      </c>
      <c r="C13003" s="15">
        <v>0</v>
      </c>
    </row>
    <row r="13004" spans="2:3" x14ac:dyDescent="0.35">
      <c r="B13004" t="s">
        <v>8932</v>
      </c>
      <c r="C13004" s="15">
        <v>0</v>
      </c>
    </row>
    <row r="13005" spans="2:3" x14ac:dyDescent="0.35">
      <c r="B13005" t="s">
        <v>7084</v>
      </c>
      <c r="C13005" s="15">
        <v>0</v>
      </c>
    </row>
    <row r="13006" spans="2:3" x14ac:dyDescent="0.35">
      <c r="B13006" t="s">
        <v>8934</v>
      </c>
      <c r="C13006" s="15">
        <v>0</v>
      </c>
    </row>
    <row r="13007" spans="2:3" x14ac:dyDescent="0.35">
      <c r="B13007" t="s">
        <v>7085</v>
      </c>
      <c r="C13007" s="15">
        <v>0</v>
      </c>
    </row>
    <row r="13008" spans="2:3" x14ac:dyDescent="0.35">
      <c r="B13008" t="s">
        <v>8936</v>
      </c>
      <c r="C13008" s="15">
        <v>0</v>
      </c>
    </row>
    <row r="13009" spans="2:3" x14ac:dyDescent="0.35">
      <c r="B13009" t="s">
        <v>7086</v>
      </c>
      <c r="C13009" s="15">
        <v>0</v>
      </c>
    </row>
    <row r="13010" spans="2:3" x14ac:dyDescent="0.35">
      <c r="B13010" t="s">
        <v>8938</v>
      </c>
      <c r="C13010" s="15">
        <v>0</v>
      </c>
    </row>
    <row r="13011" spans="2:3" x14ac:dyDescent="0.35">
      <c r="B13011" t="s">
        <v>8940</v>
      </c>
      <c r="C13011" s="15">
        <v>0</v>
      </c>
    </row>
    <row r="13012" spans="2:3" x14ac:dyDescent="0.35">
      <c r="B13012" t="s">
        <v>5238</v>
      </c>
      <c r="C13012" s="15">
        <v>0</v>
      </c>
    </row>
    <row r="13013" spans="2:3" x14ac:dyDescent="0.35">
      <c r="B13013" t="s">
        <v>8941</v>
      </c>
      <c r="C13013" s="15">
        <v>0</v>
      </c>
    </row>
    <row r="13014" spans="2:3" x14ac:dyDescent="0.35">
      <c r="B13014" t="s">
        <v>8942</v>
      </c>
      <c r="C13014" s="15">
        <v>0</v>
      </c>
    </row>
    <row r="13015" spans="2:3" x14ac:dyDescent="0.35">
      <c r="B13015" t="s">
        <v>7088</v>
      </c>
      <c r="C13015" s="15">
        <v>0</v>
      </c>
    </row>
    <row r="13016" spans="2:3" x14ac:dyDescent="0.35">
      <c r="B13016" t="s">
        <v>8944</v>
      </c>
      <c r="C13016" s="15">
        <v>0</v>
      </c>
    </row>
    <row r="13017" spans="2:3" x14ac:dyDescent="0.35">
      <c r="B13017" t="s">
        <v>7089</v>
      </c>
      <c r="C13017" s="15">
        <v>0</v>
      </c>
    </row>
    <row r="13018" spans="2:3" x14ac:dyDescent="0.35">
      <c r="B13018" t="s">
        <v>8946</v>
      </c>
      <c r="C13018" s="15">
        <v>0</v>
      </c>
    </row>
    <row r="13019" spans="2:3" x14ac:dyDescent="0.35">
      <c r="B13019" t="s">
        <v>7090</v>
      </c>
      <c r="C13019" s="15">
        <v>0</v>
      </c>
    </row>
    <row r="13020" spans="2:3" x14ac:dyDescent="0.35">
      <c r="B13020" t="s">
        <v>8948</v>
      </c>
      <c r="C13020" s="15">
        <v>0</v>
      </c>
    </row>
    <row r="13021" spans="2:3" x14ac:dyDescent="0.35">
      <c r="B13021" t="s">
        <v>7091</v>
      </c>
      <c r="C13021" s="15">
        <v>0</v>
      </c>
    </row>
    <row r="13022" spans="2:3" x14ac:dyDescent="0.35">
      <c r="B13022" t="s">
        <v>8950</v>
      </c>
      <c r="C13022" s="15">
        <v>0</v>
      </c>
    </row>
    <row r="13023" spans="2:3" x14ac:dyDescent="0.35">
      <c r="B13023" t="s">
        <v>7092</v>
      </c>
      <c r="C13023" s="15">
        <v>0</v>
      </c>
    </row>
    <row r="13024" spans="2:3" x14ac:dyDescent="0.35">
      <c r="B13024" t="s">
        <v>8952</v>
      </c>
      <c r="C13024" s="15">
        <v>0</v>
      </c>
    </row>
    <row r="13025" spans="2:3" x14ac:dyDescent="0.35">
      <c r="B13025" t="s">
        <v>7093</v>
      </c>
      <c r="C13025" s="15">
        <v>0</v>
      </c>
    </row>
    <row r="13026" spans="2:3" x14ac:dyDescent="0.35">
      <c r="B13026" t="s">
        <v>8954</v>
      </c>
      <c r="C13026" s="15">
        <v>0</v>
      </c>
    </row>
    <row r="13027" spans="2:3" x14ac:dyDescent="0.35">
      <c r="B13027" t="s">
        <v>7094</v>
      </c>
      <c r="C13027" s="15">
        <v>0</v>
      </c>
    </row>
    <row r="13028" spans="2:3" x14ac:dyDescent="0.35">
      <c r="B13028" t="s">
        <v>8956</v>
      </c>
      <c r="C13028" s="15">
        <v>0</v>
      </c>
    </row>
    <row r="13029" spans="2:3" x14ac:dyDescent="0.35">
      <c r="B13029" t="s">
        <v>7095</v>
      </c>
      <c r="C13029" s="15">
        <v>0</v>
      </c>
    </row>
    <row r="13030" spans="2:3" x14ac:dyDescent="0.35">
      <c r="B13030" t="s">
        <v>8958</v>
      </c>
      <c r="C13030" s="15">
        <v>0</v>
      </c>
    </row>
    <row r="13031" spans="2:3" x14ac:dyDescent="0.35">
      <c r="B13031" t="s">
        <v>7096</v>
      </c>
      <c r="C13031" s="15">
        <v>0</v>
      </c>
    </row>
    <row r="13032" spans="2:3" x14ac:dyDescent="0.35">
      <c r="B13032" t="s">
        <v>8960</v>
      </c>
      <c r="C13032" s="15">
        <v>0</v>
      </c>
    </row>
    <row r="13033" spans="2:3" x14ac:dyDescent="0.35">
      <c r="B13033" t="s">
        <v>7097</v>
      </c>
      <c r="C13033" s="15">
        <v>0</v>
      </c>
    </row>
    <row r="13034" spans="2:3" x14ac:dyDescent="0.35">
      <c r="B13034" t="s">
        <v>8962</v>
      </c>
      <c r="C13034" s="15">
        <v>0</v>
      </c>
    </row>
    <row r="13035" spans="2:3" x14ac:dyDescent="0.35">
      <c r="B13035" t="s">
        <v>7098</v>
      </c>
      <c r="C13035" s="15">
        <v>0</v>
      </c>
    </row>
    <row r="13036" spans="2:3" x14ac:dyDescent="0.35">
      <c r="B13036" t="s">
        <v>8964</v>
      </c>
      <c r="C13036" s="15">
        <v>0</v>
      </c>
    </row>
    <row r="13037" spans="2:3" x14ac:dyDescent="0.35">
      <c r="B13037" t="s">
        <v>7099</v>
      </c>
      <c r="C13037" s="15">
        <v>0</v>
      </c>
    </row>
    <row r="13038" spans="2:3" x14ac:dyDescent="0.35">
      <c r="B13038" t="s">
        <v>8966</v>
      </c>
      <c r="C13038" s="15">
        <v>0</v>
      </c>
    </row>
    <row r="13039" spans="2:3" x14ac:dyDescent="0.35">
      <c r="B13039" t="s">
        <v>7100</v>
      </c>
      <c r="C13039" s="15">
        <v>0</v>
      </c>
    </row>
    <row r="13040" spans="2:3" x14ac:dyDescent="0.35">
      <c r="B13040" t="s">
        <v>8968</v>
      </c>
      <c r="C13040" s="15">
        <v>0</v>
      </c>
    </row>
    <row r="13041" spans="2:3" x14ac:dyDescent="0.35">
      <c r="B13041" t="s">
        <v>7101</v>
      </c>
      <c r="C13041" s="15">
        <v>0</v>
      </c>
    </row>
    <row r="13042" spans="2:3" x14ac:dyDescent="0.35">
      <c r="B13042" t="s">
        <v>8970</v>
      </c>
      <c r="C13042" s="15">
        <v>0</v>
      </c>
    </row>
    <row r="13043" spans="2:3" x14ac:dyDescent="0.35">
      <c r="B13043" t="s">
        <v>7102</v>
      </c>
      <c r="C13043" s="15">
        <v>0</v>
      </c>
    </row>
    <row r="13044" spans="2:3" x14ac:dyDescent="0.35">
      <c r="B13044" t="s">
        <v>8972</v>
      </c>
      <c r="C13044" s="15">
        <v>0</v>
      </c>
    </row>
    <row r="13045" spans="2:3" x14ac:dyDescent="0.35">
      <c r="B13045" t="s">
        <v>7103</v>
      </c>
      <c r="C13045" s="15">
        <v>0</v>
      </c>
    </row>
    <row r="13046" spans="2:3" x14ac:dyDescent="0.35">
      <c r="B13046" t="s">
        <v>8974</v>
      </c>
      <c r="C13046" s="15">
        <v>0</v>
      </c>
    </row>
    <row r="13047" spans="2:3" x14ac:dyDescent="0.35">
      <c r="B13047" t="s">
        <v>7104</v>
      </c>
      <c r="C13047" s="15">
        <v>0</v>
      </c>
    </row>
    <row r="13048" spans="2:3" x14ac:dyDescent="0.35">
      <c r="B13048" t="s">
        <v>8976</v>
      </c>
      <c r="C13048" s="15">
        <v>0</v>
      </c>
    </row>
    <row r="13049" spans="2:3" x14ac:dyDescent="0.35">
      <c r="B13049" t="s">
        <v>7105</v>
      </c>
      <c r="C13049" s="15">
        <v>0</v>
      </c>
    </row>
    <row r="13050" spans="2:3" x14ac:dyDescent="0.35">
      <c r="B13050" t="s">
        <v>8978</v>
      </c>
      <c r="C13050" s="15">
        <v>0</v>
      </c>
    </row>
    <row r="13051" spans="2:3" x14ac:dyDescent="0.35">
      <c r="B13051" t="s">
        <v>7106</v>
      </c>
      <c r="C13051" s="15">
        <v>0</v>
      </c>
    </row>
    <row r="13052" spans="2:3" x14ac:dyDescent="0.35">
      <c r="B13052" t="s">
        <v>8980</v>
      </c>
      <c r="C13052" s="15">
        <v>0</v>
      </c>
    </row>
    <row r="13053" spans="2:3" x14ac:dyDescent="0.35">
      <c r="B13053" t="s">
        <v>7107</v>
      </c>
      <c r="C13053" s="15">
        <v>0</v>
      </c>
    </row>
    <row r="13054" spans="2:3" x14ac:dyDescent="0.35">
      <c r="B13054" t="s">
        <v>8982</v>
      </c>
      <c r="C13054" s="15">
        <v>0</v>
      </c>
    </row>
    <row r="13055" spans="2:3" x14ac:dyDescent="0.35">
      <c r="B13055" t="s">
        <v>7108</v>
      </c>
      <c r="C13055" s="15">
        <v>0</v>
      </c>
    </row>
    <row r="13056" spans="2:3" x14ac:dyDescent="0.35">
      <c r="B13056" t="s">
        <v>8984</v>
      </c>
      <c r="C13056" s="15">
        <v>0</v>
      </c>
    </row>
    <row r="13057" spans="2:3" x14ac:dyDescent="0.35">
      <c r="B13057" t="s">
        <v>7109</v>
      </c>
      <c r="C13057" s="15">
        <v>0</v>
      </c>
    </row>
    <row r="13058" spans="2:3" x14ac:dyDescent="0.35">
      <c r="B13058" t="s">
        <v>8986</v>
      </c>
      <c r="C13058" s="15">
        <v>0</v>
      </c>
    </row>
    <row r="13059" spans="2:3" x14ac:dyDescent="0.35">
      <c r="B13059" t="s">
        <v>7110</v>
      </c>
      <c r="C13059" s="15">
        <v>0</v>
      </c>
    </row>
    <row r="13060" spans="2:3" x14ac:dyDescent="0.35">
      <c r="B13060" t="s">
        <v>8988</v>
      </c>
      <c r="C13060" s="15">
        <v>0</v>
      </c>
    </row>
    <row r="13061" spans="2:3" x14ac:dyDescent="0.35">
      <c r="B13061" t="s">
        <v>7111</v>
      </c>
      <c r="C13061" s="15">
        <v>0</v>
      </c>
    </row>
    <row r="13062" spans="2:3" x14ac:dyDescent="0.35">
      <c r="B13062" t="s">
        <v>8990</v>
      </c>
      <c r="C13062" s="15">
        <v>0</v>
      </c>
    </row>
    <row r="13063" spans="2:3" x14ac:dyDescent="0.35">
      <c r="B13063" t="s">
        <v>7112</v>
      </c>
      <c r="C13063" s="15">
        <v>0</v>
      </c>
    </row>
    <row r="13064" spans="2:3" x14ac:dyDescent="0.35">
      <c r="B13064" t="s">
        <v>8992</v>
      </c>
      <c r="C13064" s="15">
        <v>0</v>
      </c>
    </row>
    <row r="13065" spans="2:3" x14ac:dyDescent="0.35">
      <c r="B13065" t="s">
        <v>7113</v>
      </c>
      <c r="C13065" s="15">
        <v>0</v>
      </c>
    </row>
    <row r="13066" spans="2:3" x14ac:dyDescent="0.35">
      <c r="B13066" t="s">
        <v>8994</v>
      </c>
      <c r="C13066" s="15">
        <v>0</v>
      </c>
    </row>
    <row r="13067" spans="2:3" x14ac:dyDescent="0.35">
      <c r="B13067" t="s">
        <v>7114</v>
      </c>
      <c r="C13067" s="15">
        <v>0</v>
      </c>
    </row>
    <row r="13068" spans="2:3" x14ac:dyDescent="0.35">
      <c r="B13068" t="s">
        <v>8996</v>
      </c>
      <c r="C13068" s="15">
        <v>0</v>
      </c>
    </row>
    <row r="13069" spans="2:3" x14ac:dyDescent="0.35">
      <c r="B13069" t="s">
        <v>7115</v>
      </c>
      <c r="C13069" s="15">
        <v>0</v>
      </c>
    </row>
    <row r="13070" spans="2:3" x14ac:dyDescent="0.35">
      <c r="B13070" t="s">
        <v>8998</v>
      </c>
      <c r="C13070" s="15">
        <v>0</v>
      </c>
    </row>
    <row r="13071" spans="2:3" x14ac:dyDescent="0.35">
      <c r="B13071" t="s">
        <v>7116</v>
      </c>
      <c r="C13071" s="15">
        <v>0</v>
      </c>
    </row>
    <row r="13072" spans="2:3" x14ac:dyDescent="0.35">
      <c r="B13072" t="s">
        <v>9000</v>
      </c>
      <c r="C13072" s="15">
        <v>0</v>
      </c>
    </row>
    <row r="13073" spans="2:3" x14ac:dyDescent="0.35">
      <c r="B13073" t="s">
        <v>7117</v>
      </c>
      <c r="C13073" s="15">
        <v>0</v>
      </c>
    </row>
    <row r="13074" spans="2:3" x14ac:dyDescent="0.35">
      <c r="B13074" t="s">
        <v>9002</v>
      </c>
      <c r="C13074" s="15">
        <v>0</v>
      </c>
    </row>
    <row r="13075" spans="2:3" x14ac:dyDescent="0.35">
      <c r="B13075" t="s">
        <v>7118</v>
      </c>
      <c r="C13075" s="15">
        <v>0</v>
      </c>
    </row>
    <row r="13076" spans="2:3" x14ac:dyDescent="0.35">
      <c r="B13076" t="s">
        <v>9004</v>
      </c>
      <c r="C13076" s="15">
        <v>0</v>
      </c>
    </row>
    <row r="13077" spans="2:3" x14ac:dyDescent="0.35">
      <c r="B13077" t="s">
        <v>7119</v>
      </c>
      <c r="C13077" s="15">
        <v>0</v>
      </c>
    </row>
    <row r="13078" spans="2:3" x14ac:dyDescent="0.35">
      <c r="B13078" t="s">
        <v>9006</v>
      </c>
      <c r="C13078" s="15">
        <v>0</v>
      </c>
    </row>
    <row r="13079" spans="2:3" x14ac:dyDescent="0.35">
      <c r="B13079" t="s">
        <v>7120</v>
      </c>
      <c r="C13079" s="15">
        <v>0</v>
      </c>
    </row>
    <row r="13080" spans="2:3" x14ac:dyDescent="0.35">
      <c r="B13080" t="s">
        <v>9008</v>
      </c>
      <c r="C13080" s="15">
        <v>0</v>
      </c>
    </row>
    <row r="13081" spans="2:3" x14ac:dyDescent="0.35">
      <c r="B13081" t="s">
        <v>7121</v>
      </c>
      <c r="C13081" s="15">
        <v>0</v>
      </c>
    </row>
    <row r="13082" spans="2:3" x14ac:dyDescent="0.35">
      <c r="B13082" t="s">
        <v>9010</v>
      </c>
      <c r="C13082" s="15">
        <v>0</v>
      </c>
    </row>
    <row r="13083" spans="2:3" x14ac:dyDescent="0.35">
      <c r="B13083" t="s">
        <v>7122</v>
      </c>
      <c r="C13083" s="15">
        <v>0</v>
      </c>
    </row>
    <row r="13084" spans="2:3" x14ac:dyDescent="0.35">
      <c r="B13084" t="s">
        <v>9012</v>
      </c>
      <c r="C13084" s="15">
        <v>0</v>
      </c>
    </row>
    <row r="13085" spans="2:3" x14ac:dyDescent="0.35">
      <c r="B13085" t="s">
        <v>7123</v>
      </c>
      <c r="C13085" s="15">
        <v>0</v>
      </c>
    </row>
    <row r="13086" spans="2:3" x14ac:dyDescent="0.35">
      <c r="B13086" t="s">
        <v>9014</v>
      </c>
      <c r="C13086" s="15">
        <v>0</v>
      </c>
    </row>
    <row r="13087" spans="2:3" x14ac:dyDescent="0.35">
      <c r="B13087" t="s">
        <v>7124</v>
      </c>
      <c r="C13087" s="15">
        <v>0</v>
      </c>
    </row>
    <row r="13088" spans="2:3" x14ac:dyDescent="0.35">
      <c r="B13088" t="s">
        <v>9016</v>
      </c>
      <c r="C13088" s="15">
        <v>0</v>
      </c>
    </row>
    <row r="13089" spans="2:3" x14ac:dyDescent="0.35">
      <c r="B13089" t="s">
        <v>7125</v>
      </c>
      <c r="C13089" s="15">
        <v>0</v>
      </c>
    </row>
    <row r="13090" spans="2:3" x14ac:dyDescent="0.35">
      <c r="B13090" t="s">
        <v>9018</v>
      </c>
      <c r="C13090" s="15">
        <v>0</v>
      </c>
    </row>
    <row r="13091" spans="2:3" x14ac:dyDescent="0.35">
      <c r="B13091" t="s">
        <v>7126</v>
      </c>
      <c r="C13091" s="15">
        <v>0</v>
      </c>
    </row>
    <row r="13092" spans="2:3" x14ac:dyDescent="0.35">
      <c r="B13092" t="s">
        <v>9020</v>
      </c>
      <c r="C13092" s="15">
        <v>0</v>
      </c>
    </row>
    <row r="13093" spans="2:3" x14ac:dyDescent="0.35">
      <c r="B13093" t="s">
        <v>7127</v>
      </c>
      <c r="C13093" s="15">
        <v>0</v>
      </c>
    </row>
    <row r="13094" spans="2:3" x14ac:dyDescent="0.35">
      <c r="B13094" t="s">
        <v>9022</v>
      </c>
      <c r="C13094" s="15">
        <v>0</v>
      </c>
    </row>
    <row r="13095" spans="2:3" x14ac:dyDescent="0.35">
      <c r="B13095" t="s">
        <v>7128</v>
      </c>
      <c r="C13095" s="15">
        <v>0</v>
      </c>
    </row>
    <row r="13096" spans="2:3" x14ac:dyDescent="0.35">
      <c r="B13096" t="s">
        <v>9024</v>
      </c>
      <c r="C13096" s="15">
        <v>0</v>
      </c>
    </row>
    <row r="13097" spans="2:3" x14ac:dyDescent="0.35">
      <c r="B13097" t="s">
        <v>7129</v>
      </c>
      <c r="C13097" s="15">
        <v>0</v>
      </c>
    </row>
    <row r="13098" spans="2:3" x14ac:dyDescent="0.35">
      <c r="B13098" t="s">
        <v>9026</v>
      </c>
      <c r="C13098" s="15">
        <v>0</v>
      </c>
    </row>
    <row r="13099" spans="2:3" x14ac:dyDescent="0.35">
      <c r="B13099" t="s">
        <v>7130</v>
      </c>
      <c r="C13099" s="15">
        <v>0</v>
      </c>
    </row>
    <row r="13100" spans="2:3" x14ac:dyDescent="0.35">
      <c r="B13100" t="s">
        <v>9028</v>
      </c>
      <c r="C13100" s="15">
        <v>0</v>
      </c>
    </row>
    <row r="13101" spans="2:3" x14ac:dyDescent="0.35">
      <c r="B13101" t="s">
        <v>7131</v>
      </c>
      <c r="C13101" s="15">
        <v>0</v>
      </c>
    </row>
    <row r="13102" spans="2:3" x14ac:dyDescent="0.35">
      <c r="B13102" t="s">
        <v>9030</v>
      </c>
      <c r="C13102" s="15">
        <v>0</v>
      </c>
    </row>
    <row r="13103" spans="2:3" x14ac:dyDescent="0.35">
      <c r="B13103" t="s">
        <v>7132</v>
      </c>
      <c r="C13103" s="15">
        <v>0</v>
      </c>
    </row>
    <row r="13104" spans="2:3" x14ac:dyDescent="0.35">
      <c r="B13104" t="s">
        <v>9032</v>
      </c>
      <c r="C13104" s="15">
        <v>0</v>
      </c>
    </row>
    <row r="13105" spans="2:3" x14ac:dyDescent="0.35">
      <c r="B13105" t="s">
        <v>7133</v>
      </c>
      <c r="C13105" s="15">
        <v>0</v>
      </c>
    </row>
    <row r="13106" spans="2:3" x14ac:dyDescent="0.35">
      <c r="B13106" t="s">
        <v>9034</v>
      </c>
      <c r="C13106" s="15">
        <v>0</v>
      </c>
    </row>
    <row r="13107" spans="2:3" x14ac:dyDescent="0.35">
      <c r="B13107" t="s">
        <v>7134</v>
      </c>
      <c r="C13107" s="15">
        <v>0</v>
      </c>
    </row>
    <row r="13108" spans="2:3" x14ac:dyDescent="0.35">
      <c r="B13108" t="s">
        <v>9036</v>
      </c>
      <c r="C13108" s="15">
        <v>0</v>
      </c>
    </row>
    <row r="13109" spans="2:3" x14ac:dyDescent="0.35">
      <c r="B13109" t="s">
        <v>7135</v>
      </c>
      <c r="C13109" s="15">
        <v>0</v>
      </c>
    </row>
    <row r="13110" spans="2:3" x14ac:dyDescent="0.35">
      <c r="B13110" t="s">
        <v>9038</v>
      </c>
      <c r="C13110" s="15">
        <v>0</v>
      </c>
    </row>
    <row r="13111" spans="2:3" x14ac:dyDescent="0.35">
      <c r="B13111" t="s">
        <v>7136</v>
      </c>
      <c r="C13111" s="15">
        <v>0</v>
      </c>
    </row>
    <row r="13112" spans="2:3" x14ac:dyDescent="0.35">
      <c r="B13112" t="s">
        <v>9040</v>
      </c>
      <c r="C13112" s="15">
        <v>0</v>
      </c>
    </row>
    <row r="13113" spans="2:3" x14ac:dyDescent="0.35">
      <c r="B13113" t="s">
        <v>7137</v>
      </c>
      <c r="C13113" s="15">
        <v>0</v>
      </c>
    </row>
    <row r="13114" spans="2:3" x14ac:dyDescent="0.35">
      <c r="B13114" t="s">
        <v>9042</v>
      </c>
      <c r="C13114" s="15">
        <v>0</v>
      </c>
    </row>
    <row r="13115" spans="2:3" x14ac:dyDescent="0.35">
      <c r="B13115" t="s">
        <v>7138</v>
      </c>
      <c r="C13115" s="15">
        <v>0</v>
      </c>
    </row>
    <row r="13116" spans="2:3" x14ac:dyDescent="0.35">
      <c r="B13116" t="s">
        <v>9044</v>
      </c>
      <c r="C13116" s="15">
        <v>0</v>
      </c>
    </row>
    <row r="13117" spans="2:3" x14ac:dyDescent="0.35">
      <c r="B13117" t="s">
        <v>7139</v>
      </c>
      <c r="C13117" s="15">
        <v>0</v>
      </c>
    </row>
    <row r="13118" spans="2:3" x14ac:dyDescent="0.35">
      <c r="B13118" t="s">
        <v>9046</v>
      </c>
      <c r="C13118" s="15">
        <v>0</v>
      </c>
    </row>
    <row r="13119" spans="2:3" x14ac:dyDescent="0.35">
      <c r="B13119" t="s">
        <v>7140</v>
      </c>
      <c r="C13119" s="15">
        <v>0</v>
      </c>
    </row>
    <row r="13120" spans="2:3" x14ac:dyDescent="0.35">
      <c r="B13120" t="s">
        <v>9048</v>
      </c>
      <c r="C13120" s="15">
        <v>0</v>
      </c>
    </row>
    <row r="13121" spans="2:3" x14ac:dyDescent="0.35">
      <c r="B13121" t="s">
        <v>7141</v>
      </c>
      <c r="C13121" s="15">
        <v>0</v>
      </c>
    </row>
    <row r="13122" spans="2:3" x14ac:dyDescent="0.35">
      <c r="B13122" t="s">
        <v>9050</v>
      </c>
      <c r="C13122" s="15">
        <v>0</v>
      </c>
    </row>
    <row r="13123" spans="2:3" x14ac:dyDescent="0.35">
      <c r="B13123" t="s">
        <v>7142</v>
      </c>
      <c r="C13123" s="15">
        <v>0</v>
      </c>
    </row>
    <row r="13124" spans="2:3" x14ac:dyDescent="0.35">
      <c r="B13124" t="s">
        <v>9052</v>
      </c>
      <c r="C13124" s="15">
        <v>0</v>
      </c>
    </row>
    <row r="13125" spans="2:3" x14ac:dyDescent="0.35">
      <c r="B13125" t="s">
        <v>7143</v>
      </c>
      <c r="C13125" s="15">
        <v>0</v>
      </c>
    </row>
    <row r="13126" spans="2:3" x14ac:dyDescent="0.35">
      <c r="B13126" t="s">
        <v>9054</v>
      </c>
      <c r="C13126" s="15">
        <v>0</v>
      </c>
    </row>
    <row r="13127" spans="2:3" x14ac:dyDescent="0.35">
      <c r="B13127" t="s">
        <v>7144</v>
      </c>
      <c r="C13127" s="15">
        <v>0</v>
      </c>
    </row>
    <row r="13128" spans="2:3" x14ac:dyDescent="0.35">
      <c r="B13128" t="s">
        <v>9056</v>
      </c>
      <c r="C13128" s="15">
        <v>0</v>
      </c>
    </row>
    <row r="13129" spans="2:3" x14ac:dyDescent="0.35">
      <c r="B13129" t="s">
        <v>7145</v>
      </c>
      <c r="C13129" s="15">
        <v>0</v>
      </c>
    </row>
    <row r="13130" spans="2:3" x14ac:dyDescent="0.35">
      <c r="B13130" t="s">
        <v>9058</v>
      </c>
      <c r="C13130" s="15">
        <v>0</v>
      </c>
    </row>
    <row r="13131" spans="2:3" x14ac:dyDescent="0.35">
      <c r="B13131" t="s">
        <v>7146</v>
      </c>
      <c r="C13131" s="15">
        <v>0</v>
      </c>
    </row>
    <row r="13132" spans="2:3" x14ac:dyDescent="0.35">
      <c r="B13132" t="s">
        <v>9060</v>
      </c>
      <c r="C13132" s="15">
        <v>0</v>
      </c>
    </row>
    <row r="13133" spans="2:3" x14ac:dyDescent="0.35">
      <c r="B13133" t="s">
        <v>7147</v>
      </c>
      <c r="C13133" s="15">
        <v>0</v>
      </c>
    </row>
    <row r="13134" spans="2:3" x14ac:dyDescent="0.35">
      <c r="B13134" t="s">
        <v>9062</v>
      </c>
      <c r="C13134" s="15">
        <v>0</v>
      </c>
    </row>
    <row r="13135" spans="2:3" x14ac:dyDescent="0.35">
      <c r="B13135" t="s">
        <v>7148</v>
      </c>
      <c r="C13135" s="15">
        <v>0</v>
      </c>
    </row>
    <row r="13136" spans="2:3" x14ac:dyDescent="0.35">
      <c r="B13136" t="s">
        <v>9064</v>
      </c>
      <c r="C13136" s="15">
        <v>0</v>
      </c>
    </row>
    <row r="13137" spans="2:3" x14ac:dyDescent="0.35">
      <c r="B13137" t="s">
        <v>7149</v>
      </c>
      <c r="C13137" s="15">
        <v>0</v>
      </c>
    </row>
    <row r="13138" spans="2:3" x14ac:dyDescent="0.35">
      <c r="B13138" t="s">
        <v>9066</v>
      </c>
      <c r="C13138" s="15">
        <v>0</v>
      </c>
    </row>
    <row r="13139" spans="2:3" x14ac:dyDescent="0.35">
      <c r="B13139" t="s">
        <v>7150</v>
      </c>
      <c r="C13139" s="15">
        <v>0</v>
      </c>
    </row>
    <row r="13140" spans="2:3" x14ac:dyDescent="0.35">
      <c r="B13140" t="s">
        <v>9068</v>
      </c>
      <c r="C13140" s="15">
        <v>0</v>
      </c>
    </row>
    <row r="13141" spans="2:3" x14ac:dyDescent="0.35">
      <c r="B13141" t="s">
        <v>7151</v>
      </c>
      <c r="C13141" s="15">
        <v>0</v>
      </c>
    </row>
    <row r="13142" spans="2:3" x14ac:dyDescent="0.35">
      <c r="B13142" t="s">
        <v>9070</v>
      </c>
      <c r="C13142" s="15">
        <v>0</v>
      </c>
    </row>
    <row r="13143" spans="2:3" x14ac:dyDescent="0.35">
      <c r="B13143" t="s">
        <v>7152</v>
      </c>
      <c r="C13143" s="15">
        <v>0</v>
      </c>
    </row>
    <row r="13144" spans="2:3" x14ac:dyDescent="0.35">
      <c r="B13144" t="s">
        <v>9072</v>
      </c>
      <c r="C13144" s="15">
        <v>0</v>
      </c>
    </row>
    <row r="13145" spans="2:3" x14ac:dyDescent="0.35">
      <c r="B13145" t="s">
        <v>7153</v>
      </c>
      <c r="C13145" s="15">
        <v>0</v>
      </c>
    </row>
    <row r="13146" spans="2:3" x14ac:dyDescent="0.35">
      <c r="B13146" t="s">
        <v>9074</v>
      </c>
      <c r="C13146" s="15">
        <v>0</v>
      </c>
    </row>
    <row r="13147" spans="2:3" x14ac:dyDescent="0.35">
      <c r="B13147" t="s">
        <v>7154</v>
      </c>
      <c r="C13147" s="15">
        <v>0</v>
      </c>
    </row>
    <row r="13148" spans="2:3" x14ac:dyDescent="0.35">
      <c r="B13148" t="s">
        <v>9076</v>
      </c>
      <c r="C13148" s="15">
        <v>0</v>
      </c>
    </row>
    <row r="13149" spans="2:3" x14ac:dyDescent="0.35">
      <c r="B13149" t="s">
        <v>7155</v>
      </c>
      <c r="C13149" s="15">
        <v>0</v>
      </c>
    </row>
    <row r="13150" spans="2:3" x14ac:dyDescent="0.35">
      <c r="B13150" t="s">
        <v>9078</v>
      </c>
      <c r="C13150" s="15">
        <v>0</v>
      </c>
    </row>
    <row r="13151" spans="2:3" x14ac:dyDescent="0.35">
      <c r="B13151" t="s">
        <v>7156</v>
      </c>
      <c r="C13151" s="15">
        <v>0</v>
      </c>
    </row>
    <row r="13152" spans="2:3" x14ac:dyDescent="0.35">
      <c r="B13152" t="s">
        <v>9080</v>
      </c>
      <c r="C13152" s="15">
        <v>0</v>
      </c>
    </row>
    <row r="13153" spans="2:3" x14ac:dyDescent="0.35">
      <c r="B13153" t="s">
        <v>7157</v>
      </c>
      <c r="C13153" s="15">
        <v>0</v>
      </c>
    </row>
    <row r="13154" spans="2:3" x14ac:dyDescent="0.35">
      <c r="B13154" t="s">
        <v>9082</v>
      </c>
      <c r="C13154" s="15">
        <v>0</v>
      </c>
    </row>
    <row r="13155" spans="2:3" x14ac:dyDescent="0.35">
      <c r="B13155" t="s">
        <v>7158</v>
      </c>
      <c r="C13155" s="15">
        <v>0</v>
      </c>
    </row>
    <row r="13156" spans="2:3" x14ac:dyDescent="0.35">
      <c r="B13156" t="s">
        <v>9084</v>
      </c>
      <c r="C13156" s="15">
        <v>0</v>
      </c>
    </row>
    <row r="13157" spans="2:3" x14ac:dyDescent="0.35">
      <c r="B13157" t="s">
        <v>7159</v>
      </c>
      <c r="C13157" s="15">
        <v>0</v>
      </c>
    </row>
    <row r="13158" spans="2:3" x14ac:dyDescent="0.35">
      <c r="B13158" t="s">
        <v>9086</v>
      </c>
      <c r="C13158" s="15">
        <v>0</v>
      </c>
    </row>
    <row r="13159" spans="2:3" x14ac:dyDescent="0.35">
      <c r="B13159" t="s">
        <v>7160</v>
      </c>
      <c r="C13159" s="15">
        <v>0</v>
      </c>
    </row>
    <row r="13160" spans="2:3" x14ac:dyDescent="0.35">
      <c r="B13160" t="s">
        <v>9088</v>
      </c>
      <c r="C13160" s="15">
        <v>0</v>
      </c>
    </row>
    <row r="13161" spans="2:3" x14ac:dyDescent="0.35">
      <c r="B13161" t="s">
        <v>7161</v>
      </c>
      <c r="C13161" s="15">
        <v>0</v>
      </c>
    </row>
    <row r="13162" spans="2:3" x14ac:dyDescent="0.35">
      <c r="B13162" t="s">
        <v>9090</v>
      </c>
      <c r="C13162" s="15">
        <v>0</v>
      </c>
    </row>
    <row r="13163" spans="2:3" x14ac:dyDescent="0.35">
      <c r="B13163" t="s">
        <v>7162</v>
      </c>
      <c r="C13163" s="15">
        <v>0</v>
      </c>
    </row>
    <row r="13164" spans="2:3" x14ac:dyDescent="0.35">
      <c r="B13164" t="s">
        <v>9092</v>
      </c>
      <c r="C13164" s="15">
        <v>0</v>
      </c>
    </row>
    <row r="13165" spans="2:3" x14ac:dyDescent="0.35">
      <c r="B13165" t="s">
        <v>7163</v>
      </c>
      <c r="C13165" s="15">
        <v>0</v>
      </c>
    </row>
    <row r="13166" spans="2:3" x14ac:dyDescent="0.35">
      <c r="B13166" t="s">
        <v>9094</v>
      </c>
      <c r="C13166" s="15">
        <v>0</v>
      </c>
    </row>
    <row r="13167" spans="2:3" x14ac:dyDescent="0.35">
      <c r="B13167" t="s">
        <v>7164</v>
      </c>
      <c r="C13167" s="15">
        <v>0</v>
      </c>
    </row>
    <row r="13168" spans="2:3" x14ac:dyDescent="0.35">
      <c r="B13168" t="s">
        <v>9096</v>
      </c>
      <c r="C13168" s="15">
        <v>0</v>
      </c>
    </row>
    <row r="13169" spans="2:3" x14ac:dyDescent="0.35">
      <c r="B13169" t="s">
        <v>7165</v>
      </c>
      <c r="C13169" s="15">
        <v>0</v>
      </c>
    </row>
    <row r="13170" spans="2:3" x14ac:dyDescent="0.35">
      <c r="B13170" t="s">
        <v>9098</v>
      </c>
      <c r="C13170" s="15">
        <v>0</v>
      </c>
    </row>
    <row r="13171" spans="2:3" x14ac:dyDescent="0.35">
      <c r="B13171" t="s">
        <v>7166</v>
      </c>
      <c r="C13171" s="15">
        <v>0</v>
      </c>
    </row>
    <row r="13172" spans="2:3" x14ac:dyDescent="0.35">
      <c r="B13172" t="s">
        <v>9100</v>
      </c>
      <c r="C13172" s="15">
        <v>0</v>
      </c>
    </row>
    <row r="13173" spans="2:3" x14ac:dyDescent="0.35">
      <c r="B13173" t="s">
        <v>7167</v>
      </c>
      <c r="C13173" s="15">
        <v>0</v>
      </c>
    </row>
    <row r="13174" spans="2:3" x14ac:dyDescent="0.35">
      <c r="B13174" t="s">
        <v>9102</v>
      </c>
      <c r="C13174" s="15">
        <v>0</v>
      </c>
    </row>
    <row r="13175" spans="2:3" x14ac:dyDescent="0.35">
      <c r="B13175" t="s">
        <v>7168</v>
      </c>
      <c r="C13175" s="15">
        <v>0</v>
      </c>
    </row>
    <row r="13176" spans="2:3" x14ac:dyDescent="0.35">
      <c r="B13176" t="s">
        <v>9104</v>
      </c>
      <c r="C13176" s="15">
        <v>0</v>
      </c>
    </row>
    <row r="13177" spans="2:3" x14ac:dyDescent="0.35">
      <c r="B13177" t="s">
        <v>7169</v>
      </c>
      <c r="C13177" s="15">
        <v>0</v>
      </c>
    </row>
    <row r="13178" spans="2:3" x14ac:dyDescent="0.35">
      <c r="B13178" t="s">
        <v>9106</v>
      </c>
      <c r="C13178" s="15">
        <v>0</v>
      </c>
    </row>
    <row r="13179" spans="2:3" x14ac:dyDescent="0.35">
      <c r="B13179" t="s">
        <v>7170</v>
      </c>
      <c r="C13179" s="15">
        <v>0</v>
      </c>
    </row>
    <row r="13180" spans="2:3" x14ac:dyDescent="0.35">
      <c r="B13180" t="s">
        <v>9108</v>
      </c>
      <c r="C13180" s="15">
        <v>0</v>
      </c>
    </row>
    <row r="13181" spans="2:3" x14ac:dyDescent="0.35">
      <c r="B13181" t="s">
        <v>7171</v>
      </c>
      <c r="C13181" s="15">
        <v>0</v>
      </c>
    </row>
    <row r="13182" spans="2:3" x14ac:dyDescent="0.35">
      <c r="B13182" t="s">
        <v>9110</v>
      </c>
      <c r="C13182" s="15">
        <v>0</v>
      </c>
    </row>
    <row r="13183" spans="2:3" x14ac:dyDescent="0.35">
      <c r="B13183" t="s">
        <v>7172</v>
      </c>
      <c r="C13183" s="15">
        <v>0</v>
      </c>
    </row>
    <row r="13184" spans="2:3" x14ac:dyDescent="0.35">
      <c r="B13184" t="s">
        <v>9112</v>
      </c>
      <c r="C13184" s="15">
        <v>0</v>
      </c>
    </row>
    <row r="13185" spans="2:3" x14ac:dyDescent="0.35">
      <c r="B13185" t="s">
        <v>7173</v>
      </c>
      <c r="C13185" s="15">
        <v>0</v>
      </c>
    </row>
    <row r="13186" spans="2:3" x14ac:dyDescent="0.35">
      <c r="B13186" t="s">
        <v>9114</v>
      </c>
      <c r="C13186" s="15">
        <v>0</v>
      </c>
    </row>
    <row r="13187" spans="2:3" x14ac:dyDescent="0.35">
      <c r="B13187" t="s">
        <v>7174</v>
      </c>
      <c r="C13187" s="15">
        <v>0</v>
      </c>
    </row>
    <row r="13188" spans="2:3" x14ac:dyDescent="0.35">
      <c r="B13188" t="s">
        <v>9116</v>
      </c>
      <c r="C13188" s="15">
        <v>0</v>
      </c>
    </row>
    <row r="13189" spans="2:3" x14ac:dyDescent="0.35">
      <c r="B13189" t="s">
        <v>7175</v>
      </c>
      <c r="C13189" s="15">
        <v>0</v>
      </c>
    </row>
    <row r="13190" spans="2:3" x14ac:dyDescent="0.35">
      <c r="B13190" t="s">
        <v>9118</v>
      </c>
      <c r="C13190" s="15">
        <v>0</v>
      </c>
    </row>
    <row r="13191" spans="2:3" x14ac:dyDescent="0.35">
      <c r="B13191" t="s">
        <v>7176</v>
      </c>
      <c r="C13191" s="15">
        <v>0</v>
      </c>
    </row>
    <row r="13192" spans="2:3" x14ac:dyDescent="0.35">
      <c r="B13192" t="s">
        <v>9120</v>
      </c>
      <c r="C13192" s="15">
        <v>0</v>
      </c>
    </row>
    <row r="13193" spans="2:3" x14ac:dyDescent="0.35">
      <c r="B13193" t="s">
        <v>7177</v>
      </c>
      <c r="C13193" s="15">
        <v>0</v>
      </c>
    </row>
    <row r="13194" spans="2:3" x14ac:dyDescent="0.35">
      <c r="B13194" t="s">
        <v>9122</v>
      </c>
      <c r="C13194" s="15">
        <v>0</v>
      </c>
    </row>
    <row r="13195" spans="2:3" x14ac:dyDescent="0.35">
      <c r="B13195" t="s">
        <v>7178</v>
      </c>
      <c r="C13195" s="15">
        <v>0</v>
      </c>
    </row>
    <row r="13196" spans="2:3" x14ac:dyDescent="0.35">
      <c r="B13196" t="s">
        <v>9124</v>
      </c>
      <c r="C13196" s="15">
        <v>0</v>
      </c>
    </row>
    <row r="13197" spans="2:3" x14ac:dyDescent="0.35">
      <c r="B13197" t="s">
        <v>7179</v>
      </c>
      <c r="C13197" s="15">
        <v>0</v>
      </c>
    </row>
    <row r="13198" spans="2:3" x14ac:dyDescent="0.35">
      <c r="B13198" t="s">
        <v>9126</v>
      </c>
      <c r="C13198" s="15">
        <v>0</v>
      </c>
    </row>
    <row r="13199" spans="2:3" x14ac:dyDescent="0.35">
      <c r="B13199" t="s">
        <v>7180</v>
      </c>
      <c r="C13199" s="15">
        <v>0</v>
      </c>
    </row>
    <row r="13200" spans="2:3" x14ac:dyDescent="0.35">
      <c r="B13200" t="s">
        <v>9128</v>
      </c>
      <c r="C13200" s="15">
        <v>0</v>
      </c>
    </row>
    <row r="13201" spans="2:3" x14ac:dyDescent="0.35">
      <c r="B13201" t="s">
        <v>7181</v>
      </c>
      <c r="C13201" s="15">
        <v>0</v>
      </c>
    </row>
    <row r="13202" spans="2:3" x14ac:dyDescent="0.35">
      <c r="B13202" t="s">
        <v>9130</v>
      </c>
      <c r="C13202" s="15">
        <v>0</v>
      </c>
    </row>
    <row r="13203" spans="2:3" x14ac:dyDescent="0.35">
      <c r="B13203" t="s">
        <v>7182</v>
      </c>
      <c r="C13203" s="15">
        <v>0</v>
      </c>
    </row>
    <row r="13204" spans="2:3" x14ac:dyDescent="0.35">
      <c r="B13204" t="s">
        <v>9132</v>
      </c>
      <c r="C13204" s="15">
        <v>0</v>
      </c>
    </row>
    <row r="13205" spans="2:3" x14ac:dyDescent="0.35">
      <c r="B13205" t="s">
        <v>7183</v>
      </c>
      <c r="C13205" s="15">
        <v>0</v>
      </c>
    </row>
    <row r="13206" spans="2:3" x14ac:dyDescent="0.35">
      <c r="B13206" t="s">
        <v>9134</v>
      </c>
      <c r="C13206" s="15">
        <v>0</v>
      </c>
    </row>
    <row r="13207" spans="2:3" x14ac:dyDescent="0.35">
      <c r="B13207" t="s">
        <v>7184</v>
      </c>
      <c r="C13207" s="15">
        <v>0</v>
      </c>
    </row>
    <row r="13208" spans="2:3" x14ac:dyDescent="0.35">
      <c r="B13208" t="s">
        <v>9136</v>
      </c>
      <c r="C13208" s="15">
        <v>0</v>
      </c>
    </row>
    <row r="13209" spans="2:3" x14ac:dyDescent="0.35">
      <c r="B13209" t="s">
        <v>7185</v>
      </c>
      <c r="C13209" s="15">
        <v>0</v>
      </c>
    </row>
    <row r="13210" spans="2:3" x14ac:dyDescent="0.35">
      <c r="B13210" t="s">
        <v>9138</v>
      </c>
      <c r="C13210" s="15">
        <v>0</v>
      </c>
    </row>
    <row r="13211" spans="2:3" x14ac:dyDescent="0.35">
      <c r="B13211" t="s">
        <v>7186</v>
      </c>
      <c r="C13211" s="15">
        <v>0</v>
      </c>
    </row>
    <row r="13212" spans="2:3" x14ac:dyDescent="0.35">
      <c r="B13212" t="s">
        <v>9140</v>
      </c>
      <c r="C13212" s="15">
        <v>0</v>
      </c>
    </row>
    <row r="13213" spans="2:3" x14ac:dyDescent="0.35">
      <c r="B13213" t="s">
        <v>7187</v>
      </c>
      <c r="C13213" s="15">
        <v>0</v>
      </c>
    </row>
    <row r="13214" spans="2:3" x14ac:dyDescent="0.35">
      <c r="B13214" t="s">
        <v>9142</v>
      </c>
      <c r="C13214" s="15">
        <v>0</v>
      </c>
    </row>
    <row r="13215" spans="2:3" x14ac:dyDescent="0.35">
      <c r="B13215" t="s">
        <v>7188</v>
      </c>
      <c r="C13215" s="15">
        <v>0</v>
      </c>
    </row>
    <row r="13216" spans="2:3" x14ac:dyDescent="0.35">
      <c r="B13216" t="s">
        <v>9144</v>
      </c>
      <c r="C13216" s="15">
        <v>0</v>
      </c>
    </row>
    <row r="13217" spans="2:3" x14ac:dyDescent="0.35">
      <c r="B13217" t="s">
        <v>7189</v>
      </c>
      <c r="C13217" s="15">
        <v>0</v>
      </c>
    </row>
    <row r="13218" spans="2:3" x14ac:dyDescent="0.35">
      <c r="B13218" t="s">
        <v>9146</v>
      </c>
      <c r="C13218" s="15">
        <v>0</v>
      </c>
    </row>
    <row r="13219" spans="2:3" x14ac:dyDescent="0.35">
      <c r="B13219" t="s">
        <v>7190</v>
      </c>
      <c r="C13219" s="15">
        <v>0</v>
      </c>
    </row>
    <row r="13220" spans="2:3" x14ac:dyDescent="0.35">
      <c r="B13220" t="s">
        <v>9148</v>
      </c>
      <c r="C13220" s="15">
        <v>0</v>
      </c>
    </row>
    <row r="13221" spans="2:3" x14ac:dyDescent="0.35">
      <c r="B13221" t="s">
        <v>7191</v>
      </c>
      <c r="C13221" s="15">
        <v>0</v>
      </c>
    </row>
    <row r="13222" spans="2:3" x14ac:dyDescent="0.35">
      <c r="B13222" t="s">
        <v>9150</v>
      </c>
      <c r="C13222" s="15">
        <v>0</v>
      </c>
    </row>
    <row r="13223" spans="2:3" x14ac:dyDescent="0.35">
      <c r="B13223" t="s">
        <v>7192</v>
      </c>
      <c r="C13223" s="15">
        <v>0</v>
      </c>
    </row>
    <row r="13224" spans="2:3" x14ac:dyDescent="0.35">
      <c r="B13224" t="s">
        <v>9152</v>
      </c>
      <c r="C13224" s="15">
        <v>0</v>
      </c>
    </row>
    <row r="13225" spans="2:3" x14ac:dyDescent="0.35">
      <c r="B13225" t="s">
        <v>7193</v>
      </c>
      <c r="C13225" s="15">
        <v>0</v>
      </c>
    </row>
    <row r="13226" spans="2:3" x14ac:dyDescent="0.35">
      <c r="B13226" t="s">
        <v>9154</v>
      </c>
      <c r="C13226" s="15">
        <v>0</v>
      </c>
    </row>
    <row r="13227" spans="2:3" x14ac:dyDescent="0.35">
      <c r="B13227" t="s">
        <v>7194</v>
      </c>
      <c r="C13227" s="15">
        <v>0</v>
      </c>
    </row>
    <row r="13228" spans="2:3" x14ac:dyDescent="0.35">
      <c r="B13228" t="s">
        <v>9156</v>
      </c>
      <c r="C13228" s="15">
        <v>0</v>
      </c>
    </row>
    <row r="13229" spans="2:3" x14ac:dyDescent="0.35">
      <c r="B13229" t="s">
        <v>7195</v>
      </c>
      <c r="C13229" s="15">
        <v>0</v>
      </c>
    </row>
    <row r="13230" spans="2:3" x14ac:dyDescent="0.35">
      <c r="B13230" t="s">
        <v>9158</v>
      </c>
      <c r="C13230" s="15">
        <v>0</v>
      </c>
    </row>
    <row r="13231" spans="2:3" x14ac:dyDescent="0.35">
      <c r="B13231" t="s">
        <v>7196</v>
      </c>
      <c r="C13231" s="15">
        <v>0</v>
      </c>
    </row>
    <row r="13232" spans="2:3" x14ac:dyDescent="0.35">
      <c r="B13232" t="s">
        <v>9160</v>
      </c>
      <c r="C13232" s="15">
        <v>0</v>
      </c>
    </row>
    <row r="13233" spans="2:3" x14ac:dyDescent="0.35">
      <c r="B13233" t="s">
        <v>7197</v>
      </c>
      <c r="C13233" s="15">
        <v>0</v>
      </c>
    </row>
    <row r="13234" spans="2:3" x14ac:dyDescent="0.35">
      <c r="B13234" t="s">
        <v>9162</v>
      </c>
      <c r="C13234" s="15">
        <v>0</v>
      </c>
    </row>
    <row r="13235" spans="2:3" x14ac:dyDescent="0.35">
      <c r="B13235" t="s">
        <v>7198</v>
      </c>
      <c r="C13235" s="15">
        <v>0</v>
      </c>
    </row>
    <row r="13236" spans="2:3" x14ac:dyDescent="0.35">
      <c r="B13236" t="s">
        <v>9164</v>
      </c>
      <c r="C13236" s="15">
        <v>0</v>
      </c>
    </row>
    <row r="13237" spans="2:3" x14ac:dyDescent="0.35">
      <c r="B13237" t="s">
        <v>7199</v>
      </c>
      <c r="C13237" s="15">
        <v>0</v>
      </c>
    </row>
    <row r="13238" spans="2:3" x14ac:dyDescent="0.35">
      <c r="B13238" t="s">
        <v>9166</v>
      </c>
      <c r="C13238" s="15">
        <v>0</v>
      </c>
    </row>
    <row r="13239" spans="2:3" x14ac:dyDescent="0.35">
      <c r="B13239" t="s">
        <v>7200</v>
      </c>
      <c r="C13239" s="15">
        <v>0</v>
      </c>
    </row>
    <row r="13240" spans="2:3" x14ac:dyDescent="0.35">
      <c r="B13240" t="s">
        <v>9168</v>
      </c>
      <c r="C13240" s="15">
        <v>0</v>
      </c>
    </row>
    <row r="13241" spans="2:3" x14ac:dyDescent="0.35">
      <c r="B13241" t="s">
        <v>7201</v>
      </c>
      <c r="C13241" s="15">
        <v>0</v>
      </c>
    </row>
    <row r="13242" spans="2:3" x14ac:dyDescent="0.35">
      <c r="B13242" t="s">
        <v>9170</v>
      </c>
      <c r="C13242" s="15">
        <v>0</v>
      </c>
    </row>
    <row r="13243" spans="2:3" x14ac:dyDescent="0.35">
      <c r="B13243" t="s">
        <v>7202</v>
      </c>
      <c r="C13243" s="15">
        <v>0</v>
      </c>
    </row>
    <row r="13244" spans="2:3" x14ac:dyDescent="0.35">
      <c r="B13244" t="s">
        <v>9172</v>
      </c>
      <c r="C13244" s="15">
        <v>0</v>
      </c>
    </row>
    <row r="13245" spans="2:3" x14ac:dyDescent="0.35">
      <c r="B13245" t="s">
        <v>7203</v>
      </c>
      <c r="C13245" s="15">
        <v>0</v>
      </c>
    </row>
    <row r="13246" spans="2:3" x14ac:dyDescent="0.35">
      <c r="B13246" t="s">
        <v>9174</v>
      </c>
      <c r="C13246" s="15">
        <v>0</v>
      </c>
    </row>
    <row r="13247" spans="2:3" x14ac:dyDescent="0.35">
      <c r="B13247" t="s">
        <v>7204</v>
      </c>
      <c r="C13247" s="15">
        <v>0</v>
      </c>
    </row>
    <row r="13248" spans="2:3" x14ac:dyDescent="0.35">
      <c r="B13248" t="s">
        <v>9176</v>
      </c>
      <c r="C13248" s="15">
        <v>0</v>
      </c>
    </row>
    <row r="13249" spans="2:3" x14ac:dyDescent="0.35">
      <c r="B13249" t="s">
        <v>7205</v>
      </c>
      <c r="C13249" s="15">
        <v>0</v>
      </c>
    </row>
    <row r="13250" spans="2:3" x14ac:dyDescent="0.35">
      <c r="B13250" t="s">
        <v>9178</v>
      </c>
      <c r="C13250" s="15">
        <v>0</v>
      </c>
    </row>
    <row r="13251" spans="2:3" x14ac:dyDescent="0.35">
      <c r="B13251" t="s">
        <v>7206</v>
      </c>
      <c r="C13251" s="15">
        <v>0</v>
      </c>
    </row>
    <row r="13252" spans="2:3" x14ac:dyDescent="0.35">
      <c r="B13252" t="s">
        <v>9180</v>
      </c>
      <c r="C13252" s="15">
        <v>0</v>
      </c>
    </row>
    <row r="13253" spans="2:3" x14ac:dyDescent="0.35">
      <c r="B13253" t="s">
        <v>7207</v>
      </c>
      <c r="C13253" s="15">
        <v>0</v>
      </c>
    </row>
    <row r="13254" spans="2:3" x14ac:dyDescent="0.35">
      <c r="B13254" t="s">
        <v>9182</v>
      </c>
      <c r="C13254" s="15">
        <v>0</v>
      </c>
    </row>
    <row r="13255" spans="2:3" x14ac:dyDescent="0.35">
      <c r="B13255" t="s">
        <v>7208</v>
      </c>
      <c r="C13255" s="15">
        <v>0</v>
      </c>
    </row>
    <row r="13256" spans="2:3" x14ac:dyDescent="0.35">
      <c r="B13256" t="s">
        <v>9184</v>
      </c>
      <c r="C13256" s="15">
        <v>0</v>
      </c>
    </row>
    <row r="13257" spans="2:3" x14ac:dyDescent="0.35">
      <c r="B13257" t="s">
        <v>7209</v>
      </c>
      <c r="C13257" s="15">
        <v>0</v>
      </c>
    </row>
    <row r="13258" spans="2:3" x14ac:dyDescent="0.35">
      <c r="B13258" t="s">
        <v>9186</v>
      </c>
      <c r="C13258" s="15">
        <v>0</v>
      </c>
    </row>
    <row r="13259" spans="2:3" x14ac:dyDescent="0.35">
      <c r="B13259" t="s">
        <v>7210</v>
      </c>
      <c r="C13259" s="15">
        <v>0</v>
      </c>
    </row>
    <row r="13260" spans="2:3" x14ac:dyDescent="0.35">
      <c r="B13260" t="s">
        <v>9188</v>
      </c>
      <c r="C13260" s="15">
        <v>0</v>
      </c>
    </row>
    <row r="13261" spans="2:3" x14ac:dyDescent="0.35">
      <c r="B13261" t="s">
        <v>7211</v>
      </c>
      <c r="C13261" s="15">
        <v>0</v>
      </c>
    </row>
    <row r="13262" spans="2:3" x14ac:dyDescent="0.35">
      <c r="B13262" t="s">
        <v>9190</v>
      </c>
      <c r="C13262" s="15">
        <v>0</v>
      </c>
    </row>
    <row r="13263" spans="2:3" x14ac:dyDescent="0.35">
      <c r="B13263" t="s">
        <v>7212</v>
      </c>
      <c r="C13263" s="15">
        <v>0</v>
      </c>
    </row>
    <row r="13264" spans="2:3" x14ac:dyDescent="0.35">
      <c r="B13264" t="s">
        <v>9192</v>
      </c>
      <c r="C13264" s="15">
        <v>0</v>
      </c>
    </row>
    <row r="13265" spans="2:3" x14ac:dyDescent="0.35">
      <c r="B13265" t="s">
        <v>7213</v>
      </c>
      <c r="C13265" s="15">
        <v>0</v>
      </c>
    </row>
    <row r="13266" spans="2:3" x14ac:dyDescent="0.35">
      <c r="B13266" t="s">
        <v>9194</v>
      </c>
      <c r="C13266" s="15">
        <v>0</v>
      </c>
    </row>
    <row r="13267" spans="2:3" x14ac:dyDescent="0.35">
      <c r="B13267" t="s">
        <v>7214</v>
      </c>
      <c r="C13267" s="15">
        <v>0</v>
      </c>
    </row>
    <row r="13268" spans="2:3" x14ac:dyDescent="0.35">
      <c r="B13268" t="s">
        <v>9196</v>
      </c>
      <c r="C13268" s="15">
        <v>0</v>
      </c>
    </row>
    <row r="13269" spans="2:3" x14ac:dyDescent="0.35">
      <c r="B13269" t="s">
        <v>7215</v>
      </c>
      <c r="C13269" s="15">
        <v>0</v>
      </c>
    </row>
    <row r="13270" spans="2:3" x14ac:dyDescent="0.35">
      <c r="B13270" t="s">
        <v>9198</v>
      </c>
      <c r="C13270" s="15">
        <v>0</v>
      </c>
    </row>
    <row r="13271" spans="2:3" x14ac:dyDescent="0.35">
      <c r="B13271" t="s">
        <v>7216</v>
      </c>
      <c r="C13271" s="15">
        <v>0</v>
      </c>
    </row>
    <row r="13272" spans="2:3" x14ac:dyDescent="0.35">
      <c r="B13272" t="s">
        <v>9200</v>
      </c>
      <c r="C13272" s="15">
        <v>0</v>
      </c>
    </row>
    <row r="13273" spans="2:3" x14ac:dyDescent="0.35">
      <c r="B13273" t="s">
        <v>7217</v>
      </c>
      <c r="C13273" s="15">
        <v>0</v>
      </c>
    </row>
    <row r="13274" spans="2:3" x14ac:dyDescent="0.35">
      <c r="B13274" t="s">
        <v>9202</v>
      </c>
      <c r="C13274" s="15">
        <v>0</v>
      </c>
    </row>
    <row r="13275" spans="2:3" x14ac:dyDescent="0.35">
      <c r="B13275" t="s">
        <v>7218</v>
      </c>
      <c r="C13275" s="15">
        <v>0</v>
      </c>
    </row>
    <row r="13276" spans="2:3" x14ac:dyDescent="0.35">
      <c r="B13276" t="s">
        <v>9204</v>
      </c>
      <c r="C13276" s="15">
        <v>0</v>
      </c>
    </row>
    <row r="13277" spans="2:3" x14ac:dyDescent="0.35">
      <c r="B13277" t="s">
        <v>7219</v>
      </c>
      <c r="C13277" s="15">
        <v>0</v>
      </c>
    </row>
    <row r="13278" spans="2:3" x14ac:dyDescent="0.35">
      <c r="B13278" t="s">
        <v>9206</v>
      </c>
      <c r="C13278" s="15">
        <v>0</v>
      </c>
    </row>
    <row r="13279" spans="2:3" x14ac:dyDescent="0.35">
      <c r="B13279" t="s">
        <v>7220</v>
      </c>
      <c r="C13279" s="15">
        <v>0</v>
      </c>
    </row>
    <row r="13280" spans="2:3" x14ac:dyDescent="0.35">
      <c r="B13280" t="s">
        <v>9208</v>
      </c>
      <c r="C13280" s="15">
        <v>0</v>
      </c>
    </row>
    <row r="13281" spans="2:3" x14ac:dyDescent="0.35">
      <c r="B13281" t="s">
        <v>7221</v>
      </c>
      <c r="C13281" s="15">
        <v>0</v>
      </c>
    </row>
    <row r="13282" spans="2:3" x14ac:dyDescent="0.35">
      <c r="B13282" t="s">
        <v>9210</v>
      </c>
      <c r="C13282" s="15">
        <v>0</v>
      </c>
    </row>
    <row r="13283" spans="2:3" x14ac:dyDescent="0.35">
      <c r="B13283" t="s">
        <v>7222</v>
      </c>
      <c r="C13283" s="15">
        <v>0</v>
      </c>
    </row>
    <row r="13284" spans="2:3" x14ac:dyDescent="0.35">
      <c r="B13284" t="s">
        <v>9212</v>
      </c>
      <c r="C13284" s="15">
        <v>0</v>
      </c>
    </row>
    <row r="13285" spans="2:3" x14ac:dyDescent="0.35">
      <c r="B13285" t="s">
        <v>7223</v>
      </c>
      <c r="C13285" s="15">
        <v>0</v>
      </c>
    </row>
    <row r="13286" spans="2:3" x14ac:dyDescent="0.35">
      <c r="B13286" t="s">
        <v>9214</v>
      </c>
      <c r="C13286" s="15">
        <v>0</v>
      </c>
    </row>
    <row r="13287" spans="2:3" x14ac:dyDescent="0.35">
      <c r="B13287" t="s">
        <v>7224</v>
      </c>
      <c r="C13287" s="15">
        <v>0</v>
      </c>
    </row>
    <row r="13288" spans="2:3" x14ac:dyDescent="0.35">
      <c r="B13288" t="s">
        <v>9216</v>
      </c>
      <c r="C13288" s="15">
        <v>0</v>
      </c>
    </row>
    <row r="13289" spans="2:3" x14ac:dyDescent="0.35">
      <c r="B13289" t="s">
        <v>7225</v>
      </c>
      <c r="C13289" s="15">
        <v>0</v>
      </c>
    </row>
    <row r="13290" spans="2:3" x14ac:dyDescent="0.35">
      <c r="B13290" t="s">
        <v>9218</v>
      </c>
      <c r="C13290" s="15">
        <v>0</v>
      </c>
    </row>
    <row r="13291" spans="2:3" x14ac:dyDescent="0.35">
      <c r="B13291" t="s">
        <v>7226</v>
      </c>
      <c r="C13291" s="15">
        <v>0</v>
      </c>
    </row>
    <row r="13292" spans="2:3" x14ac:dyDescent="0.35">
      <c r="B13292" t="s">
        <v>9220</v>
      </c>
      <c r="C13292" s="15">
        <v>0</v>
      </c>
    </row>
    <row r="13293" spans="2:3" x14ac:dyDescent="0.35">
      <c r="B13293" t="s">
        <v>7227</v>
      </c>
      <c r="C13293" s="15">
        <v>0</v>
      </c>
    </row>
    <row r="13294" spans="2:3" x14ac:dyDescent="0.35">
      <c r="B13294" t="s">
        <v>9222</v>
      </c>
      <c r="C13294" s="15">
        <v>0</v>
      </c>
    </row>
    <row r="13295" spans="2:3" x14ac:dyDescent="0.35">
      <c r="B13295" t="s">
        <v>7228</v>
      </c>
      <c r="C13295" s="15">
        <v>0</v>
      </c>
    </row>
    <row r="13296" spans="2:3" x14ac:dyDescent="0.35">
      <c r="B13296" t="s">
        <v>9224</v>
      </c>
      <c r="C13296" s="15">
        <v>0</v>
      </c>
    </row>
    <row r="13297" spans="2:3" x14ac:dyDescent="0.35">
      <c r="B13297" t="s">
        <v>7229</v>
      </c>
      <c r="C13297" s="15">
        <v>0</v>
      </c>
    </row>
    <row r="13298" spans="2:3" x14ac:dyDescent="0.35">
      <c r="B13298" t="s">
        <v>9226</v>
      </c>
      <c r="C13298" s="15">
        <v>0</v>
      </c>
    </row>
    <row r="13299" spans="2:3" x14ac:dyDescent="0.35">
      <c r="B13299" t="s">
        <v>7230</v>
      </c>
      <c r="C13299" s="15">
        <v>0</v>
      </c>
    </row>
    <row r="13300" spans="2:3" x14ac:dyDescent="0.35">
      <c r="B13300" t="s">
        <v>9228</v>
      </c>
      <c r="C13300" s="15">
        <v>0</v>
      </c>
    </row>
    <row r="13301" spans="2:3" x14ac:dyDescent="0.35">
      <c r="B13301" t="s">
        <v>7231</v>
      </c>
      <c r="C13301" s="15">
        <v>0</v>
      </c>
    </row>
    <row r="13302" spans="2:3" x14ac:dyDescent="0.35">
      <c r="B13302" t="s">
        <v>9230</v>
      </c>
      <c r="C13302" s="15">
        <v>0</v>
      </c>
    </row>
    <row r="13303" spans="2:3" x14ac:dyDescent="0.35">
      <c r="B13303" t="s">
        <v>7232</v>
      </c>
      <c r="C13303" s="15">
        <v>0</v>
      </c>
    </row>
    <row r="13304" spans="2:3" x14ac:dyDescent="0.35">
      <c r="B13304" t="s">
        <v>9232</v>
      </c>
      <c r="C13304" s="15">
        <v>0</v>
      </c>
    </row>
    <row r="13305" spans="2:3" x14ac:dyDescent="0.35">
      <c r="B13305" t="s">
        <v>7233</v>
      </c>
      <c r="C13305" s="15">
        <v>0</v>
      </c>
    </row>
    <row r="13306" spans="2:3" x14ac:dyDescent="0.35">
      <c r="B13306" t="s">
        <v>9234</v>
      </c>
      <c r="C13306" s="15">
        <v>0</v>
      </c>
    </row>
    <row r="13307" spans="2:3" x14ac:dyDescent="0.35">
      <c r="B13307" t="s">
        <v>7234</v>
      </c>
      <c r="C13307" s="15">
        <v>0</v>
      </c>
    </row>
    <row r="13308" spans="2:3" x14ac:dyDescent="0.35">
      <c r="B13308" t="s">
        <v>9236</v>
      </c>
      <c r="C13308" s="15">
        <v>0</v>
      </c>
    </row>
    <row r="13309" spans="2:3" x14ac:dyDescent="0.35">
      <c r="B13309" t="s">
        <v>7235</v>
      </c>
      <c r="C13309" s="15">
        <v>0</v>
      </c>
    </row>
    <row r="13310" spans="2:3" x14ac:dyDescent="0.35">
      <c r="B13310" t="s">
        <v>9238</v>
      </c>
      <c r="C13310" s="15">
        <v>0</v>
      </c>
    </row>
    <row r="13311" spans="2:3" x14ac:dyDescent="0.35">
      <c r="B13311" t="s">
        <v>7236</v>
      </c>
      <c r="C13311" s="15">
        <v>0</v>
      </c>
    </row>
    <row r="13312" spans="2:3" x14ac:dyDescent="0.35">
      <c r="B13312" t="s">
        <v>9240</v>
      </c>
      <c r="C13312" s="15">
        <v>0</v>
      </c>
    </row>
    <row r="13313" spans="2:3" x14ac:dyDescent="0.35">
      <c r="B13313" t="s">
        <v>7237</v>
      </c>
      <c r="C13313" s="15">
        <v>0</v>
      </c>
    </row>
    <row r="13314" spans="2:3" x14ac:dyDescent="0.35">
      <c r="B13314" t="s">
        <v>9242</v>
      </c>
      <c r="C13314" s="15">
        <v>0</v>
      </c>
    </row>
    <row r="13315" spans="2:3" x14ac:dyDescent="0.35">
      <c r="B13315" t="s">
        <v>7238</v>
      </c>
      <c r="C13315" s="15">
        <v>0</v>
      </c>
    </row>
    <row r="13316" spans="2:3" x14ac:dyDescent="0.35">
      <c r="B13316" t="s">
        <v>9244</v>
      </c>
      <c r="C13316" s="15">
        <v>0</v>
      </c>
    </row>
    <row r="13317" spans="2:3" x14ac:dyDescent="0.35">
      <c r="B13317" t="s">
        <v>7239</v>
      </c>
      <c r="C13317" s="15">
        <v>0</v>
      </c>
    </row>
    <row r="13318" spans="2:3" x14ac:dyDescent="0.35">
      <c r="B13318" t="s">
        <v>9246</v>
      </c>
      <c r="C13318" s="15">
        <v>0</v>
      </c>
    </row>
    <row r="13319" spans="2:3" x14ac:dyDescent="0.35">
      <c r="B13319" t="s">
        <v>7240</v>
      </c>
      <c r="C13319" s="15">
        <v>0</v>
      </c>
    </row>
    <row r="13320" spans="2:3" x14ac:dyDescent="0.35">
      <c r="B13320" t="s">
        <v>9248</v>
      </c>
      <c r="C13320" s="15">
        <v>0</v>
      </c>
    </row>
    <row r="13321" spans="2:3" x14ac:dyDescent="0.35">
      <c r="B13321" t="s">
        <v>7241</v>
      </c>
      <c r="C13321" s="15">
        <v>0</v>
      </c>
    </row>
    <row r="13322" spans="2:3" x14ac:dyDescent="0.35">
      <c r="B13322" t="s">
        <v>9250</v>
      </c>
      <c r="C13322" s="15">
        <v>0</v>
      </c>
    </row>
    <row r="13323" spans="2:3" x14ac:dyDescent="0.35">
      <c r="B13323" t="s">
        <v>7242</v>
      </c>
      <c r="C13323" s="15">
        <v>0</v>
      </c>
    </row>
    <row r="13324" spans="2:3" x14ac:dyDescent="0.35">
      <c r="B13324" t="s">
        <v>9252</v>
      </c>
      <c r="C13324" s="15">
        <v>0</v>
      </c>
    </row>
    <row r="13325" spans="2:3" x14ac:dyDescent="0.35">
      <c r="B13325" t="s">
        <v>7243</v>
      </c>
      <c r="C13325" s="15">
        <v>0</v>
      </c>
    </row>
    <row r="13326" spans="2:3" x14ac:dyDescent="0.35">
      <c r="B13326" t="s">
        <v>9254</v>
      </c>
      <c r="C13326" s="15">
        <v>0</v>
      </c>
    </row>
    <row r="13327" spans="2:3" x14ac:dyDescent="0.35">
      <c r="B13327" t="s">
        <v>7244</v>
      </c>
      <c r="C13327" s="15">
        <v>0</v>
      </c>
    </row>
    <row r="13328" spans="2:3" x14ac:dyDescent="0.35">
      <c r="B13328" t="s">
        <v>9256</v>
      </c>
      <c r="C13328" s="15">
        <v>0</v>
      </c>
    </row>
    <row r="13329" spans="2:3" x14ac:dyDescent="0.35">
      <c r="B13329" t="s">
        <v>7245</v>
      </c>
      <c r="C13329" s="15">
        <v>0</v>
      </c>
    </row>
    <row r="13330" spans="2:3" x14ac:dyDescent="0.35">
      <c r="B13330" t="s">
        <v>9258</v>
      </c>
      <c r="C13330" s="15">
        <v>0</v>
      </c>
    </row>
    <row r="13331" spans="2:3" x14ac:dyDescent="0.35">
      <c r="B13331" t="s">
        <v>7246</v>
      </c>
      <c r="C13331" s="15">
        <v>0</v>
      </c>
    </row>
    <row r="13332" spans="2:3" x14ac:dyDescent="0.35">
      <c r="B13332" t="s">
        <v>9260</v>
      </c>
      <c r="C13332" s="15">
        <v>0</v>
      </c>
    </row>
    <row r="13333" spans="2:3" x14ac:dyDescent="0.35">
      <c r="B13333" t="s">
        <v>7247</v>
      </c>
      <c r="C13333" s="15">
        <v>0</v>
      </c>
    </row>
    <row r="13334" spans="2:3" x14ac:dyDescent="0.35">
      <c r="B13334" t="s">
        <v>9262</v>
      </c>
      <c r="C13334" s="15">
        <v>0</v>
      </c>
    </row>
    <row r="13335" spans="2:3" x14ac:dyDescent="0.35">
      <c r="B13335" t="s">
        <v>7248</v>
      </c>
      <c r="C13335" s="15">
        <v>0</v>
      </c>
    </row>
    <row r="13336" spans="2:3" x14ac:dyDescent="0.35">
      <c r="B13336" t="s">
        <v>9264</v>
      </c>
      <c r="C13336" s="15">
        <v>0</v>
      </c>
    </row>
    <row r="13337" spans="2:3" x14ac:dyDescent="0.35">
      <c r="B13337" t="s">
        <v>7249</v>
      </c>
      <c r="C13337" s="15">
        <v>0</v>
      </c>
    </row>
    <row r="13338" spans="2:3" x14ac:dyDescent="0.35">
      <c r="B13338" t="s">
        <v>9266</v>
      </c>
      <c r="C13338" s="15">
        <v>0</v>
      </c>
    </row>
    <row r="13339" spans="2:3" x14ac:dyDescent="0.35">
      <c r="B13339" t="s">
        <v>7250</v>
      </c>
      <c r="C13339" s="15">
        <v>0</v>
      </c>
    </row>
    <row r="13340" spans="2:3" x14ac:dyDescent="0.35">
      <c r="B13340" t="s">
        <v>9268</v>
      </c>
      <c r="C13340" s="15">
        <v>0</v>
      </c>
    </row>
    <row r="13341" spans="2:3" x14ac:dyDescent="0.35">
      <c r="B13341" t="s">
        <v>7251</v>
      </c>
      <c r="C13341" s="15">
        <v>0</v>
      </c>
    </row>
    <row r="13342" spans="2:3" x14ac:dyDescent="0.35">
      <c r="B13342" t="s">
        <v>9270</v>
      </c>
      <c r="C13342" s="15">
        <v>0</v>
      </c>
    </row>
    <row r="13343" spans="2:3" x14ac:dyDescent="0.35">
      <c r="B13343" t="s">
        <v>7252</v>
      </c>
      <c r="C13343" s="15">
        <v>0</v>
      </c>
    </row>
    <row r="13344" spans="2:3" x14ac:dyDescent="0.35">
      <c r="B13344" t="s">
        <v>9272</v>
      </c>
      <c r="C13344" s="15">
        <v>0</v>
      </c>
    </row>
    <row r="13345" spans="2:3" x14ac:dyDescent="0.35">
      <c r="B13345" t="s">
        <v>7253</v>
      </c>
      <c r="C13345" s="15">
        <v>0</v>
      </c>
    </row>
    <row r="13346" spans="2:3" x14ac:dyDescent="0.35">
      <c r="B13346" t="s">
        <v>9274</v>
      </c>
      <c r="C13346" s="15">
        <v>0</v>
      </c>
    </row>
    <row r="13347" spans="2:3" x14ac:dyDescent="0.35">
      <c r="B13347" t="s">
        <v>7254</v>
      </c>
      <c r="C13347" s="15">
        <v>0</v>
      </c>
    </row>
    <row r="13348" spans="2:3" x14ac:dyDescent="0.35">
      <c r="B13348" t="s">
        <v>9276</v>
      </c>
      <c r="C13348" s="15">
        <v>0</v>
      </c>
    </row>
    <row r="13349" spans="2:3" x14ac:dyDescent="0.35">
      <c r="B13349" t="s">
        <v>7255</v>
      </c>
      <c r="C13349" s="15">
        <v>0</v>
      </c>
    </row>
    <row r="13350" spans="2:3" x14ac:dyDescent="0.35">
      <c r="B13350" t="s">
        <v>9278</v>
      </c>
      <c r="C13350" s="15">
        <v>0</v>
      </c>
    </row>
    <row r="13351" spans="2:3" x14ac:dyDescent="0.35">
      <c r="B13351" t="s">
        <v>7256</v>
      </c>
      <c r="C13351" s="15">
        <v>0</v>
      </c>
    </row>
    <row r="13352" spans="2:3" x14ac:dyDescent="0.35">
      <c r="B13352" t="s">
        <v>9280</v>
      </c>
      <c r="C13352" s="15">
        <v>0</v>
      </c>
    </row>
    <row r="13353" spans="2:3" x14ac:dyDescent="0.35">
      <c r="B13353" t="s">
        <v>7257</v>
      </c>
      <c r="C13353" s="15">
        <v>0</v>
      </c>
    </row>
    <row r="13354" spans="2:3" x14ac:dyDescent="0.35">
      <c r="B13354" t="s">
        <v>9282</v>
      </c>
      <c r="C13354" s="15">
        <v>0</v>
      </c>
    </row>
    <row r="13355" spans="2:3" x14ac:dyDescent="0.35">
      <c r="B13355" t="s">
        <v>7258</v>
      </c>
      <c r="C13355" s="15">
        <v>0</v>
      </c>
    </row>
    <row r="13356" spans="2:3" x14ac:dyDescent="0.35">
      <c r="B13356" t="s">
        <v>9284</v>
      </c>
      <c r="C13356" s="15">
        <v>0</v>
      </c>
    </row>
    <row r="13357" spans="2:3" x14ac:dyDescent="0.35">
      <c r="B13357" t="s">
        <v>7259</v>
      </c>
      <c r="C13357" s="15">
        <v>0</v>
      </c>
    </row>
    <row r="13358" spans="2:3" x14ac:dyDescent="0.35">
      <c r="B13358" t="s">
        <v>9286</v>
      </c>
      <c r="C13358" s="15">
        <v>0</v>
      </c>
    </row>
    <row r="13359" spans="2:3" x14ac:dyDescent="0.35">
      <c r="B13359" t="s">
        <v>7260</v>
      </c>
      <c r="C13359" s="15">
        <v>0</v>
      </c>
    </row>
    <row r="13360" spans="2:3" x14ac:dyDescent="0.35">
      <c r="B13360" t="s">
        <v>9288</v>
      </c>
      <c r="C13360" s="15">
        <v>0</v>
      </c>
    </row>
    <row r="13361" spans="2:3" x14ac:dyDescent="0.35">
      <c r="B13361" t="s">
        <v>7261</v>
      </c>
      <c r="C13361" s="15">
        <v>0</v>
      </c>
    </row>
    <row r="13362" spans="2:3" x14ac:dyDescent="0.35">
      <c r="B13362" t="s">
        <v>9290</v>
      </c>
      <c r="C13362" s="15">
        <v>0</v>
      </c>
    </row>
    <row r="13363" spans="2:3" x14ac:dyDescent="0.35">
      <c r="B13363" t="s">
        <v>7262</v>
      </c>
      <c r="C13363" s="15">
        <v>0</v>
      </c>
    </row>
    <row r="13364" spans="2:3" x14ac:dyDescent="0.35">
      <c r="B13364" t="s">
        <v>9292</v>
      </c>
      <c r="C13364" s="15">
        <v>0</v>
      </c>
    </row>
    <row r="13365" spans="2:3" x14ac:dyDescent="0.35">
      <c r="B13365" t="s">
        <v>7263</v>
      </c>
      <c r="C13365" s="15">
        <v>0</v>
      </c>
    </row>
    <row r="13366" spans="2:3" x14ac:dyDescent="0.35">
      <c r="B13366" t="s">
        <v>9294</v>
      </c>
      <c r="C13366" s="15">
        <v>0</v>
      </c>
    </row>
    <row r="13367" spans="2:3" x14ac:dyDescent="0.35">
      <c r="B13367" t="s">
        <v>7264</v>
      </c>
      <c r="C13367" s="15">
        <v>0</v>
      </c>
    </row>
    <row r="13368" spans="2:3" x14ac:dyDescent="0.35">
      <c r="B13368" t="s">
        <v>9296</v>
      </c>
      <c r="C13368" s="15">
        <v>0</v>
      </c>
    </row>
    <row r="13369" spans="2:3" x14ac:dyDescent="0.35">
      <c r="B13369" t="s">
        <v>7265</v>
      </c>
      <c r="C13369" s="15">
        <v>0</v>
      </c>
    </row>
    <row r="13370" spans="2:3" x14ac:dyDescent="0.35">
      <c r="B13370" t="s">
        <v>9298</v>
      </c>
      <c r="C13370" s="15">
        <v>0</v>
      </c>
    </row>
    <row r="13371" spans="2:3" x14ac:dyDescent="0.35">
      <c r="B13371" t="s">
        <v>7266</v>
      </c>
      <c r="C13371" s="15">
        <v>0</v>
      </c>
    </row>
    <row r="13372" spans="2:3" x14ac:dyDescent="0.35">
      <c r="B13372" t="s">
        <v>9300</v>
      </c>
      <c r="C13372" s="15">
        <v>0</v>
      </c>
    </row>
    <row r="13373" spans="2:3" x14ac:dyDescent="0.35">
      <c r="B13373" t="s">
        <v>7267</v>
      </c>
      <c r="C13373" s="15">
        <v>0</v>
      </c>
    </row>
    <row r="13374" spans="2:3" x14ac:dyDescent="0.35">
      <c r="B13374" t="s">
        <v>9302</v>
      </c>
      <c r="C13374" s="15">
        <v>0</v>
      </c>
    </row>
    <row r="13375" spans="2:3" x14ac:dyDescent="0.35">
      <c r="B13375" t="s">
        <v>7268</v>
      </c>
      <c r="C13375" s="15">
        <v>0</v>
      </c>
    </row>
    <row r="13376" spans="2:3" x14ac:dyDescent="0.35">
      <c r="B13376" t="s">
        <v>9304</v>
      </c>
      <c r="C13376" s="15">
        <v>0</v>
      </c>
    </row>
    <row r="13377" spans="2:3" x14ac:dyDescent="0.35">
      <c r="B13377" t="s">
        <v>7269</v>
      </c>
      <c r="C13377" s="15">
        <v>0</v>
      </c>
    </row>
    <row r="13378" spans="2:3" x14ac:dyDescent="0.35">
      <c r="B13378" t="s">
        <v>9306</v>
      </c>
      <c r="C13378" s="15">
        <v>0</v>
      </c>
    </row>
    <row r="13379" spans="2:3" x14ac:dyDescent="0.35">
      <c r="B13379" t="s">
        <v>7270</v>
      </c>
      <c r="C13379" s="15">
        <v>0</v>
      </c>
    </row>
    <row r="13380" spans="2:3" x14ac:dyDescent="0.35">
      <c r="B13380" t="s">
        <v>9308</v>
      </c>
      <c r="C13380" s="15">
        <v>0</v>
      </c>
    </row>
    <row r="13381" spans="2:3" x14ac:dyDescent="0.35">
      <c r="B13381" t="s">
        <v>7271</v>
      </c>
      <c r="C13381" s="15">
        <v>0</v>
      </c>
    </row>
    <row r="13382" spans="2:3" x14ac:dyDescent="0.35">
      <c r="B13382" t="s">
        <v>9310</v>
      </c>
      <c r="C13382" s="15">
        <v>0</v>
      </c>
    </row>
    <row r="13383" spans="2:3" x14ac:dyDescent="0.35">
      <c r="B13383" t="s">
        <v>7272</v>
      </c>
      <c r="C13383" s="15">
        <v>0</v>
      </c>
    </row>
    <row r="13384" spans="2:3" x14ac:dyDescent="0.35">
      <c r="B13384" t="s">
        <v>9312</v>
      </c>
      <c r="C13384" s="15">
        <v>0</v>
      </c>
    </row>
    <row r="13385" spans="2:3" x14ac:dyDescent="0.35">
      <c r="B13385" t="s">
        <v>7273</v>
      </c>
      <c r="C13385" s="15">
        <v>0</v>
      </c>
    </row>
    <row r="13386" spans="2:3" x14ac:dyDescent="0.35">
      <c r="B13386" t="s">
        <v>9314</v>
      </c>
      <c r="C13386" s="15">
        <v>0</v>
      </c>
    </row>
    <row r="13387" spans="2:3" x14ac:dyDescent="0.35">
      <c r="B13387" t="s">
        <v>7274</v>
      </c>
      <c r="C13387" s="15">
        <v>0</v>
      </c>
    </row>
    <row r="13388" spans="2:3" x14ac:dyDescent="0.35">
      <c r="B13388" t="s">
        <v>9316</v>
      </c>
      <c r="C13388" s="15">
        <v>0</v>
      </c>
    </row>
    <row r="13389" spans="2:3" x14ac:dyDescent="0.35">
      <c r="B13389" t="s">
        <v>7275</v>
      </c>
      <c r="C13389" s="15">
        <v>0</v>
      </c>
    </row>
    <row r="13390" spans="2:3" x14ac:dyDescent="0.35">
      <c r="B13390" t="s">
        <v>9318</v>
      </c>
      <c r="C13390" s="15">
        <v>0</v>
      </c>
    </row>
    <row r="13391" spans="2:3" x14ac:dyDescent="0.35">
      <c r="B13391" t="s">
        <v>7276</v>
      </c>
      <c r="C13391" s="15">
        <v>0</v>
      </c>
    </row>
    <row r="13392" spans="2:3" x14ac:dyDescent="0.35">
      <c r="B13392" t="s">
        <v>9320</v>
      </c>
      <c r="C13392" s="15">
        <v>0</v>
      </c>
    </row>
    <row r="13393" spans="2:3" x14ac:dyDescent="0.35">
      <c r="B13393" t="s">
        <v>7277</v>
      </c>
      <c r="C13393" s="15">
        <v>0</v>
      </c>
    </row>
    <row r="13394" spans="2:3" x14ac:dyDescent="0.35">
      <c r="B13394" t="s">
        <v>9322</v>
      </c>
      <c r="C13394" s="15">
        <v>0</v>
      </c>
    </row>
    <row r="13395" spans="2:3" x14ac:dyDescent="0.35">
      <c r="B13395" t="s">
        <v>7278</v>
      </c>
      <c r="C13395" s="15">
        <v>0</v>
      </c>
    </row>
    <row r="13396" spans="2:3" x14ac:dyDescent="0.35">
      <c r="B13396" t="s">
        <v>9324</v>
      </c>
      <c r="C13396" s="15">
        <v>0</v>
      </c>
    </row>
    <row r="13397" spans="2:3" x14ac:dyDescent="0.35">
      <c r="B13397" t="s">
        <v>7279</v>
      </c>
      <c r="C13397" s="15">
        <v>0</v>
      </c>
    </row>
    <row r="13398" spans="2:3" x14ac:dyDescent="0.35">
      <c r="B13398" t="s">
        <v>9326</v>
      </c>
      <c r="C13398" s="15">
        <v>0</v>
      </c>
    </row>
    <row r="13399" spans="2:3" x14ac:dyDescent="0.35">
      <c r="B13399" t="s">
        <v>7280</v>
      </c>
      <c r="C13399" s="15">
        <v>0</v>
      </c>
    </row>
    <row r="13400" spans="2:3" x14ac:dyDescent="0.35">
      <c r="B13400" t="s">
        <v>9328</v>
      </c>
      <c r="C13400" s="15">
        <v>0</v>
      </c>
    </row>
    <row r="13401" spans="2:3" x14ac:dyDescent="0.35">
      <c r="B13401" t="s">
        <v>7281</v>
      </c>
      <c r="C13401" s="15">
        <v>0</v>
      </c>
    </row>
    <row r="13402" spans="2:3" x14ac:dyDescent="0.35">
      <c r="B13402" t="s">
        <v>9330</v>
      </c>
      <c r="C13402" s="15">
        <v>0</v>
      </c>
    </row>
    <row r="13403" spans="2:3" x14ac:dyDescent="0.35">
      <c r="B13403" t="s">
        <v>7282</v>
      </c>
      <c r="C13403" s="15">
        <v>0</v>
      </c>
    </row>
    <row r="13404" spans="2:3" x14ac:dyDescent="0.35">
      <c r="B13404" t="s">
        <v>9332</v>
      </c>
      <c r="C13404" s="15">
        <v>0</v>
      </c>
    </row>
    <row r="13405" spans="2:3" x14ac:dyDescent="0.35">
      <c r="B13405" t="s">
        <v>7283</v>
      </c>
      <c r="C13405" s="15">
        <v>0</v>
      </c>
    </row>
    <row r="13406" spans="2:3" x14ac:dyDescent="0.35">
      <c r="B13406" t="s">
        <v>9334</v>
      </c>
      <c r="C13406" s="15">
        <v>0</v>
      </c>
    </row>
    <row r="13407" spans="2:3" x14ac:dyDescent="0.35">
      <c r="B13407" t="s">
        <v>7284</v>
      </c>
      <c r="C13407" s="15">
        <v>0</v>
      </c>
    </row>
    <row r="13408" spans="2:3" x14ac:dyDescent="0.35">
      <c r="B13408" t="s">
        <v>9336</v>
      </c>
      <c r="C13408" s="15">
        <v>0</v>
      </c>
    </row>
    <row r="13409" spans="2:3" x14ac:dyDescent="0.35">
      <c r="B13409" t="s">
        <v>7285</v>
      </c>
      <c r="C13409" s="15">
        <v>0</v>
      </c>
    </row>
    <row r="13410" spans="2:3" x14ac:dyDescent="0.35">
      <c r="B13410" t="s">
        <v>9338</v>
      </c>
      <c r="C13410" s="15">
        <v>0</v>
      </c>
    </row>
    <row r="13411" spans="2:3" x14ac:dyDescent="0.35">
      <c r="B13411" t="s">
        <v>7286</v>
      </c>
      <c r="C13411" s="15">
        <v>0</v>
      </c>
    </row>
    <row r="13412" spans="2:3" x14ac:dyDescent="0.35">
      <c r="B13412" t="s">
        <v>9340</v>
      </c>
      <c r="C13412" s="15">
        <v>0</v>
      </c>
    </row>
    <row r="13413" spans="2:3" x14ac:dyDescent="0.35">
      <c r="B13413" t="s">
        <v>7287</v>
      </c>
      <c r="C13413" s="15">
        <v>0</v>
      </c>
    </row>
    <row r="13414" spans="2:3" x14ac:dyDescent="0.35">
      <c r="B13414" t="s">
        <v>9342</v>
      </c>
      <c r="C13414" s="15">
        <v>0</v>
      </c>
    </row>
    <row r="13415" spans="2:3" x14ac:dyDescent="0.35">
      <c r="B13415" t="s">
        <v>7288</v>
      </c>
      <c r="C13415" s="15">
        <v>0</v>
      </c>
    </row>
    <row r="13416" spans="2:3" x14ac:dyDescent="0.35">
      <c r="B13416" t="s">
        <v>9344</v>
      </c>
      <c r="C13416" s="15">
        <v>0</v>
      </c>
    </row>
    <row r="13417" spans="2:3" x14ac:dyDescent="0.35">
      <c r="B13417" t="s">
        <v>7289</v>
      </c>
      <c r="C13417" s="15">
        <v>0</v>
      </c>
    </row>
    <row r="13418" spans="2:3" x14ac:dyDescent="0.35">
      <c r="B13418" t="s">
        <v>9346</v>
      </c>
      <c r="C13418" s="15">
        <v>0</v>
      </c>
    </row>
    <row r="13419" spans="2:3" x14ac:dyDescent="0.35">
      <c r="B13419" t="s">
        <v>7290</v>
      </c>
      <c r="C13419" s="15">
        <v>0</v>
      </c>
    </row>
    <row r="13420" spans="2:3" x14ac:dyDescent="0.35">
      <c r="B13420" t="s">
        <v>9348</v>
      </c>
      <c r="C13420" s="15">
        <v>0</v>
      </c>
    </row>
    <row r="13421" spans="2:3" x14ac:dyDescent="0.35">
      <c r="B13421" t="s">
        <v>7291</v>
      </c>
      <c r="C13421" s="15">
        <v>0</v>
      </c>
    </row>
    <row r="13422" spans="2:3" x14ac:dyDescent="0.35">
      <c r="B13422" t="s">
        <v>9350</v>
      </c>
      <c r="C13422" s="15">
        <v>0</v>
      </c>
    </row>
    <row r="13423" spans="2:3" x14ac:dyDescent="0.35">
      <c r="B13423" t="s">
        <v>7292</v>
      </c>
      <c r="C13423" s="15">
        <v>0</v>
      </c>
    </row>
    <row r="13424" spans="2:3" x14ac:dyDescent="0.35">
      <c r="B13424" t="s">
        <v>9352</v>
      </c>
      <c r="C13424" s="15">
        <v>0</v>
      </c>
    </row>
    <row r="13425" spans="2:3" x14ac:dyDescent="0.35">
      <c r="B13425" t="s">
        <v>7293</v>
      </c>
      <c r="C13425" s="15">
        <v>0</v>
      </c>
    </row>
    <row r="13426" spans="2:3" x14ac:dyDescent="0.35">
      <c r="B13426" t="s">
        <v>9354</v>
      </c>
      <c r="C13426" s="15">
        <v>0</v>
      </c>
    </row>
    <row r="13427" spans="2:3" x14ac:dyDescent="0.35">
      <c r="B13427" t="s">
        <v>7294</v>
      </c>
      <c r="C13427" s="15">
        <v>0</v>
      </c>
    </row>
    <row r="13428" spans="2:3" x14ac:dyDescent="0.35">
      <c r="B13428" t="s">
        <v>9356</v>
      </c>
      <c r="C13428" s="15">
        <v>0</v>
      </c>
    </row>
    <row r="13429" spans="2:3" x14ac:dyDescent="0.35">
      <c r="B13429" t="s">
        <v>7295</v>
      </c>
      <c r="C13429" s="15">
        <v>0</v>
      </c>
    </row>
    <row r="13430" spans="2:3" x14ac:dyDescent="0.35">
      <c r="B13430" t="s">
        <v>9358</v>
      </c>
      <c r="C13430" s="15">
        <v>0</v>
      </c>
    </row>
    <row r="13431" spans="2:3" x14ac:dyDescent="0.35">
      <c r="B13431" t="s">
        <v>7296</v>
      </c>
      <c r="C13431" s="15">
        <v>0</v>
      </c>
    </row>
    <row r="13432" spans="2:3" x14ac:dyDescent="0.35">
      <c r="B13432" t="s">
        <v>9360</v>
      </c>
      <c r="C13432" s="15">
        <v>0</v>
      </c>
    </row>
    <row r="13433" spans="2:3" x14ac:dyDescent="0.35">
      <c r="B13433" t="s">
        <v>7297</v>
      </c>
      <c r="C13433" s="15">
        <v>0</v>
      </c>
    </row>
    <row r="13434" spans="2:3" x14ac:dyDescent="0.35">
      <c r="B13434" t="s">
        <v>9362</v>
      </c>
      <c r="C13434" s="15">
        <v>0</v>
      </c>
    </row>
    <row r="13435" spans="2:3" x14ac:dyDescent="0.35">
      <c r="B13435" t="s">
        <v>7298</v>
      </c>
      <c r="C13435" s="15">
        <v>0</v>
      </c>
    </row>
    <row r="13436" spans="2:3" x14ac:dyDescent="0.35">
      <c r="B13436" t="s">
        <v>9364</v>
      </c>
      <c r="C13436" s="15">
        <v>0</v>
      </c>
    </row>
    <row r="13437" spans="2:3" x14ac:dyDescent="0.35">
      <c r="B13437" t="s">
        <v>7299</v>
      </c>
      <c r="C13437" s="15">
        <v>0</v>
      </c>
    </row>
    <row r="13438" spans="2:3" x14ac:dyDescent="0.35">
      <c r="B13438" t="s">
        <v>9366</v>
      </c>
      <c r="C13438" s="15">
        <v>0</v>
      </c>
    </row>
    <row r="13439" spans="2:3" x14ac:dyDescent="0.35">
      <c r="B13439" t="s">
        <v>7300</v>
      </c>
      <c r="C13439" s="15">
        <v>0</v>
      </c>
    </row>
    <row r="13440" spans="2:3" x14ac:dyDescent="0.35">
      <c r="B13440" t="s">
        <v>9368</v>
      </c>
      <c r="C13440" s="15">
        <v>0</v>
      </c>
    </row>
    <row r="13441" spans="2:3" x14ac:dyDescent="0.35">
      <c r="B13441" t="s">
        <v>7301</v>
      </c>
      <c r="C13441" s="15">
        <v>0</v>
      </c>
    </row>
    <row r="13442" spans="2:3" x14ac:dyDescent="0.35">
      <c r="B13442" t="s">
        <v>9370</v>
      </c>
      <c r="C13442" s="15">
        <v>0</v>
      </c>
    </row>
    <row r="13443" spans="2:3" x14ac:dyDescent="0.35">
      <c r="B13443" t="s">
        <v>7302</v>
      </c>
      <c r="C13443" s="15">
        <v>0</v>
      </c>
    </row>
    <row r="13444" spans="2:3" x14ac:dyDescent="0.35">
      <c r="B13444" t="s">
        <v>9372</v>
      </c>
      <c r="C13444" s="15">
        <v>0</v>
      </c>
    </row>
    <row r="13445" spans="2:3" x14ac:dyDescent="0.35">
      <c r="B13445" t="s">
        <v>7303</v>
      </c>
      <c r="C13445" s="15">
        <v>0</v>
      </c>
    </row>
    <row r="13446" spans="2:3" x14ac:dyDescent="0.35">
      <c r="B13446" t="s">
        <v>9374</v>
      </c>
      <c r="C13446" s="15">
        <v>0</v>
      </c>
    </row>
    <row r="13447" spans="2:3" x14ac:dyDescent="0.35">
      <c r="B13447" t="s">
        <v>7304</v>
      </c>
      <c r="C13447" s="15">
        <v>0</v>
      </c>
    </row>
    <row r="13448" spans="2:3" x14ac:dyDescent="0.35">
      <c r="B13448" t="s">
        <v>9376</v>
      </c>
      <c r="C13448" s="15">
        <v>0</v>
      </c>
    </row>
    <row r="13449" spans="2:3" x14ac:dyDescent="0.35">
      <c r="B13449" t="s">
        <v>9386</v>
      </c>
      <c r="C13449" s="15">
        <v>0</v>
      </c>
    </row>
    <row r="13450" spans="2:3" x14ac:dyDescent="0.35">
      <c r="B13450" t="s">
        <v>9378</v>
      </c>
      <c r="C13450" s="15">
        <v>0</v>
      </c>
    </row>
    <row r="13451" spans="2:3" x14ac:dyDescent="0.35">
      <c r="B13451" t="s">
        <v>9388</v>
      </c>
      <c r="C13451" s="15">
        <v>0</v>
      </c>
    </row>
    <row r="13452" spans="2:3" x14ac:dyDescent="0.35">
      <c r="B13452" t="s">
        <v>9380</v>
      </c>
      <c r="C13452" s="15">
        <v>0</v>
      </c>
    </row>
    <row r="13453" spans="2:3" x14ac:dyDescent="0.35">
      <c r="B13453" t="s">
        <v>9390</v>
      </c>
      <c r="C13453" s="15">
        <v>0</v>
      </c>
    </row>
    <row r="13454" spans="2:3" x14ac:dyDescent="0.35">
      <c r="B13454" t="s">
        <v>9382</v>
      </c>
      <c r="C13454" s="15">
        <v>0</v>
      </c>
    </row>
    <row r="13455" spans="2:3" x14ac:dyDescent="0.35">
      <c r="B13455" t="s">
        <v>9392</v>
      </c>
      <c r="C13455" s="15">
        <v>0</v>
      </c>
    </row>
    <row r="13456" spans="2:3" x14ac:dyDescent="0.35">
      <c r="B13456" t="s">
        <v>9384</v>
      </c>
      <c r="C13456" s="15">
        <v>0</v>
      </c>
    </row>
    <row r="13457" spans="2:3" x14ac:dyDescent="0.35">
      <c r="B13457" t="s">
        <v>9394</v>
      </c>
      <c r="C13457" s="15">
        <v>0</v>
      </c>
    </row>
    <row r="13458" spans="2:3" x14ac:dyDescent="0.35">
      <c r="B13458" t="s">
        <v>5236</v>
      </c>
      <c r="C13458" s="15">
        <v>0</v>
      </c>
    </row>
    <row r="13459" spans="2:3" x14ac:dyDescent="0.35">
      <c r="B13459" t="s">
        <v>9396</v>
      </c>
      <c r="C13459" s="15">
        <v>0</v>
      </c>
    </row>
    <row r="13460" spans="2:3" x14ac:dyDescent="0.35">
      <c r="B13460" t="s">
        <v>7305</v>
      </c>
      <c r="C13460" s="15">
        <v>0</v>
      </c>
    </row>
    <row r="13461" spans="2:3" x14ac:dyDescent="0.35">
      <c r="B13461" t="s">
        <v>9389</v>
      </c>
      <c r="C13461" s="15">
        <v>0</v>
      </c>
    </row>
    <row r="13462" spans="2:3" x14ac:dyDescent="0.35">
      <c r="B13462" t="s">
        <v>7306</v>
      </c>
      <c r="C13462" s="15">
        <v>0</v>
      </c>
    </row>
    <row r="13463" spans="2:3" x14ac:dyDescent="0.35">
      <c r="B13463" t="s">
        <v>9391</v>
      </c>
      <c r="C13463" s="15">
        <v>0</v>
      </c>
    </row>
    <row r="13464" spans="2:3" x14ac:dyDescent="0.35">
      <c r="B13464" t="s">
        <v>7307</v>
      </c>
      <c r="C13464" s="15">
        <v>0</v>
      </c>
    </row>
    <row r="13465" spans="2:3" x14ac:dyDescent="0.35">
      <c r="B13465" t="s">
        <v>9393</v>
      </c>
      <c r="C13465" s="15">
        <v>0</v>
      </c>
    </row>
    <row r="13466" spans="2:3" x14ac:dyDescent="0.35">
      <c r="B13466" t="s">
        <v>7308</v>
      </c>
      <c r="C13466" s="15">
        <v>0</v>
      </c>
    </row>
    <row r="13467" spans="2:3" x14ac:dyDescent="0.35">
      <c r="B13467" t="s">
        <v>9395</v>
      </c>
      <c r="C13467" s="15">
        <v>0</v>
      </c>
    </row>
    <row r="13468" spans="2:3" x14ac:dyDescent="0.35">
      <c r="B13468" t="s">
        <v>7309</v>
      </c>
      <c r="C13468" s="15">
        <v>0</v>
      </c>
    </row>
    <row r="13469" spans="2:3" x14ac:dyDescent="0.35">
      <c r="B13469" t="s">
        <v>9397</v>
      </c>
      <c r="C13469" s="15">
        <v>0</v>
      </c>
    </row>
    <row r="13470" spans="2:3" x14ac:dyDescent="0.35">
      <c r="B13470" t="s">
        <v>7310</v>
      </c>
      <c r="C13470" s="15">
        <v>0</v>
      </c>
    </row>
    <row r="13471" spans="2:3" x14ac:dyDescent="0.35">
      <c r="B13471" t="s">
        <v>9399</v>
      </c>
      <c r="C13471" s="15">
        <v>0</v>
      </c>
    </row>
    <row r="13472" spans="2:3" x14ac:dyDescent="0.35">
      <c r="B13472" t="s">
        <v>7311</v>
      </c>
      <c r="C13472" s="15">
        <v>0</v>
      </c>
    </row>
    <row r="13473" spans="2:3" x14ac:dyDescent="0.35">
      <c r="B13473" t="s">
        <v>9401</v>
      </c>
      <c r="C13473" s="15">
        <v>0</v>
      </c>
    </row>
    <row r="13474" spans="2:3" x14ac:dyDescent="0.35">
      <c r="B13474" t="s">
        <v>7312</v>
      </c>
      <c r="C13474" s="15">
        <v>0</v>
      </c>
    </row>
    <row r="13475" spans="2:3" x14ac:dyDescent="0.35">
      <c r="B13475" t="s">
        <v>9403</v>
      </c>
      <c r="C13475" s="15">
        <v>0</v>
      </c>
    </row>
    <row r="13476" spans="2:3" x14ac:dyDescent="0.35">
      <c r="B13476" t="s">
        <v>7313</v>
      </c>
      <c r="C13476" s="15">
        <v>0</v>
      </c>
    </row>
    <row r="13477" spans="2:3" x14ac:dyDescent="0.35">
      <c r="B13477" t="s">
        <v>9405</v>
      </c>
      <c r="C13477" s="15">
        <v>0</v>
      </c>
    </row>
    <row r="13478" spans="2:3" x14ac:dyDescent="0.35">
      <c r="B13478" t="s">
        <v>7314</v>
      </c>
      <c r="C13478" s="15">
        <v>0</v>
      </c>
    </row>
    <row r="13479" spans="2:3" x14ac:dyDescent="0.35">
      <c r="B13479" t="s">
        <v>9407</v>
      </c>
      <c r="C13479" s="15">
        <v>0</v>
      </c>
    </row>
    <row r="13480" spans="2:3" x14ac:dyDescent="0.35">
      <c r="B13480" t="s">
        <v>7315</v>
      </c>
      <c r="C13480" s="15">
        <v>0</v>
      </c>
    </row>
    <row r="13481" spans="2:3" x14ac:dyDescent="0.35">
      <c r="B13481" t="s">
        <v>9409</v>
      </c>
      <c r="C13481" s="15">
        <v>0</v>
      </c>
    </row>
    <row r="13482" spans="2:3" x14ac:dyDescent="0.35">
      <c r="B13482" t="s">
        <v>7316</v>
      </c>
      <c r="C13482" s="15">
        <v>0</v>
      </c>
    </row>
    <row r="13483" spans="2:3" x14ac:dyDescent="0.35">
      <c r="B13483" t="s">
        <v>9411</v>
      </c>
      <c r="C13483" s="15">
        <v>0</v>
      </c>
    </row>
    <row r="13484" spans="2:3" x14ac:dyDescent="0.35">
      <c r="B13484" t="s">
        <v>7317</v>
      </c>
      <c r="C13484" s="15">
        <v>0</v>
      </c>
    </row>
    <row r="13485" spans="2:3" x14ac:dyDescent="0.35">
      <c r="B13485" t="s">
        <v>9413</v>
      </c>
      <c r="C13485" s="15">
        <v>0</v>
      </c>
    </row>
    <row r="13486" spans="2:3" x14ac:dyDescent="0.35">
      <c r="B13486" t="s">
        <v>7318</v>
      </c>
      <c r="C13486" s="15">
        <v>0</v>
      </c>
    </row>
    <row r="13487" spans="2:3" x14ac:dyDescent="0.35">
      <c r="B13487" t="s">
        <v>9415</v>
      </c>
      <c r="C13487" s="15">
        <v>0</v>
      </c>
    </row>
    <row r="13488" spans="2:3" x14ac:dyDescent="0.35">
      <c r="B13488" t="s">
        <v>7319</v>
      </c>
      <c r="C13488" s="15">
        <v>0</v>
      </c>
    </row>
    <row r="13489" spans="2:3" x14ac:dyDescent="0.35">
      <c r="B13489" t="s">
        <v>9417</v>
      </c>
      <c r="C13489" s="15">
        <v>0</v>
      </c>
    </row>
    <row r="13490" spans="2:3" x14ac:dyDescent="0.35">
      <c r="B13490" t="s">
        <v>7320</v>
      </c>
      <c r="C13490" s="15">
        <v>0</v>
      </c>
    </row>
    <row r="13491" spans="2:3" x14ac:dyDescent="0.35">
      <c r="B13491" t="s">
        <v>9419</v>
      </c>
      <c r="C13491" s="15">
        <v>0</v>
      </c>
    </row>
    <row r="13492" spans="2:3" x14ac:dyDescent="0.35">
      <c r="B13492" t="s">
        <v>7321</v>
      </c>
      <c r="C13492" s="15">
        <v>0</v>
      </c>
    </row>
    <row r="13493" spans="2:3" x14ac:dyDescent="0.35">
      <c r="B13493" t="s">
        <v>9421</v>
      </c>
      <c r="C13493" s="15">
        <v>0</v>
      </c>
    </row>
    <row r="13494" spans="2:3" x14ac:dyDescent="0.35">
      <c r="B13494" t="s">
        <v>7322</v>
      </c>
      <c r="C13494" s="15">
        <v>0</v>
      </c>
    </row>
    <row r="13495" spans="2:3" x14ac:dyDescent="0.35">
      <c r="B13495" t="s">
        <v>9423</v>
      </c>
      <c r="C13495" s="15">
        <v>0</v>
      </c>
    </row>
    <row r="13496" spans="2:3" x14ac:dyDescent="0.35">
      <c r="B13496" t="s">
        <v>7323</v>
      </c>
      <c r="C13496" s="15">
        <v>0</v>
      </c>
    </row>
    <row r="13497" spans="2:3" x14ac:dyDescent="0.35">
      <c r="B13497" t="s">
        <v>9425</v>
      </c>
      <c r="C13497" s="15">
        <v>0</v>
      </c>
    </row>
    <row r="13498" spans="2:3" x14ac:dyDescent="0.35">
      <c r="B13498" t="s">
        <v>7324</v>
      </c>
      <c r="C13498" s="15">
        <v>0</v>
      </c>
    </row>
    <row r="13499" spans="2:3" x14ac:dyDescent="0.35">
      <c r="B13499" t="s">
        <v>9427</v>
      </c>
      <c r="C13499" s="15">
        <v>0</v>
      </c>
    </row>
    <row r="13500" spans="2:3" x14ac:dyDescent="0.35">
      <c r="B13500" t="s">
        <v>7325</v>
      </c>
      <c r="C13500" s="15">
        <v>0</v>
      </c>
    </row>
    <row r="13501" spans="2:3" x14ac:dyDescent="0.35">
      <c r="B13501" t="s">
        <v>9429</v>
      </c>
      <c r="C13501" s="15">
        <v>0</v>
      </c>
    </row>
    <row r="13502" spans="2:3" x14ac:dyDescent="0.35">
      <c r="B13502" t="s">
        <v>7326</v>
      </c>
      <c r="C13502" s="15">
        <v>0</v>
      </c>
    </row>
    <row r="13503" spans="2:3" x14ac:dyDescent="0.35">
      <c r="B13503" t="s">
        <v>9431</v>
      </c>
      <c r="C13503" s="15">
        <v>0</v>
      </c>
    </row>
    <row r="13504" spans="2:3" x14ac:dyDescent="0.35">
      <c r="B13504" t="s">
        <v>7327</v>
      </c>
      <c r="C13504" s="15">
        <v>0</v>
      </c>
    </row>
    <row r="13505" spans="2:3" x14ac:dyDescent="0.35">
      <c r="B13505" t="s">
        <v>9433</v>
      </c>
      <c r="C13505" s="15">
        <v>0</v>
      </c>
    </row>
    <row r="13506" spans="2:3" x14ac:dyDescent="0.35">
      <c r="B13506" t="s">
        <v>7328</v>
      </c>
      <c r="C13506" s="15">
        <v>0</v>
      </c>
    </row>
    <row r="13507" spans="2:3" x14ac:dyDescent="0.35">
      <c r="B13507" t="s">
        <v>9435</v>
      </c>
      <c r="C13507" s="15">
        <v>0</v>
      </c>
    </row>
    <row r="13508" spans="2:3" x14ac:dyDescent="0.35">
      <c r="B13508" t="s">
        <v>7329</v>
      </c>
      <c r="C13508" s="15">
        <v>0</v>
      </c>
    </row>
    <row r="13509" spans="2:3" x14ac:dyDescent="0.35">
      <c r="B13509" t="s">
        <v>9437</v>
      </c>
      <c r="C13509" s="15">
        <v>0</v>
      </c>
    </row>
    <row r="13510" spans="2:3" x14ac:dyDescent="0.35">
      <c r="B13510" t="s">
        <v>7330</v>
      </c>
      <c r="C13510" s="15">
        <v>0</v>
      </c>
    </row>
    <row r="13511" spans="2:3" x14ac:dyDescent="0.35">
      <c r="B13511" t="s">
        <v>9439</v>
      </c>
      <c r="C13511" s="15">
        <v>0</v>
      </c>
    </row>
    <row r="13512" spans="2:3" x14ac:dyDescent="0.35">
      <c r="B13512" t="s">
        <v>7331</v>
      </c>
      <c r="C13512" s="15">
        <v>0</v>
      </c>
    </row>
    <row r="13513" spans="2:3" x14ac:dyDescent="0.35">
      <c r="B13513" t="s">
        <v>9441</v>
      </c>
      <c r="C13513" s="15">
        <v>0</v>
      </c>
    </row>
    <row r="13514" spans="2:3" x14ac:dyDescent="0.35">
      <c r="B13514" t="s">
        <v>7332</v>
      </c>
      <c r="C13514" s="15">
        <v>0</v>
      </c>
    </row>
    <row r="13515" spans="2:3" x14ac:dyDescent="0.35">
      <c r="B13515" t="s">
        <v>9443</v>
      </c>
      <c r="C13515" s="15">
        <v>0</v>
      </c>
    </row>
    <row r="13516" spans="2:3" x14ac:dyDescent="0.35">
      <c r="B13516" t="s">
        <v>7333</v>
      </c>
      <c r="C13516" s="15">
        <v>0</v>
      </c>
    </row>
    <row r="13517" spans="2:3" x14ac:dyDescent="0.35">
      <c r="B13517" t="s">
        <v>9445</v>
      </c>
      <c r="C13517" s="15">
        <v>0</v>
      </c>
    </row>
    <row r="13518" spans="2:3" x14ac:dyDescent="0.35">
      <c r="B13518" t="s">
        <v>7334</v>
      </c>
      <c r="C13518" s="15">
        <v>0</v>
      </c>
    </row>
    <row r="13519" spans="2:3" x14ac:dyDescent="0.35">
      <c r="B13519" t="s">
        <v>9447</v>
      </c>
      <c r="C13519" s="15">
        <v>0</v>
      </c>
    </row>
    <row r="13520" spans="2:3" x14ac:dyDescent="0.35">
      <c r="B13520" t="s">
        <v>7335</v>
      </c>
      <c r="C13520" s="15">
        <v>0</v>
      </c>
    </row>
    <row r="13521" spans="2:3" x14ac:dyDescent="0.35">
      <c r="B13521" t="s">
        <v>9449</v>
      </c>
      <c r="C13521" s="15">
        <v>0</v>
      </c>
    </row>
    <row r="13522" spans="2:3" x14ac:dyDescent="0.35">
      <c r="B13522" t="s">
        <v>7336</v>
      </c>
      <c r="C13522" s="15">
        <v>0</v>
      </c>
    </row>
    <row r="13523" spans="2:3" x14ac:dyDescent="0.35">
      <c r="B13523" t="s">
        <v>9451</v>
      </c>
      <c r="C13523" s="15">
        <v>0</v>
      </c>
    </row>
    <row r="13524" spans="2:3" x14ac:dyDescent="0.35">
      <c r="B13524" t="s">
        <v>7337</v>
      </c>
      <c r="C13524" s="15">
        <v>0</v>
      </c>
    </row>
    <row r="13525" spans="2:3" x14ac:dyDescent="0.35">
      <c r="B13525" t="s">
        <v>9453</v>
      </c>
      <c r="C13525" s="15">
        <v>0</v>
      </c>
    </row>
    <row r="13526" spans="2:3" x14ac:dyDescent="0.35">
      <c r="B13526" t="s">
        <v>7338</v>
      </c>
      <c r="C13526" s="15">
        <v>0</v>
      </c>
    </row>
    <row r="13527" spans="2:3" x14ac:dyDescent="0.35">
      <c r="B13527" t="s">
        <v>9455</v>
      </c>
      <c r="C13527" s="15">
        <v>0</v>
      </c>
    </row>
    <row r="13528" spans="2:3" x14ac:dyDescent="0.35">
      <c r="B13528" t="s">
        <v>7339</v>
      </c>
      <c r="C13528" s="15">
        <v>0</v>
      </c>
    </row>
    <row r="13529" spans="2:3" x14ac:dyDescent="0.35">
      <c r="B13529" t="s">
        <v>9457</v>
      </c>
      <c r="C13529" s="15">
        <v>0</v>
      </c>
    </row>
    <row r="13530" spans="2:3" x14ac:dyDescent="0.35">
      <c r="B13530" t="s">
        <v>7340</v>
      </c>
      <c r="C13530" s="15">
        <v>0</v>
      </c>
    </row>
    <row r="13531" spans="2:3" x14ac:dyDescent="0.35">
      <c r="B13531" t="s">
        <v>9459</v>
      </c>
      <c r="C13531" s="15">
        <v>0</v>
      </c>
    </row>
    <row r="13532" spans="2:3" x14ac:dyDescent="0.35">
      <c r="B13532" t="s">
        <v>7341</v>
      </c>
      <c r="C13532" s="15">
        <v>0</v>
      </c>
    </row>
    <row r="13533" spans="2:3" x14ac:dyDescent="0.35">
      <c r="B13533" t="s">
        <v>9461</v>
      </c>
      <c r="C13533" s="15">
        <v>0</v>
      </c>
    </row>
    <row r="13534" spans="2:3" x14ac:dyDescent="0.35">
      <c r="B13534" t="s">
        <v>7342</v>
      </c>
      <c r="C13534" s="15">
        <v>0</v>
      </c>
    </row>
    <row r="13535" spans="2:3" x14ac:dyDescent="0.35">
      <c r="B13535" t="s">
        <v>9463</v>
      </c>
      <c r="C13535" s="15">
        <v>0</v>
      </c>
    </row>
    <row r="13536" spans="2:3" x14ac:dyDescent="0.35">
      <c r="B13536" t="s">
        <v>7343</v>
      </c>
      <c r="C13536" s="15">
        <v>0</v>
      </c>
    </row>
    <row r="13537" spans="2:3" x14ac:dyDescent="0.35">
      <c r="B13537" t="s">
        <v>9465</v>
      </c>
      <c r="C13537" s="15">
        <v>0</v>
      </c>
    </row>
    <row r="13538" spans="2:3" x14ac:dyDescent="0.35">
      <c r="B13538" t="s">
        <v>7344</v>
      </c>
      <c r="C13538" s="15">
        <v>0</v>
      </c>
    </row>
    <row r="13539" spans="2:3" x14ac:dyDescent="0.35">
      <c r="B13539" t="s">
        <v>9467</v>
      </c>
      <c r="C13539" s="15">
        <v>0</v>
      </c>
    </row>
    <row r="13540" spans="2:3" x14ac:dyDescent="0.35">
      <c r="B13540" t="s">
        <v>7345</v>
      </c>
      <c r="C13540" s="15">
        <v>0</v>
      </c>
    </row>
    <row r="13541" spans="2:3" x14ac:dyDescent="0.35">
      <c r="B13541" t="s">
        <v>9469</v>
      </c>
      <c r="C13541" s="15">
        <v>0</v>
      </c>
    </row>
    <row r="13542" spans="2:3" x14ac:dyDescent="0.35">
      <c r="B13542" t="s">
        <v>7346</v>
      </c>
      <c r="C13542" s="15">
        <v>0</v>
      </c>
    </row>
    <row r="13543" spans="2:3" x14ac:dyDescent="0.35">
      <c r="B13543" t="s">
        <v>9471</v>
      </c>
      <c r="C13543" s="15">
        <v>0</v>
      </c>
    </row>
    <row r="13544" spans="2:3" x14ac:dyDescent="0.35">
      <c r="B13544" t="s">
        <v>7347</v>
      </c>
      <c r="C13544" s="15">
        <v>0</v>
      </c>
    </row>
    <row r="13545" spans="2:3" x14ac:dyDescent="0.35">
      <c r="B13545" t="s">
        <v>9473</v>
      </c>
      <c r="C13545" s="15">
        <v>0</v>
      </c>
    </row>
    <row r="13546" spans="2:3" x14ac:dyDescent="0.35">
      <c r="B13546" t="s">
        <v>7348</v>
      </c>
      <c r="C13546" s="15">
        <v>0</v>
      </c>
    </row>
    <row r="13547" spans="2:3" x14ac:dyDescent="0.35">
      <c r="B13547" t="s">
        <v>9475</v>
      </c>
      <c r="C13547" s="15">
        <v>0</v>
      </c>
    </row>
    <row r="13548" spans="2:3" x14ac:dyDescent="0.35">
      <c r="B13548" t="s">
        <v>7349</v>
      </c>
      <c r="C13548" s="15">
        <v>0</v>
      </c>
    </row>
    <row r="13549" spans="2:3" x14ac:dyDescent="0.35">
      <c r="B13549" t="s">
        <v>9477</v>
      </c>
      <c r="C13549" s="15">
        <v>0</v>
      </c>
    </row>
    <row r="13550" spans="2:3" x14ac:dyDescent="0.35">
      <c r="B13550" t="s">
        <v>7350</v>
      </c>
      <c r="C13550" s="15">
        <v>0</v>
      </c>
    </row>
    <row r="13551" spans="2:3" x14ac:dyDescent="0.35">
      <c r="B13551" t="s">
        <v>5225</v>
      </c>
      <c r="C13551" s="15">
        <v>0</v>
      </c>
    </row>
    <row r="13552" spans="2:3" x14ac:dyDescent="0.35">
      <c r="B13552" t="s">
        <v>9479</v>
      </c>
      <c r="C13552" s="15">
        <v>0</v>
      </c>
    </row>
    <row r="13553" spans="2:3" x14ac:dyDescent="0.35">
      <c r="B13553" t="s">
        <v>7351</v>
      </c>
      <c r="C13553" s="15">
        <v>0</v>
      </c>
    </row>
    <row r="13554" spans="2:3" x14ac:dyDescent="0.35">
      <c r="B13554" t="s">
        <v>9482</v>
      </c>
      <c r="C13554" s="15">
        <v>0</v>
      </c>
    </row>
    <row r="13555" spans="2:3" x14ac:dyDescent="0.35">
      <c r="B13555" t="s">
        <v>7352</v>
      </c>
      <c r="C13555" s="15">
        <v>0</v>
      </c>
    </row>
    <row r="13556" spans="2:3" x14ac:dyDescent="0.35">
      <c r="B13556" t="s">
        <v>9484</v>
      </c>
      <c r="C13556" s="15">
        <v>0</v>
      </c>
    </row>
    <row r="13557" spans="2:3" x14ac:dyDescent="0.35">
      <c r="B13557" t="s">
        <v>7353</v>
      </c>
      <c r="C13557" s="15">
        <v>0</v>
      </c>
    </row>
    <row r="13558" spans="2:3" x14ac:dyDescent="0.35">
      <c r="B13558" t="s">
        <v>9486</v>
      </c>
      <c r="C13558" s="15">
        <v>0</v>
      </c>
    </row>
    <row r="13559" spans="2:3" x14ac:dyDescent="0.35">
      <c r="B13559" t="s">
        <v>7354</v>
      </c>
      <c r="C13559" s="15">
        <v>0</v>
      </c>
    </row>
    <row r="13560" spans="2:3" x14ac:dyDescent="0.35">
      <c r="B13560" t="s">
        <v>9488</v>
      </c>
      <c r="C13560" s="15">
        <v>0</v>
      </c>
    </row>
    <row r="13561" spans="2:3" x14ac:dyDescent="0.35">
      <c r="B13561" t="s">
        <v>7355</v>
      </c>
      <c r="C13561" s="15">
        <v>0</v>
      </c>
    </row>
    <row r="13562" spans="2:3" x14ac:dyDescent="0.35">
      <c r="B13562" t="s">
        <v>9490</v>
      </c>
      <c r="C13562" s="15">
        <v>0</v>
      </c>
    </row>
    <row r="13563" spans="2:3" x14ac:dyDescent="0.35">
      <c r="B13563" t="s">
        <v>7356</v>
      </c>
      <c r="C13563" s="15">
        <v>0</v>
      </c>
    </row>
    <row r="13564" spans="2:3" x14ac:dyDescent="0.35">
      <c r="B13564" t="s">
        <v>9492</v>
      </c>
      <c r="C13564" s="15">
        <v>0</v>
      </c>
    </row>
    <row r="13565" spans="2:3" x14ac:dyDescent="0.35">
      <c r="B13565" t="s">
        <v>7357</v>
      </c>
      <c r="C13565" s="15">
        <v>0</v>
      </c>
    </row>
    <row r="13566" spans="2:3" x14ac:dyDescent="0.35">
      <c r="B13566" t="s">
        <v>9494</v>
      </c>
      <c r="C13566" s="15">
        <v>0</v>
      </c>
    </row>
    <row r="13567" spans="2:3" x14ac:dyDescent="0.35">
      <c r="B13567" t="s">
        <v>7358</v>
      </c>
      <c r="C13567" s="15">
        <v>0</v>
      </c>
    </row>
    <row r="13568" spans="2:3" x14ac:dyDescent="0.35">
      <c r="B13568" t="s">
        <v>9496</v>
      </c>
      <c r="C13568" s="15">
        <v>0</v>
      </c>
    </row>
    <row r="13569" spans="2:3" x14ac:dyDescent="0.35">
      <c r="B13569" t="s">
        <v>7359</v>
      </c>
      <c r="C13569" s="15">
        <v>0</v>
      </c>
    </row>
    <row r="13570" spans="2:3" x14ac:dyDescent="0.35">
      <c r="B13570" t="s">
        <v>9498</v>
      </c>
      <c r="C13570" s="15">
        <v>0</v>
      </c>
    </row>
    <row r="13571" spans="2:3" x14ac:dyDescent="0.35">
      <c r="B13571" t="s">
        <v>7360</v>
      </c>
      <c r="C13571" s="15">
        <v>0</v>
      </c>
    </row>
    <row r="13572" spans="2:3" x14ac:dyDescent="0.35">
      <c r="B13572" t="s">
        <v>9500</v>
      </c>
      <c r="C13572" s="15">
        <v>0</v>
      </c>
    </row>
    <row r="13573" spans="2:3" x14ac:dyDescent="0.35">
      <c r="B13573" t="s">
        <v>7361</v>
      </c>
      <c r="C13573" s="15">
        <v>0</v>
      </c>
    </row>
    <row r="13574" spans="2:3" x14ac:dyDescent="0.35">
      <c r="B13574" t="s">
        <v>9502</v>
      </c>
      <c r="C13574" s="15">
        <v>0</v>
      </c>
    </row>
    <row r="13575" spans="2:3" x14ac:dyDescent="0.35">
      <c r="B13575" t="s">
        <v>7362</v>
      </c>
      <c r="C13575" s="15">
        <v>0</v>
      </c>
    </row>
    <row r="13576" spans="2:3" x14ac:dyDescent="0.35">
      <c r="B13576" t="s">
        <v>9504</v>
      </c>
      <c r="C13576" s="15">
        <v>0</v>
      </c>
    </row>
    <row r="13577" spans="2:3" x14ac:dyDescent="0.35">
      <c r="B13577" t="s">
        <v>7363</v>
      </c>
      <c r="C13577" s="15">
        <v>0</v>
      </c>
    </row>
    <row r="13578" spans="2:3" x14ac:dyDescent="0.35">
      <c r="B13578" t="s">
        <v>9506</v>
      </c>
      <c r="C13578" s="15">
        <v>0</v>
      </c>
    </row>
    <row r="13579" spans="2:3" x14ac:dyDescent="0.35">
      <c r="B13579" t="s">
        <v>7364</v>
      </c>
      <c r="C13579" s="15">
        <v>0</v>
      </c>
    </row>
    <row r="13580" spans="2:3" x14ac:dyDescent="0.35">
      <c r="B13580" t="s">
        <v>9508</v>
      </c>
      <c r="C13580" s="15">
        <v>0</v>
      </c>
    </row>
    <row r="13581" spans="2:3" x14ac:dyDescent="0.35">
      <c r="B13581" t="s">
        <v>7365</v>
      </c>
      <c r="C13581" s="15">
        <v>0</v>
      </c>
    </row>
    <row r="13582" spans="2:3" x14ac:dyDescent="0.35">
      <c r="B13582" t="s">
        <v>9510</v>
      </c>
      <c r="C13582" s="15">
        <v>0</v>
      </c>
    </row>
    <row r="13583" spans="2:3" x14ac:dyDescent="0.35">
      <c r="B13583" t="s">
        <v>7366</v>
      </c>
      <c r="C13583" s="15">
        <v>0</v>
      </c>
    </row>
    <row r="13584" spans="2:3" x14ac:dyDescent="0.35">
      <c r="B13584" t="s">
        <v>5223</v>
      </c>
      <c r="C13584" s="15">
        <v>0</v>
      </c>
    </row>
    <row r="13585" spans="2:3" x14ac:dyDescent="0.35">
      <c r="B13585" t="s">
        <v>7367</v>
      </c>
      <c r="C13585" s="15">
        <v>0</v>
      </c>
    </row>
    <row r="13586" spans="2:3" x14ac:dyDescent="0.35">
      <c r="B13586" t="s">
        <v>9514</v>
      </c>
      <c r="C13586" s="15">
        <v>0</v>
      </c>
    </row>
    <row r="13587" spans="2:3" x14ac:dyDescent="0.35">
      <c r="B13587" t="s">
        <v>7368</v>
      </c>
      <c r="C13587" s="15">
        <v>0</v>
      </c>
    </row>
    <row r="13588" spans="2:3" x14ac:dyDescent="0.35">
      <c r="B13588" t="s">
        <v>9516</v>
      </c>
      <c r="C13588" s="15">
        <v>0</v>
      </c>
    </row>
    <row r="13589" spans="2:3" x14ac:dyDescent="0.35">
      <c r="B13589" t="s">
        <v>7369</v>
      </c>
      <c r="C13589" s="15">
        <v>0</v>
      </c>
    </row>
    <row r="13590" spans="2:3" x14ac:dyDescent="0.35">
      <c r="B13590" t="s">
        <v>9518</v>
      </c>
      <c r="C13590" s="15">
        <v>0</v>
      </c>
    </row>
    <row r="13591" spans="2:3" x14ac:dyDescent="0.35">
      <c r="B13591" t="s">
        <v>7370</v>
      </c>
      <c r="C13591" s="15">
        <v>0</v>
      </c>
    </row>
    <row r="13592" spans="2:3" x14ac:dyDescent="0.35">
      <c r="B13592" t="s">
        <v>9520</v>
      </c>
      <c r="C13592" s="15">
        <v>0</v>
      </c>
    </row>
    <row r="13593" spans="2:3" x14ac:dyDescent="0.35">
      <c r="B13593" t="s">
        <v>9549</v>
      </c>
      <c r="C13593" s="15">
        <v>0</v>
      </c>
    </row>
    <row r="13594" spans="2:3" x14ac:dyDescent="0.35">
      <c r="B13594" t="s">
        <v>9522</v>
      </c>
      <c r="C13594" s="15">
        <v>0</v>
      </c>
    </row>
    <row r="13595" spans="2:3" x14ac:dyDescent="0.35">
      <c r="B13595" t="s">
        <v>9550</v>
      </c>
      <c r="C13595" s="15">
        <v>0</v>
      </c>
    </row>
    <row r="13596" spans="2:3" x14ac:dyDescent="0.35">
      <c r="B13596" t="s">
        <v>9524</v>
      </c>
      <c r="C13596" s="15">
        <v>0</v>
      </c>
    </row>
    <row r="13597" spans="2:3" x14ac:dyDescent="0.35">
      <c r="B13597" t="s">
        <v>9552</v>
      </c>
      <c r="C13597" s="15">
        <v>0</v>
      </c>
    </row>
    <row r="13598" spans="2:3" x14ac:dyDescent="0.35">
      <c r="B13598" t="s">
        <v>9526</v>
      </c>
      <c r="C13598" s="15">
        <v>0</v>
      </c>
    </row>
    <row r="13599" spans="2:3" x14ac:dyDescent="0.35">
      <c r="B13599" t="s">
        <v>9554</v>
      </c>
      <c r="C13599" s="15">
        <v>0</v>
      </c>
    </row>
    <row r="13600" spans="2:3" x14ac:dyDescent="0.35">
      <c r="B13600" t="s">
        <v>9528</v>
      </c>
      <c r="C13600" s="15">
        <v>0</v>
      </c>
    </row>
    <row r="13601" spans="2:3" x14ac:dyDescent="0.35">
      <c r="B13601" t="s">
        <v>9556</v>
      </c>
      <c r="C13601" s="15">
        <v>0</v>
      </c>
    </row>
    <row r="13602" spans="2:3" x14ac:dyDescent="0.35">
      <c r="B13602" t="s">
        <v>9530</v>
      </c>
      <c r="C13602" s="15">
        <v>0</v>
      </c>
    </row>
    <row r="13603" spans="2:3" x14ac:dyDescent="0.35">
      <c r="B13603" t="s">
        <v>9558</v>
      </c>
      <c r="C13603" s="15">
        <v>0</v>
      </c>
    </row>
    <row r="13604" spans="2:3" x14ac:dyDescent="0.35">
      <c r="B13604" t="s">
        <v>9532</v>
      </c>
      <c r="C13604" s="15">
        <v>0</v>
      </c>
    </row>
    <row r="13605" spans="2:3" x14ac:dyDescent="0.35">
      <c r="B13605" t="s">
        <v>9560</v>
      </c>
      <c r="C13605" s="15">
        <v>0</v>
      </c>
    </row>
    <row r="13606" spans="2:3" x14ac:dyDescent="0.35">
      <c r="B13606" t="s">
        <v>9534</v>
      </c>
      <c r="C13606" s="15">
        <v>0</v>
      </c>
    </row>
    <row r="13607" spans="2:3" x14ac:dyDescent="0.35">
      <c r="B13607" t="s">
        <v>9562</v>
      </c>
      <c r="C13607" s="15">
        <v>0</v>
      </c>
    </row>
    <row r="13608" spans="2:3" x14ac:dyDescent="0.35">
      <c r="B13608" t="s">
        <v>9536</v>
      </c>
      <c r="C13608" s="15">
        <v>0</v>
      </c>
    </row>
    <row r="13609" spans="2:3" x14ac:dyDescent="0.35">
      <c r="B13609" t="s">
        <v>9564</v>
      </c>
      <c r="C13609" s="15">
        <v>0</v>
      </c>
    </row>
    <row r="13610" spans="2:3" x14ac:dyDescent="0.35">
      <c r="B13610" t="s">
        <v>9538</v>
      </c>
      <c r="C13610" s="15">
        <v>0</v>
      </c>
    </row>
    <row r="13611" spans="2:3" x14ac:dyDescent="0.35">
      <c r="B13611" t="s">
        <v>9566</v>
      </c>
      <c r="C13611" s="15">
        <v>0</v>
      </c>
    </row>
    <row r="13612" spans="2:3" x14ac:dyDescent="0.35">
      <c r="B13612" t="s">
        <v>9540</v>
      </c>
      <c r="C13612" s="15">
        <v>0</v>
      </c>
    </row>
    <row r="13613" spans="2:3" x14ac:dyDescent="0.35">
      <c r="B13613" t="s">
        <v>9568</v>
      </c>
      <c r="C13613" s="15">
        <v>0</v>
      </c>
    </row>
    <row r="13614" spans="2:3" x14ac:dyDescent="0.35">
      <c r="B13614" t="s">
        <v>9542</v>
      </c>
      <c r="C13614" s="15">
        <v>0</v>
      </c>
    </row>
    <row r="13615" spans="2:3" x14ac:dyDescent="0.35">
      <c r="B13615" t="s">
        <v>9570</v>
      </c>
      <c r="C13615" s="15">
        <v>0</v>
      </c>
    </row>
    <row r="13616" spans="2:3" x14ac:dyDescent="0.35">
      <c r="B13616" t="s">
        <v>9544</v>
      </c>
      <c r="C13616" s="15">
        <v>0</v>
      </c>
    </row>
    <row r="13617" spans="2:3" x14ac:dyDescent="0.35">
      <c r="B13617" t="s">
        <v>9572</v>
      </c>
      <c r="C13617" s="15">
        <v>0</v>
      </c>
    </row>
    <row r="13618" spans="2:3" x14ac:dyDescent="0.35">
      <c r="B13618" t="s">
        <v>9546</v>
      </c>
      <c r="C13618" s="15">
        <v>0</v>
      </c>
    </row>
    <row r="13619" spans="2:3" x14ac:dyDescent="0.35">
      <c r="B13619" t="s">
        <v>9574</v>
      </c>
      <c r="C13619" s="15">
        <v>0</v>
      </c>
    </row>
    <row r="13620" spans="2:3" x14ac:dyDescent="0.35">
      <c r="B13620" t="s">
        <v>9548</v>
      </c>
      <c r="C13620" s="15">
        <v>0</v>
      </c>
    </row>
    <row r="13621" spans="2:3" x14ac:dyDescent="0.35">
      <c r="B13621" t="s">
        <v>9576</v>
      </c>
      <c r="C13621" s="15">
        <v>0</v>
      </c>
    </row>
    <row r="13622" spans="2:3" x14ac:dyDescent="0.35">
      <c r="B13622" t="s">
        <v>9578</v>
      </c>
      <c r="C13622" s="15">
        <v>0</v>
      </c>
    </row>
    <row r="13623" spans="2:3" x14ac:dyDescent="0.35">
      <c r="B13623" t="s">
        <v>9551</v>
      </c>
      <c r="C13623" s="15">
        <v>0</v>
      </c>
    </row>
    <row r="13624" spans="2:3" x14ac:dyDescent="0.35">
      <c r="B13624" t="s">
        <v>7372</v>
      </c>
      <c r="C13624" s="15">
        <v>0</v>
      </c>
    </row>
    <row r="13625" spans="2:3" x14ac:dyDescent="0.35">
      <c r="B13625" t="s">
        <v>9553</v>
      </c>
      <c r="C13625" s="15">
        <v>0</v>
      </c>
    </row>
    <row r="13626" spans="2:3" x14ac:dyDescent="0.35">
      <c r="B13626" t="s">
        <v>7373</v>
      </c>
      <c r="C13626" s="15">
        <v>0</v>
      </c>
    </row>
    <row r="13627" spans="2:3" x14ac:dyDescent="0.35">
      <c r="B13627" t="s">
        <v>9555</v>
      </c>
      <c r="C13627" s="15">
        <v>0</v>
      </c>
    </row>
    <row r="13628" spans="2:3" x14ac:dyDescent="0.35">
      <c r="B13628" t="s">
        <v>7374</v>
      </c>
      <c r="C13628" s="15">
        <v>0</v>
      </c>
    </row>
    <row r="13629" spans="2:3" x14ac:dyDescent="0.35">
      <c r="B13629" t="s">
        <v>9557</v>
      </c>
      <c r="C13629" s="15">
        <v>0</v>
      </c>
    </row>
    <row r="13630" spans="2:3" x14ac:dyDescent="0.35">
      <c r="B13630" t="s">
        <v>7375</v>
      </c>
      <c r="C13630" s="15">
        <v>0</v>
      </c>
    </row>
    <row r="13631" spans="2:3" x14ac:dyDescent="0.35">
      <c r="B13631" t="s">
        <v>9559</v>
      </c>
      <c r="C13631" s="15">
        <v>0</v>
      </c>
    </row>
    <row r="13632" spans="2:3" x14ac:dyDescent="0.35">
      <c r="B13632" t="s">
        <v>7376</v>
      </c>
      <c r="C13632" s="15">
        <v>0</v>
      </c>
    </row>
    <row r="13633" spans="2:3" x14ac:dyDescent="0.35">
      <c r="B13633" t="s">
        <v>9561</v>
      </c>
      <c r="C13633" s="15">
        <v>0</v>
      </c>
    </row>
    <row r="13634" spans="2:3" x14ac:dyDescent="0.35">
      <c r="B13634" t="s">
        <v>7377</v>
      </c>
      <c r="C13634" s="15">
        <v>0</v>
      </c>
    </row>
    <row r="13635" spans="2:3" x14ac:dyDescent="0.35">
      <c r="B13635" t="s">
        <v>9563</v>
      </c>
      <c r="C13635" s="15">
        <v>0</v>
      </c>
    </row>
    <row r="13636" spans="2:3" x14ac:dyDescent="0.35">
      <c r="B13636" t="s">
        <v>7378</v>
      </c>
      <c r="C13636" s="15">
        <v>0</v>
      </c>
    </row>
    <row r="13637" spans="2:3" x14ac:dyDescent="0.35">
      <c r="B13637" t="s">
        <v>9565</v>
      </c>
      <c r="C13637" s="15">
        <v>0</v>
      </c>
    </row>
    <row r="13638" spans="2:3" x14ac:dyDescent="0.35">
      <c r="B13638" t="s">
        <v>7379</v>
      </c>
      <c r="C13638" s="15">
        <v>0</v>
      </c>
    </row>
    <row r="13639" spans="2:3" x14ac:dyDescent="0.35">
      <c r="B13639" t="s">
        <v>9567</v>
      </c>
      <c r="C13639" s="15">
        <v>0</v>
      </c>
    </row>
    <row r="13640" spans="2:3" x14ac:dyDescent="0.35">
      <c r="B13640" t="s">
        <v>7380</v>
      </c>
      <c r="C13640" s="15">
        <v>0</v>
      </c>
    </row>
    <row r="13641" spans="2:3" x14ac:dyDescent="0.35">
      <c r="B13641" t="s">
        <v>9569</v>
      </c>
      <c r="C13641" s="15">
        <v>0</v>
      </c>
    </row>
    <row r="13642" spans="2:3" x14ac:dyDescent="0.35">
      <c r="B13642" t="s">
        <v>7381</v>
      </c>
      <c r="C13642" s="15">
        <v>0</v>
      </c>
    </row>
    <row r="13643" spans="2:3" x14ac:dyDescent="0.35">
      <c r="B13643" t="s">
        <v>9571</v>
      </c>
      <c r="C13643" s="15">
        <v>0</v>
      </c>
    </row>
    <row r="13644" spans="2:3" x14ac:dyDescent="0.35">
      <c r="B13644" t="s">
        <v>7382</v>
      </c>
      <c r="C13644" s="15">
        <v>0</v>
      </c>
    </row>
    <row r="13645" spans="2:3" x14ac:dyDescent="0.35">
      <c r="B13645" t="s">
        <v>9573</v>
      </c>
      <c r="C13645" s="15">
        <v>0</v>
      </c>
    </row>
    <row r="13646" spans="2:3" x14ac:dyDescent="0.35">
      <c r="B13646" t="s">
        <v>7383</v>
      </c>
      <c r="C13646" s="15">
        <v>0</v>
      </c>
    </row>
    <row r="13647" spans="2:3" x14ac:dyDescent="0.35">
      <c r="B13647" t="s">
        <v>9575</v>
      </c>
      <c r="C13647" s="15">
        <v>0</v>
      </c>
    </row>
    <row r="13648" spans="2:3" x14ac:dyDescent="0.35">
      <c r="B13648" t="s">
        <v>7384</v>
      </c>
      <c r="C13648" s="15">
        <v>0</v>
      </c>
    </row>
    <row r="13649" spans="2:3" x14ac:dyDescent="0.35">
      <c r="B13649" t="s">
        <v>9577</v>
      </c>
      <c r="C13649" s="15">
        <v>0</v>
      </c>
    </row>
    <row r="13650" spans="2:3" x14ac:dyDescent="0.35">
      <c r="B13650" t="s">
        <v>7385</v>
      </c>
      <c r="C13650" s="15">
        <v>0</v>
      </c>
    </row>
    <row r="13651" spans="2:3" x14ac:dyDescent="0.35">
      <c r="B13651" t="s">
        <v>9579</v>
      </c>
      <c r="C13651" s="15">
        <v>0</v>
      </c>
    </row>
    <row r="13652" spans="2:3" x14ac:dyDescent="0.35">
      <c r="B13652" t="s">
        <v>7386</v>
      </c>
      <c r="C13652" s="15">
        <v>0</v>
      </c>
    </row>
    <row r="13653" spans="2:3" x14ac:dyDescent="0.35">
      <c r="B13653" t="s">
        <v>9581</v>
      </c>
      <c r="C13653" s="15">
        <v>0</v>
      </c>
    </row>
    <row r="13654" spans="2:3" x14ac:dyDescent="0.35">
      <c r="B13654" t="s">
        <v>7387</v>
      </c>
      <c r="C13654" s="15">
        <v>0</v>
      </c>
    </row>
    <row r="13655" spans="2:3" x14ac:dyDescent="0.35">
      <c r="B13655" t="s">
        <v>9583</v>
      </c>
      <c r="C13655" s="15">
        <v>0</v>
      </c>
    </row>
    <row r="13656" spans="2:3" x14ac:dyDescent="0.35">
      <c r="B13656" t="s">
        <v>7388</v>
      </c>
      <c r="C13656" s="15">
        <v>0</v>
      </c>
    </row>
    <row r="13657" spans="2:3" x14ac:dyDescent="0.35">
      <c r="B13657" t="s">
        <v>9585</v>
      </c>
      <c r="C13657" s="15">
        <v>0</v>
      </c>
    </row>
    <row r="13658" spans="2:3" x14ac:dyDescent="0.35">
      <c r="B13658" t="s">
        <v>7389</v>
      </c>
      <c r="C13658" s="15">
        <v>0</v>
      </c>
    </row>
    <row r="13659" spans="2:3" x14ac:dyDescent="0.35">
      <c r="B13659" t="s">
        <v>9587</v>
      </c>
      <c r="C13659" s="15">
        <v>0</v>
      </c>
    </row>
    <row r="13660" spans="2:3" x14ac:dyDescent="0.35">
      <c r="B13660" t="s">
        <v>7390</v>
      </c>
      <c r="C13660" s="15">
        <v>0</v>
      </c>
    </row>
    <row r="13661" spans="2:3" x14ac:dyDescent="0.35">
      <c r="B13661" t="s">
        <v>9589</v>
      </c>
      <c r="C13661" s="15">
        <v>0</v>
      </c>
    </row>
    <row r="13662" spans="2:3" x14ac:dyDescent="0.35">
      <c r="B13662" t="s">
        <v>7391</v>
      </c>
      <c r="C13662" s="15">
        <v>0</v>
      </c>
    </row>
    <row r="13663" spans="2:3" x14ac:dyDescent="0.35">
      <c r="B13663" t="s">
        <v>9591</v>
      </c>
      <c r="C13663" s="15">
        <v>0</v>
      </c>
    </row>
    <row r="13664" spans="2:3" x14ac:dyDescent="0.35">
      <c r="B13664" t="s">
        <v>7392</v>
      </c>
      <c r="C13664" s="15">
        <v>0</v>
      </c>
    </row>
    <row r="13665" spans="2:3" x14ac:dyDescent="0.35">
      <c r="B13665" t="s">
        <v>9593</v>
      </c>
      <c r="C13665" s="15">
        <v>0</v>
      </c>
    </row>
    <row r="13666" spans="2:3" x14ac:dyDescent="0.35">
      <c r="B13666" t="s">
        <v>7393</v>
      </c>
      <c r="C13666" s="15">
        <v>0</v>
      </c>
    </row>
    <row r="13667" spans="2:3" x14ac:dyDescent="0.35">
      <c r="B13667" t="s">
        <v>9595</v>
      </c>
      <c r="C13667" s="15">
        <v>0</v>
      </c>
    </row>
    <row r="13668" spans="2:3" x14ac:dyDescent="0.35">
      <c r="B13668" t="s">
        <v>7394</v>
      </c>
      <c r="C13668" s="15">
        <v>0</v>
      </c>
    </row>
    <row r="13669" spans="2:3" x14ac:dyDescent="0.35">
      <c r="B13669" t="s">
        <v>9597</v>
      </c>
      <c r="C13669" s="15">
        <v>0</v>
      </c>
    </row>
    <row r="13670" spans="2:3" x14ac:dyDescent="0.35">
      <c r="B13670" t="s">
        <v>7395</v>
      </c>
      <c r="C13670" s="15">
        <v>0</v>
      </c>
    </row>
    <row r="13671" spans="2:3" x14ac:dyDescent="0.35">
      <c r="B13671" t="s">
        <v>9599</v>
      </c>
      <c r="C13671" s="15">
        <v>0</v>
      </c>
    </row>
    <row r="13672" spans="2:3" x14ac:dyDescent="0.35">
      <c r="B13672" t="s">
        <v>7396</v>
      </c>
      <c r="C13672" s="15">
        <v>0</v>
      </c>
    </row>
    <row r="13673" spans="2:3" x14ac:dyDescent="0.35">
      <c r="B13673" t="s">
        <v>9601</v>
      </c>
      <c r="C13673" s="15">
        <v>0</v>
      </c>
    </row>
    <row r="13674" spans="2:3" x14ac:dyDescent="0.35">
      <c r="B13674" t="s">
        <v>7397</v>
      </c>
      <c r="C13674" s="15">
        <v>0</v>
      </c>
    </row>
    <row r="13675" spans="2:3" x14ac:dyDescent="0.35">
      <c r="B13675" t="s">
        <v>9603</v>
      </c>
      <c r="C13675" s="15">
        <v>0</v>
      </c>
    </row>
    <row r="13676" spans="2:3" x14ac:dyDescent="0.35">
      <c r="B13676" t="s">
        <v>7398</v>
      </c>
      <c r="C13676" s="15">
        <v>0</v>
      </c>
    </row>
    <row r="13677" spans="2:3" x14ac:dyDescent="0.35">
      <c r="B13677" t="s">
        <v>9605</v>
      </c>
      <c r="C13677" s="15">
        <v>0</v>
      </c>
    </row>
    <row r="13678" spans="2:3" x14ac:dyDescent="0.35">
      <c r="B13678" t="s">
        <v>7399</v>
      </c>
      <c r="C13678" s="15">
        <v>0</v>
      </c>
    </row>
    <row r="13679" spans="2:3" x14ac:dyDescent="0.35">
      <c r="B13679" t="s">
        <v>9607</v>
      </c>
      <c r="C13679" s="15">
        <v>0</v>
      </c>
    </row>
    <row r="13680" spans="2:3" x14ac:dyDescent="0.35">
      <c r="B13680" t="s">
        <v>7400</v>
      </c>
      <c r="C13680" s="15">
        <v>0</v>
      </c>
    </row>
    <row r="13681" spans="2:3" x14ac:dyDescent="0.35">
      <c r="B13681" t="s">
        <v>9609</v>
      </c>
      <c r="C13681" s="15">
        <v>0</v>
      </c>
    </row>
    <row r="13682" spans="2:3" x14ac:dyDescent="0.35">
      <c r="B13682" t="s">
        <v>7401</v>
      </c>
      <c r="C13682" s="15">
        <v>0</v>
      </c>
    </row>
    <row r="13683" spans="2:3" x14ac:dyDescent="0.35">
      <c r="B13683" t="s">
        <v>9611</v>
      </c>
      <c r="C13683" s="15">
        <v>0</v>
      </c>
    </row>
    <row r="13684" spans="2:3" x14ac:dyDescent="0.35">
      <c r="B13684" t="s">
        <v>7402</v>
      </c>
      <c r="C13684" s="15">
        <v>0</v>
      </c>
    </row>
    <row r="13685" spans="2:3" x14ac:dyDescent="0.35">
      <c r="B13685" t="s">
        <v>9613</v>
      </c>
      <c r="C13685" s="15">
        <v>0</v>
      </c>
    </row>
    <row r="13686" spans="2:3" x14ac:dyDescent="0.35">
      <c r="B13686" t="s">
        <v>7403</v>
      </c>
      <c r="C13686" s="15">
        <v>0</v>
      </c>
    </row>
    <row r="13687" spans="2:3" x14ac:dyDescent="0.35">
      <c r="B13687" t="s">
        <v>9615</v>
      </c>
      <c r="C13687" s="15">
        <v>0</v>
      </c>
    </row>
    <row r="13688" spans="2:3" x14ac:dyDescent="0.35">
      <c r="B13688" t="s">
        <v>7404</v>
      </c>
      <c r="C13688" s="15">
        <v>0</v>
      </c>
    </row>
    <row r="13689" spans="2:3" x14ac:dyDescent="0.35">
      <c r="B13689" t="s">
        <v>9617</v>
      </c>
      <c r="C13689" s="15">
        <v>0</v>
      </c>
    </row>
    <row r="13690" spans="2:3" x14ac:dyDescent="0.35">
      <c r="B13690" t="s">
        <v>7405</v>
      </c>
      <c r="C13690" s="15">
        <v>0</v>
      </c>
    </row>
    <row r="13691" spans="2:3" x14ac:dyDescent="0.35">
      <c r="B13691" t="s">
        <v>9619</v>
      </c>
      <c r="C13691" s="15">
        <v>0</v>
      </c>
    </row>
    <row r="13692" spans="2:3" x14ac:dyDescent="0.35">
      <c r="B13692" t="s">
        <v>7406</v>
      </c>
      <c r="C13692" s="15">
        <v>0</v>
      </c>
    </row>
    <row r="13693" spans="2:3" x14ac:dyDescent="0.35">
      <c r="B13693" t="s">
        <v>9621</v>
      </c>
      <c r="C13693" s="15">
        <v>0</v>
      </c>
    </row>
    <row r="13694" spans="2:3" x14ac:dyDescent="0.35">
      <c r="B13694" t="s">
        <v>7407</v>
      </c>
      <c r="C13694" s="15">
        <v>0</v>
      </c>
    </row>
    <row r="13695" spans="2:3" x14ac:dyDescent="0.35">
      <c r="B13695" t="s">
        <v>9623</v>
      </c>
      <c r="C13695" s="15">
        <v>0</v>
      </c>
    </row>
    <row r="13696" spans="2:3" x14ac:dyDescent="0.35">
      <c r="B13696" t="s">
        <v>7408</v>
      </c>
      <c r="C13696" s="15">
        <v>0</v>
      </c>
    </row>
    <row r="13697" spans="2:3" x14ac:dyDescent="0.35">
      <c r="B13697" t="s">
        <v>9625</v>
      </c>
      <c r="C13697" s="15">
        <v>0</v>
      </c>
    </row>
    <row r="13698" spans="2:3" x14ac:dyDescent="0.35">
      <c r="B13698" t="s">
        <v>7409</v>
      </c>
      <c r="C13698" s="15">
        <v>0</v>
      </c>
    </row>
    <row r="13699" spans="2:3" x14ac:dyDescent="0.35">
      <c r="B13699" t="s">
        <v>9627</v>
      </c>
      <c r="C13699" s="15">
        <v>0</v>
      </c>
    </row>
    <row r="13700" spans="2:3" x14ac:dyDescent="0.35">
      <c r="B13700" t="s">
        <v>7410</v>
      </c>
      <c r="C13700" s="15">
        <v>0</v>
      </c>
    </row>
    <row r="13701" spans="2:3" x14ac:dyDescent="0.35">
      <c r="B13701" t="s">
        <v>9629</v>
      </c>
      <c r="C13701" s="15">
        <v>0</v>
      </c>
    </row>
    <row r="13702" spans="2:3" x14ac:dyDescent="0.35">
      <c r="B13702" t="s">
        <v>7411</v>
      </c>
      <c r="C13702" s="15">
        <v>0</v>
      </c>
    </row>
    <row r="13703" spans="2:3" x14ac:dyDescent="0.35">
      <c r="B13703" t="s">
        <v>9631</v>
      </c>
      <c r="C13703" s="15">
        <v>0</v>
      </c>
    </row>
    <row r="13704" spans="2:3" x14ac:dyDescent="0.35">
      <c r="B13704" t="s">
        <v>7412</v>
      </c>
      <c r="C13704" s="15">
        <v>0</v>
      </c>
    </row>
    <row r="13705" spans="2:3" x14ac:dyDescent="0.35">
      <c r="B13705" t="s">
        <v>9633</v>
      </c>
      <c r="C13705" s="15">
        <v>0</v>
      </c>
    </row>
    <row r="13706" spans="2:3" x14ac:dyDescent="0.35">
      <c r="B13706" t="s">
        <v>7413</v>
      </c>
      <c r="C13706" s="15">
        <v>0</v>
      </c>
    </row>
    <row r="13707" spans="2:3" x14ac:dyDescent="0.35">
      <c r="B13707" t="s">
        <v>9635</v>
      </c>
      <c r="C13707" s="15">
        <v>0</v>
      </c>
    </row>
    <row r="13708" spans="2:3" x14ac:dyDescent="0.35">
      <c r="B13708" t="s">
        <v>7414</v>
      </c>
      <c r="C13708" s="15">
        <v>0</v>
      </c>
    </row>
    <row r="13709" spans="2:3" x14ac:dyDescent="0.35">
      <c r="B13709" t="s">
        <v>9637</v>
      </c>
      <c r="C13709" s="15">
        <v>0</v>
      </c>
    </row>
    <row r="13710" spans="2:3" x14ac:dyDescent="0.35">
      <c r="B13710" t="s">
        <v>7415</v>
      </c>
      <c r="C13710" s="15">
        <v>0</v>
      </c>
    </row>
    <row r="13711" spans="2:3" x14ac:dyDescent="0.35">
      <c r="B13711" t="s">
        <v>9639</v>
      </c>
      <c r="C13711" s="15">
        <v>0</v>
      </c>
    </row>
    <row r="13712" spans="2:3" x14ac:dyDescent="0.35">
      <c r="B13712" t="s">
        <v>7416</v>
      </c>
      <c r="C13712" s="15">
        <v>0</v>
      </c>
    </row>
    <row r="13713" spans="2:3" x14ac:dyDescent="0.35">
      <c r="B13713" t="s">
        <v>9641</v>
      </c>
      <c r="C13713" s="15">
        <v>0</v>
      </c>
    </row>
    <row r="13714" spans="2:3" x14ac:dyDescent="0.35">
      <c r="B13714" t="s">
        <v>7417</v>
      </c>
      <c r="C13714" s="15">
        <v>0</v>
      </c>
    </row>
    <row r="13715" spans="2:3" x14ac:dyDescent="0.35">
      <c r="B13715" t="s">
        <v>9643</v>
      </c>
      <c r="C13715" s="15">
        <v>0</v>
      </c>
    </row>
    <row r="13716" spans="2:3" x14ac:dyDescent="0.35">
      <c r="B13716" t="s">
        <v>7418</v>
      </c>
      <c r="C13716" s="15">
        <v>0</v>
      </c>
    </row>
    <row r="13717" spans="2:3" x14ac:dyDescent="0.35">
      <c r="B13717" t="s">
        <v>9645</v>
      </c>
      <c r="C13717" s="15">
        <v>0</v>
      </c>
    </row>
    <row r="13718" spans="2:3" x14ac:dyDescent="0.35">
      <c r="B13718" t="s">
        <v>7419</v>
      </c>
      <c r="C13718" s="15">
        <v>0</v>
      </c>
    </row>
    <row r="13719" spans="2:3" x14ac:dyDescent="0.35">
      <c r="B13719" t="s">
        <v>9647</v>
      </c>
      <c r="C13719" s="15">
        <v>0</v>
      </c>
    </row>
    <row r="13720" spans="2:3" x14ac:dyDescent="0.35">
      <c r="B13720" t="s">
        <v>7420</v>
      </c>
      <c r="C13720" s="15">
        <v>0</v>
      </c>
    </row>
    <row r="13721" spans="2:3" x14ac:dyDescent="0.35">
      <c r="B13721" t="s">
        <v>9649</v>
      </c>
      <c r="C13721" s="15">
        <v>0</v>
      </c>
    </row>
    <row r="13722" spans="2:3" x14ac:dyDescent="0.35">
      <c r="B13722" t="s">
        <v>7421</v>
      </c>
      <c r="C13722" s="15">
        <v>0</v>
      </c>
    </row>
    <row r="13723" spans="2:3" x14ac:dyDescent="0.35">
      <c r="B13723" t="s">
        <v>9651</v>
      </c>
      <c r="C13723" s="15">
        <v>0</v>
      </c>
    </row>
    <row r="13724" spans="2:3" x14ac:dyDescent="0.35">
      <c r="B13724" t="s">
        <v>7422</v>
      </c>
      <c r="C13724" s="15">
        <v>0</v>
      </c>
    </row>
    <row r="13725" spans="2:3" x14ac:dyDescent="0.35">
      <c r="B13725" t="s">
        <v>9653</v>
      </c>
      <c r="C13725" s="15">
        <v>0</v>
      </c>
    </row>
    <row r="13726" spans="2:3" x14ac:dyDescent="0.35">
      <c r="B13726" t="s">
        <v>7423</v>
      </c>
      <c r="C13726" s="15">
        <v>0</v>
      </c>
    </row>
    <row r="13727" spans="2:3" x14ac:dyDescent="0.35">
      <c r="B13727" t="s">
        <v>9655</v>
      </c>
      <c r="C13727" s="15">
        <v>0</v>
      </c>
    </row>
    <row r="13728" spans="2:3" x14ac:dyDescent="0.35">
      <c r="B13728" t="s">
        <v>7424</v>
      </c>
      <c r="C13728" s="15">
        <v>0</v>
      </c>
    </row>
    <row r="13729" spans="2:3" x14ac:dyDescent="0.35">
      <c r="B13729" t="s">
        <v>9657</v>
      </c>
      <c r="C13729" s="15">
        <v>0</v>
      </c>
    </row>
    <row r="13730" spans="2:3" x14ac:dyDescent="0.35">
      <c r="B13730" t="s">
        <v>7425</v>
      </c>
      <c r="C13730" s="15">
        <v>0</v>
      </c>
    </row>
    <row r="13731" spans="2:3" x14ac:dyDescent="0.35">
      <c r="B13731" t="s">
        <v>9659</v>
      </c>
      <c r="C13731" s="15">
        <v>0</v>
      </c>
    </row>
    <row r="13732" spans="2:3" x14ac:dyDescent="0.35">
      <c r="B13732" t="s">
        <v>7426</v>
      </c>
      <c r="C13732" s="15">
        <v>0</v>
      </c>
    </row>
    <row r="13733" spans="2:3" x14ac:dyDescent="0.35">
      <c r="B13733" t="s">
        <v>9661</v>
      </c>
      <c r="C13733" s="15">
        <v>0</v>
      </c>
    </row>
    <row r="13734" spans="2:3" x14ac:dyDescent="0.35">
      <c r="B13734" t="s">
        <v>7427</v>
      </c>
      <c r="C13734" s="15">
        <v>0</v>
      </c>
    </row>
    <row r="13735" spans="2:3" x14ac:dyDescent="0.35">
      <c r="B13735" t="s">
        <v>9663</v>
      </c>
      <c r="C13735" s="15">
        <v>0</v>
      </c>
    </row>
    <row r="13736" spans="2:3" x14ac:dyDescent="0.35">
      <c r="B13736" t="s">
        <v>7428</v>
      </c>
      <c r="C13736" s="15">
        <v>0</v>
      </c>
    </row>
    <row r="13737" spans="2:3" x14ac:dyDescent="0.35">
      <c r="B13737" t="s">
        <v>9665</v>
      </c>
      <c r="C13737" s="15">
        <v>0</v>
      </c>
    </row>
    <row r="13738" spans="2:3" x14ac:dyDescent="0.35">
      <c r="B13738" t="s">
        <v>7429</v>
      </c>
      <c r="C13738" s="15">
        <v>0</v>
      </c>
    </row>
    <row r="13739" spans="2:3" x14ac:dyDescent="0.35">
      <c r="B13739" t="s">
        <v>9667</v>
      </c>
      <c r="C13739" s="15">
        <v>0</v>
      </c>
    </row>
    <row r="13740" spans="2:3" x14ac:dyDescent="0.35">
      <c r="B13740" t="s">
        <v>7430</v>
      </c>
      <c r="C13740" s="15">
        <v>0</v>
      </c>
    </row>
    <row r="13741" spans="2:3" x14ac:dyDescent="0.35">
      <c r="B13741" t="s">
        <v>9669</v>
      </c>
      <c r="C13741" s="15">
        <v>0</v>
      </c>
    </row>
    <row r="13742" spans="2:3" x14ac:dyDescent="0.35">
      <c r="B13742" t="s">
        <v>7431</v>
      </c>
      <c r="C13742" s="15">
        <v>0</v>
      </c>
    </row>
    <row r="13743" spans="2:3" x14ac:dyDescent="0.35">
      <c r="B13743" t="s">
        <v>9671</v>
      </c>
      <c r="C13743" s="15">
        <v>0</v>
      </c>
    </row>
    <row r="13744" spans="2:3" x14ac:dyDescent="0.35">
      <c r="B13744" t="s">
        <v>7432</v>
      </c>
      <c r="C13744" s="15">
        <v>0</v>
      </c>
    </row>
    <row r="13745" spans="2:3" x14ac:dyDescent="0.35">
      <c r="B13745" t="s">
        <v>9673</v>
      </c>
      <c r="C13745" s="15">
        <v>0</v>
      </c>
    </row>
    <row r="13746" spans="2:3" x14ac:dyDescent="0.35">
      <c r="B13746" t="s">
        <v>7433</v>
      </c>
      <c r="C13746" s="15">
        <v>0</v>
      </c>
    </row>
    <row r="13747" spans="2:3" x14ac:dyDescent="0.35">
      <c r="B13747" t="s">
        <v>9675</v>
      </c>
      <c r="C13747" s="15">
        <v>0</v>
      </c>
    </row>
    <row r="13748" spans="2:3" x14ac:dyDescent="0.35">
      <c r="B13748" t="s">
        <v>7434</v>
      </c>
      <c r="C13748" s="15">
        <v>0</v>
      </c>
    </row>
    <row r="13749" spans="2:3" x14ac:dyDescent="0.35">
      <c r="B13749" t="s">
        <v>9677</v>
      </c>
      <c r="C13749" s="15">
        <v>0</v>
      </c>
    </row>
    <row r="13750" spans="2:3" x14ac:dyDescent="0.35">
      <c r="B13750" t="s">
        <v>7435</v>
      </c>
      <c r="C13750" s="15">
        <v>0</v>
      </c>
    </row>
    <row r="13751" spans="2:3" x14ac:dyDescent="0.35">
      <c r="B13751" t="s">
        <v>9679</v>
      </c>
      <c r="C13751" s="15">
        <v>0</v>
      </c>
    </row>
    <row r="13752" spans="2:3" x14ac:dyDescent="0.35">
      <c r="B13752" t="s">
        <v>7436</v>
      </c>
      <c r="C13752" s="15">
        <v>0</v>
      </c>
    </row>
    <row r="13753" spans="2:3" x14ac:dyDescent="0.35">
      <c r="B13753" t="s">
        <v>9681</v>
      </c>
      <c r="C13753" s="15">
        <v>0</v>
      </c>
    </row>
    <row r="13754" spans="2:3" x14ac:dyDescent="0.35">
      <c r="B13754" t="s">
        <v>7437</v>
      </c>
      <c r="C13754" s="15">
        <v>0</v>
      </c>
    </row>
    <row r="13755" spans="2:3" x14ac:dyDescent="0.35">
      <c r="B13755" t="s">
        <v>9683</v>
      </c>
      <c r="C13755" s="15">
        <v>0</v>
      </c>
    </row>
    <row r="13756" spans="2:3" x14ac:dyDescent="0.35">
      <c r="B13756" t="s">
        <v>7438</v>
      </c>
      <c r="C13756" s="15">
        <v>0</v>
      </c>
    </row>
    <row r="13757" spans="2:3" x14ac:dyDescent="0.35">
      <c r="B13757" t="s">
        <v>9685</v>
      </c>
      <c r="C13757" s="15">
        <v>0</v>
      </c>
    </row>
    <row r="13758" spans="2:3" x14ac:dyDescent="0.35">
      <c r="B13758" t="s">
        <v>7439</v>
      </c>
      <c r="C13758" s="15">
        <v>0</v>
      </c>
    </row>
    <row r="13759" spans="2:3" x14ac:dyDescent="0.35">
      <c r="B13759" t="s">
        <v>9687</v>
      </c>
      <c r="C13759" s="15">
        <v>0</v>
      </c>
    </row>
    <row r="13760" spans="2:3" x14ac:dyDescent="0.35">
      <c r="B13760" t="s">
        <v>7440</v>
      </c>
      <c r="C13760" s="15">
        <v>0</v>
      </c>
    </row>
    <row r="13761" spans="2:3" x14ac:dyDescent="0.35">
      <c r="B13761" t="s">
        <v>9689</v>
      </c>
      <c r="C13761" s="15">
        <v>0</v>
      </c>
    </row>
    <row r="13762" spans="2:3" x14ac:dyDescent="0.35">
      <c r="B13762" t="s">
        <v>7441</v>
      </c>
      <c r="C13762" s="15">
        <v>0</v>
      </c>
    </row>
    <row r="13763" spans="2:3" x14ac:dyDescent="0.35">
      <c r="B13763" t="s">
        <v>9691</v>
      </c>
      <c r="C13763" s="15">
        <v>0</v>
      </c>
    </row>
    <row r="13764" spans="2:3" x14ac:dyDescent="0.35">
      <c r="B13764" t="s">
        <v>7442</v>
      </c>
      <c r="C13764" s="15">
        <v>0</v>
      </c>
    </row>
    <row r="13765" spans="2:3" x14ac:dyDescent="0.35">
      <c r="B13765" t="s">
        <v>9693</v>
      </c>
      <c r="C13765" s="15">
        <v>0</v>
      </c>
    </row>
    <row r="13766" spans="2:3" x14ac:dyDescent="0.35">
      <c r="B13766" t="s">
        <v>7443</v>
      </c>
      <c r="C13766" s="15">
        <v>0</v>
      </c>
    </row>
    <row r="13767" spans="2:3" x14ac:dyDescent="0.35">
      <c r="B13767" t="s">
        <v>9695</v>
      </c>
      <c r="C13767" s="15">
        <v>0</v>
      </c>
    </row>
    <row r="13768" spans="2:3" x14ac:dyDescent="0.35">
      <c r="B13768" t="s">
        <v>7444</v>
      </c>
      <c r="C13768" s="15">
        <v>0</v>
      </c>
    </row>
    <row r="13769" spans="2:3" x14ac:dyDescent="0.35">
      <c r="B13769" t="s">
        <v>9697</v>
      </c>
      <c r="C13769" s="15">
        <v>0</v>
      </c>
    </row>
    <row r="13770" spans="2:3" x14ac:dyDescent="0.35">
      <c r="B13770" t="s">
        <v>7445</v>
      </c>
      <c r="C13770" s="15">
        <v>0</v>
      </c>
    </row>
    <row r="13771" spans="2:3" x14ac:dyDescent="0.35">
      <c r="B13771" t="s">
        <v>9699</v>
      </c>
      <c r="C13771" s="15">
        <v>0</v>
      </c>
    </row>
    <row r="13772" spans="2:3" x14ac:dyDescent="0.35">
      <c r="B13772" t="s">
        <v>7446</v>
      </c>
      <c r="C13772" s="15">
        <v>0</v>
      </c>
    </row>
    <row r="13773" spans="2:3" x14ac:dyDescent="0.35">
      <c r="B13773" t="s">
        <v>9701</v>
      </c>
      <c r="C13773" s="15">
        <v>0</v>
      </c>
    </row>
    <row r="13774" spans="2:3" x14ac:dyDescent="0.35">
      <c r="B13774" t="s">
        <v>7447</v>
      </c>
      <c r="C13774" s="15">
        <v>0</v>
      </c>
    </row>
    <row r="13775" spans="2:3" x14ac:dyDescent="0.35">
      <c r="B13775" t="s">
        <v>9703</v>
      </c>
      <c r="C13775" s="15">
        <v>0</v>
      </c>
    </row>
    <row r="13776" spans="2:3" x14ac:dyDescent="0.35">
      <c r="B13776" t="s">
        <v>7448</v>
      </c>
      <c r="C13776" s="15">
        <v>0</v>
      </c>
    </row>
    <row r="13777" spans="2:3" x14ac:dyDescent="0.35">
      <c r="B13777" t="s">
        <v>9705</v>
      </c>
      <c r="C13777" s="15">
        <v>0</v>
      </c>
    </row>
    <row r="13778" spans="2:3" x14ac:dyDescent="0.35">
      <c r="B13778" t="s">
        <v>7449</v>
      </c>
      <c r="C13778" s="15">
        <v>0</v>
      </c>
    </row>
    <row r="13779" spans="2:3" x14ac:dyDescent="0.35">
      <c r="B13779" t="s">
        <v>9707</v>
      </c>
      <c r="C13779" s="15">
        <v>0</v>
      </c>
    </row>
    <row r="13780" spans="2:3" x14ac:dyDescent="0.35">
      <c r="B13780" t="s">
        <v>7450</v>
      </c>
      <c r="C13780" s="15">
        <v>0</v>
      </c>
    </row>
    <row r="13781" spans="2:3" x14ac:dyDescent="0.35">
      <c r="B13781" t="s">
        <v>9709</v>
      </c>
      <c r="C13781" s="15">
        <v>0</v>
      </c>
    </row>
    <row r="13782" spans="2:3" x14ac:dyDescent="0.35">
      <c r="B13782" t="s">
        <v>7451</v>
      </c>
      <c r="C13782" s="15">
        <v>0</v>
      </c>
    </row>
    <row r="13783" spans="2:3" x14ac:dyDescent="0.35">
      <c r="B13783" t="s">
        <v>9711</v>
      </c>
      <c r="C13783" s="15">
        <v>0</v>
      </c>
    </row>
    <row r="13784" spans="2:3" x14ac:dyDescent="0.35">
      <c r="B13784" t="s">
        <v>7452</v>
      </c>
      <c r="C13784" s="15">
        <v>0</v>
      </c>
    </row>
    <row r="13785" spans="2:3" x14ac:dyDescent="0.35">
      <c r="B13785" t="s">
        <v>9713</v>
      </c>
      <c r="C13785" s="15">
        <v>0</v>
      </c>
    </row>
    <row r="13786" spans="2:3" x14ac:dyDescent="0.35">
      <c r="B13786" t="s">
        <v>7453</v>
      </c>
      <c r="C13786" s="15">
        <v>0</v>
      </c>
    </row>
    <row r="13787" spans="2:3" x14ac:dyDescent="0.35">
      <c r="B13787" t="s">
        <v>9715</v>
      </c>
      <c r="C13787" s="15">
        <v>0</v>
      </c>
    </row>
    <row r="13788" spans="2:3" x14ac:dyDescent="0.35">
      <c r="B13788" t="s">
        <v>7454</v>
      </c>
      <c r="C13788" s="15">
        <v>0</v>
      </c>
    </row>
    <row r="13789" spans="2:3" x14ac:dyDescent="0.35">
      <c r="B13789" t="s">
        <v>9717</v>
      </c>
      <c r="C13789" s="15">
        <v>0</v>
      </c>
    </row>
    <row r="13790" spans="2:3" x14ac:dyDescent="0.35">
      <c r="B13790" t="s">
        <v>7455</v>
      </c>
      <c r="C13790" s="15">
        <v>0</v>
      </c>
    </row>
    <row r="13791" spans="2:3" x14ac:dyDescent="0.35">
      <c r="B13791" t="s">
        <v>9719</v>
      </c>
      <c r="C13791" s="15">
        <v>0</v>
      </c>
    </row>
    <row r="13792" spans="2:3" x14ac:dyDescent="0.35">
      <c r="B13792" t="s">
        <v>7456</v>
      </c>
      <c r="C13792" s="15">
        <v>0</v>
      </c>
    </row>
    <row r="13793" spans="2:3" x14ac:dyDescent="0.35">
      <c r="B13793" t="s">
        <v>9721</v>
      </c>
      <c r="C13793" s="15">
        <v>0</v>
      </c>
    </row>
    <row r="13794" spans="2:3" x14ac:dyDescent="0.35">
      <c r="B13794" t="s">
        <v>7457</v>
      </c>
      <c r="C13794" s="15">
        <v>0</v>
      </c>
    </row>
    <row r="13795" spans="2:3" x14ac:dyDescent="0.35">
      <c r="B13795" t="s">
        <v>9723</v>
      </c>
      <c r="C13795" s="15">
        <v>0</v>
      </c>
    </row>
    <row r="13796" spans="2:3" x14ac:dyDescent="0.35">
      <c r="B13796" t="s">
        <v>7458</v>
      </c>
      <c r="C13796" s="15">
        <v>0</v>
      </c>
    </row>
    <row r="13797" spans="2:3" x14ac:dyDescent="0.35">
      <c r="B13797" t="s">
        <v>9725</v>
      </c>
      <c r="C13797" s="15">
        <v>0</v>
      </c>
    </row>
    <row r="13798" spans="2:3" x14ac:dyDescent="0.35">
      <c r="B13798" t="s">
        <v>7459</v>
      </c>
      <c r="C13798" s="15">
        <v>0</v>
      </c>
    </row>
    <row r="13799" spans="2:3" x14ac:dyDescent="0.35">
      <c r="B13799" t="s">
        <v>9727</v>
      </c>
      <c r="C13799" s="15">
        <v>0</v>
      </c>
    </row>
    <row r="13800" spans="2:3" x14ac:dyDescent="0.35">
      <c r="B13800" t="s">
        <v>7460</v>
      </c>
      <c r="C13800" s="15">
        <v>0</v>
      </c>
    </row>
    <row r="13801" spans="2:3" x14ac:dyDescent="0.35">
      <c r="B13801" t="s">
        <v>9729</v>
      </c>
      <c r="C13801" s="15">
        <v>0</v>
      </c>
    </row>
    <row r="13802" spans="2:3" x14ac:dyDescent="0.35">
      <c r="B13802" t="s">
        <v>7461</v>
      </c>
      <c r="C13802" s="15">
        <v>0</v>
      </c>
    </row>
    <row r="13803" spans="2:3" x14ac:dyDescent="0.35">
      <c r="B13803" t="s">
        <v>9731</v>
      </c>
      <c r="C13803" s="15">
        <v>0</v>
      </c>
    </row>
    <row r="13804" spans="2:3" x14ac:dyDescent="0.35">
      <c r="B13804" t="s">
        <v>7462</v>
      </c>
      <c r="C13804" s="15">
        <v>0</v>
      </c>
    </row>
    <row r="13805" spans="2:3" x14ac:dyDescent="0.35">
      <c r="B13805" t="s">
        <v>9733</v>
      </c>
      <c r="C13805" s="15">
        <v>0</v>
      </c>
    </row>
    <row r="13806" spans="2:3" x14ac:dyDescent="0.35">
      <c r="B13806" t="s">
        <v>7463</v>
      </c>
      <c r="C13806" s="15">
        <v>0</v>
      </c>
    </row>
    <row r="13807" spans="2:3" x14ac:dyDescent="0.35">
      <c r="B13807" t="s">
        <v>9735</v>
      </c>
      <c r="C13807" s="15">
        <v>0</v>
      </c>
    </row>
    <row r="13808" spans="2:3" x14ac:dyDescent="0.35">
      <c r="B13808" t="s">
        <v>7464</v>
      </c>
      <c r="C13808" s="15">
        <v>0</v>
      </c>
    </row>
    <row r="13809" spans="2:3" x14ac:dyDescent="0.35">
      <c r="B13809" t="s">
        <v>9737</v>
      </c>
      <c r="C13809" s="15">
        <v>0</v>
      </c>
    </row>
    <row r="13810" spans="2:3" x14ac:dyDescent="0.35">
      <c r="B13810" t="s">
        <v>7465</v>
      </c>
      <c r="C13810" s="15">
        <v>0</v>
      </c>
    </row>
    <row r="13811" spans="2:3" x14ac:dyDescent="0.35">
      <c r="B13811" t="s">
        <v>9739</v>
      </c>
      <c r="C13811" s="15">
        <v>0</v>
      </c>
    </row>
    <row r="13812" spans="2:3" x14ac:dyDescent="0.35">
      <c r="B13812" t="s">
        <v>7466</v>
      </c>
      <c r="C13812" s="15">
        <v>0</v>
      </c>
    </row>
    <row r="13813" spans="2:3" x14ac:dyDescent="0.35">
      <c r="B13813" t="s">
        <v>9741</v>
      </c>
      <c r="C13813" s="15">
        <v>0</v>
      </c>
    </row>
    <row r="13814" spans="2:3" x14ac:dyDescent="0.35">
      <c r="B13814" t="s">
        <v>7467</v>
      </c>
      <c r="C13814" s="15">
        <v>0</v>
      </c>
    </row>
    <row r="13815" spans="2:3" x14ac:dyDescent="0.35">
      <c r="B13815" t="s">
        <v>9743</v>
      </c>
      <c r="C13815" s="15">
        <v>0</v>
      </c>
    </row>
    <row r="13816" spans="2:3" x14ac:dyDescent="0.35">
      <c r="B13816" t="s">
        <v>7468</v>
      </c>
      <c r="C13816" s="15">
        <v>0</v>
      </c>
    </row>
    <row r="13817" spans="2:3" x14ac:dyDescent="0.35">
      <c r="B13817" t="s">
        <v>9745</v>
      </c>
      <c r="C13817" s="15">
        <v>0</v>
      </c>
    </row>
    <row r="13818" spans="2:3" x14ac:dyDescent="0.35">
      <c r="B13818" t="s">
        <v>7469</v>
      </c>
      <c r="C13818" s="15">
        <v>0</v>
      </c>
    </row>
    <row r="13819" spans="2:3" x14ac:dyDescent="0.35">
      <c r="B13819" t="s">
        <v>9747</v>
      </c>
      <c r="C13819" s="15">
        <v>0</v>
      </c>
    </row>
    <row r="13820" spans="2:3" x14ac:dyDescent="0.35">
      <c r="B13820" t="s">
        <v>7470</v>
      </c>
      <c r="C13820" s="15">
        <v>0</v>
      </c>
    </row>
    <row r="13821" spans="2:3" x14ac:dyDescent="0.35">
      <c r="B13821" t="s">
        <v>9749</v>
      </c>
      <c r="C13821" s="15">
        <v>0</v>
      </c>
    </row>
    <row r="13822" spans="2:3" x14ac:dyDescent="0.35">
      <c r="B13822" t="s">
        <v>7471</v>
      </c>
      <c r="C13822" s="15">
        <v>0</v>
      </c>
    </row>
    <row r="13823" spans="2:3" x14ac:dyDescent="0.35">
      <c r="B13823" t="s">
        <v>9751</v>
      </c>
      <c r="C13823" s="15">
        <v>0</v>
      </c>
    </row>
    <row r="13824" spans="2:3" x14ac:dyDescent="0.35">
      <c r="B13824" t="s">
        <v>7472</v>
      </c>
      <c r="C13824" s="15">
        <v>0</v>
      </c>
    </row>
    <row r="13825" spans="2:3" x14ac:dyDescent="0.35">
      <c r="B13825" t="s">
        <v>9753</v>
      </c>
      <c r="C13825" s="15">
        <v>0</v>
      </c>
    </row>
    <row r="13826" spans="2:3" x14ac:dyDescent="0.35">
      <c r="B13826" t="s">
        <v>7473</v>
      </c>
      <c r="C13826" s="15">
        <v>0</v>
      </c>
    </row>
    <row r="13827" spans="2:3" x14ac:dyDescent="0.35">
      <c r="B13827" t="s">
        <v>9755</v>
      </c>
      <c r="C13827" s="15">
        <v>0</v>
      </c>
    </row>
    <row r="13828" spans="2:3" x14ac:dyDescent="0.35">
      <c r="B13828" t="s">
        <v>7474</v>
      </c>
      <c r="C13828" s="15">
        <v>0</v>
      </c>
    </row>
    <row r="13829" spans="2:3" x14ac:dyDescent="0.35">
      <c r="B13829" t="s">
        <v>9757</v>
      </c>
      <c r="C13829" s="15">
        <v>0</v>
      </c>
    </row>
    <row r="13830" spans="2:3" x14ac:dyDescent="0.35">
      <c r="B13830" t="s">
        <v>7475</v>
      </c>
      <c r="C13830" s="15">
        <v>0</v>
      </c>
    </row>
    <row r="13831" spans="2:3" x14ac:dyDescent="0.35">
      <c r="B13831" t="s">
        <v>9759</v>
      </c>
      <c r="C13831" s="15">
        <v>0</v>
      </c>
    </row>
    <row r="13832" spans="2:3" x14ac:dyDescent="0.35">
      <c r="B13832" t="s">
        <v>7476</v>
      </c>
      <c r="C13832" s="15">
        <v>0</v>
      </c>
    </row>
    <row r="13833" spans="2:3" x14ac:dyDescent="0.35">
      <c r="B13833" t="s">
        <v>9761</v>
      </c>
      <c r="C13833" s="15">
        <v>0</v>
      </c>
    </row>
    <row r="13834" spans="2:3" x14ac:dyDescent="0.35">
      <c r="B13834" t="s">
        <v>7477</v>
      </c>
      <c r="C13834" s="15">
        <v>0</v>
      </c>
    </row>
    <row r="13835" spans="2:3" x14ac:dyDescent="0.35">
      <c r="B13835" t="s">
        <v>9763</v>
      </c>
      <c r="C13835" s="15">
        <v>0</v>
      </c>
    </row>
    <row r="13836" spans="2:3" x14ac:dyDescent="0.35">
      <c r="B13836" t="s">
        <v>7478</v>
      </c>
      <c r="C13836" s="15">
        <v>0</v>
      </c>
    </row>
    <row r="13837" spans="2:3" x14ac:dyDescent="0.35">
      <c r="B13837" t="s">
        <v>9765</v>
      </c>
      <c r="C13837" s="15">
        <v>0</v>
      </c>
    </row>
    <row r="13838" spans="2:3" x14ac:dyDescent="0.35">
      <c r="B13838" t="s">
        <v>7479</v>
      </c>
      <c r="C13838" s="15">
        <v>0</v>
      </c>
    </row>
    <row r="13839" spans="2:3" x14ac:dyDescent="0.35">
      <c r="B13839" t="s">
        <v>9767</v>
      </c>
      <c r="C13839" s="15">
        <v>0</v>
      </c>
    </row>
    <row r="13840" spans="2:3" x14ac:dyDescent="0.35">
      <c r="B13840" t="s">
        <v>7480</v>
      </c>
      <c r="C13840" s="15">
        <v>0</v>
      </c>
    </row>
    <row r="13841" spans="2:3" x14ac:dyDescent="0.35">
      <c r="B13841" t="s">
        <v>9769</v>
      </c>
      <c r="C13841" s="15">
        <v>0</v>
      </c>
    </row>
    <row r="13842" spans="2:3" x14ac:dyDescent="0.35">
      <c r="B13842" t="s">
        <v>7481</v>
      </c>
      <c r="C13842" s="15">
        <v>0</v>
      </c>
    </row>
    <row r="13843" spans="2:3" x14ac:dyDescent="0.35">
      <c r="B13843" t="s">
        <v>9771</v>
      </c>
      <c r="C13843" s="15">
        <v>0</v>
      </c>
    </row>
    <row r="13844" spans="2:3" x14ac:dyDescent="0.35">
      <c r="B13844" t="s">
        <v>7482</v>
      </c>
      <c r="C13844" s="15">
        <v>0</v>
      </c>
    </row>
    <row r="13845" spans="2:3" x14ac:dyDescent="0.35">
      <c r="B13845" t="s">
        <v>9773</v>
      </c>
      <c r="C13845" s="15">
        <v>0</v>
      </c>
    </row>
    <row r="13846" spans="2:3" x14ac:dyDescent="0.35">
      <c r="B13846" t="s">
        <v>7483</v>
      </c>
      <c r="C13846" s="15">
        <v>0</v>
      </c>
    </row>
    <row r="13847" spans="2:3" x14ac:dyDescent="0.35">
      <c r="B13847" t="s">
        <v>9775</v>
      </c>
      <c r="C13847" s="15">
        <v>0</v>
      </c>
    </row>
    <row r="13848" spans="2:3" x14ac:dyDescent="0.35">
      <c r="B13848" t="s">
        <v>7484</v>
      </c>
      <c r="C13848" s="15">
        <v>0</v>
      </c>
    </row>
    <row r="13849" spans="2:3" x14ac:dyDescent="0.35">
      <c r="B13849" t="s">
        <v>9777</v>
      </c>
      <c r="C13849" s="15">
        <v>0</v>
      </c>
    </row>
    <row r="13850" spans="2:3" x14ac:dyDescent="0.35">
      <c r="B13850" t="s">
        <v>7485</v>
      </c>
      <c r="C13850" s="15">
        <v>0</v>
      </c>
    </row>
    <row r="13851" spans="2:3" x14ac:dyDescent="0.35">
      <c r="B13851" t="s">
        <v>9779</v>
      </c>
      <c r="C13851" s="15">
        <v>0</v>
      </c>
    </row>
    <row r="13852" spans="2:3" x14ac:dyDescent="0.35">
      <c r="B13852" t="s">
        <v>7486</v>
      </c>
      <c r="C13852" s="15">
        <v>0</v>
      </c>
    </row>
    <row r="13853" spans="2:3" x14ac:dyDescent="0.35">
      <c r="B13853" t="s">
        <v>9781</v>
      </c>
      <c r="C13853" s="15">
        <v>0</v>
      </c>
    </row>
    <row r="13854" spans="2:3" x14ac:dyDescent="0.35">
      <c r="B13854" t="s">
        <v>7487</v>
      </c>
      <c r="C13854" s="15">
        <v>0</v>
      </c>
    </row>
    <row r="13855" spans="2:3" x14ac:dyDescent="0.35">
      <c r="B13855" t="s">
        <v>9783</v>
      </c>
      <c r="C13855" s="15">
        <v>0</v>
      </c>
    </row>
    <row r="13856" spans="2:3" x14ac:dyDescent="0.35">
      <c r="B13856" t="s">
        <v>7488</v>
      </c>
      <c r="C13856" s="15">
        <v>0</v>
      </c>
    </row>
    <row r="13857" spans="2:3" x14ac:dyDescent="0.35">
      <c r="B13857" t="s">
        <v>9785</v>
      </c>
      <c r="C13857" s="15">
        <v>0</v>
      </c>
    </row>
    <row r="13858" spans="2:3" x14ac:dyDescent="0.35">
      <c r="B13858" t="s">
        <v>7489</v>
      </c>
      <c r="C13858" s="15">
        <v>0</v>
      </c>
    </row>
    <row r="13859" spans="2:3" x14ac:dyDescent="0.35">
      <c r="B13859" t="s">
        <v>9787</v>
      </c>
      <c r="C13859" s="15">
        <v>0</v>
      </c>
    </row>
    <row r="13860" spans="2:3" x14ac:dyDescent="0.35">
      <c r="B13860" t="s">
        <v>7490</v>
      </c>
      <c r="C13860" s="15">
        <v>0</v>
      </c>
    </row>
    <row r="13861" spans="2:3" x14ac:dyDescent="0.35">
      <c r="B13861" t="s">
        <v>9789</v>
      </c>
      <c r="C13861" s="15">
        <v>0</v>
      </c>
    </row>
    <row r="13862" spans="2:3" x14ac:dyDescent="0.35">
      <c r="B13862" t="s">
        <v>7491</v>
      </c>
      <c r="C13862" s="15">
        <v>0</v>
      </c>
    </row>
    <row r="13863" spans="2:3" x14ac:dyDescent="0.35">
      <c r="B13863" t="s">
        <v>9791</v>
      </c>
      <c r="C13863" s="15">
        <v>0</v>
      </c>
    </row>
    <row r="13864" spans="2:3" x14ac:dyDescent="0.35">
      <c r="B13864" t="s">
        <v>7492</v>
      </c>
      <c r="C13864" s="15">
        <v>0</v>
      </c>
    </row>
    <row r="13865" spans="2:3" x14ac:dyDescent="0.35">
      <c r="B13865" t="s">
        <v>9793</v>
      </c>
      <c r="C13865" s="15">
        <v>0</v>
      </c>
    </row>
    <row r="13866" spans="2:3" x14ac:dyDescent="0.35">
      <c r="B13866" t="s">
        <v>7493</v>
      </c>
      <c r="C13866" s="15">
        <v>0</v>
      </c>
    </row>
    <row r="13867" spans="2:3" x14ac:dyDescent="0.35">
      <c r="B13867" t="s">
        <v>5195</v>
      </c>
      <c r="C13867" s="15">
        <v>0</v>
      </c>
    </row>
    <row r="13868" spans="2:3" x14ac:dyDescent="0.35">
      <c r="B13868" t="s">
        <v>7494</v>
      </c>
      <c r="C13868" s="15">
        <v>0</v>
      </c>
    </row>
    <row r="13869" spans="2:3" x14ac:dyDescent="0.35">
      <c r="B13869" t="s">
        <v>4758</v>
      </c>
      <c r="C13869" s="15">
        <v>0</v>
      </c>
    </row>
    <row r="13870" spans="2:3" x14ac:dyDescent="0.35">
      <c r="B13870" t="s">
        <v>3727</v>
      </c>
      <c r="C13870" s="15">
        <v>0</v>
      </c>
    </row>
    <row r="13871" spans="2:3" x14ac:dyDescent="0.35">
      <c r="B13871" t="s">
        <v>3215</v>
      </c>
      <c r="C13871" s="15">
        <v>0</v>
      </c>
    </row>
    <row r="13872" spans="2:3" x14ac:dyDescent="0.35">
      <c r="B13872" t="s">
        <v>657</v>
      </c>
      <c r="C13872" s="15">
        <v>0</v>
      </c>
    </row>
    <row r="13873" spans="2:3" x14ac:dyDescent="0.35">
      <c r="B13873" t="s">
        <v>4242</v>
      </c>
      <c r="C13873" s="15">
        <v>0</v>
      </c>
    </row>
    <row r="13874" spans="2:3" x14ac:dyDescent="0.35">
      <c r="B13874" t="s">
        <v>658</v>
      </c>
      <c r="C13874" s="15">
        <v>0</v>
      </c>
    </row>
    <row r="13875" spans="2:3" x14ac:dyDescent="0.35">
      <c r="B13875" t="s">
        <v>2959</v>
      </c>
      <c r="C13875" s="15">
        <v>0</v>
      </c>
    </row>
    <row r="13876" spans="2:3" x14ac:dyDescent="0.35">
      <c r="B13876" t="s">
        <v>659</v>
      </c>
      <c r="C13876" s="15">
        <v>0</v>
      </c>
    </row>
    <row r="13877" spans="2:3" x14ac:dyDescent="0.35">
      <c r="B13877" t="s">
        <v>3471</v>
      </c>
      <c r="C13877" s="15">
        <v>0</v>
      </c>
    </row>
    <row r="13878" spans="2:3" x14ac:dyDescent="0.35">
      <c r="B13878" t="s">
        <v>660</v>
      </c>
      <c r="C13878" s="15">
        <v>0</v>
      </c>
    </row>
    <row r="13879" spans="2:3" x14ac:dyDescent="0.35">
      <c r="B13879" t="s">
        <v>3984</v>
      </c>
      <c r="C13879" s="15">
        <v>0</v>
      </c>
    </row>
    <row r="13880" spans="2:3" x14ac:dyDescent="0.35">
      <c r="B13880" t="s">
        <v>661</v>
      </c>
      <c r="C13880" s="15">
        <v>0</v>
      </c>
    </row>
    <row r="13881" spans="2:3" x14ac:dyDescent="0.35">
      <c r="B13881" t="s">
        <v>4498</v>
      </c>
      <c r="C13881" s="15">
        <v>0</v>
      </c>
    </row>
    <row r="13882" spans="2:3" x14ac:dyDescent="0.35">
      <c r="B13882" t="s">
        <v>662</v>
      </c>
      <c r="C13882" s="15">
        <v>0</v>
      </c>
    </row>
    <row r="13883" spans="2:3" x14ac:dyDescent="0.35">
      <c r="B13883" t="s">
        <v>5014</v>
      </c>
      <c r="C13883" s="15">
        <v>0</v>
      </c>
    </row>
    <row r="13884" spans="2:3" x14ac:dyDescent="0.35">
      <c r="B13884" t="s">
        <v>663</v>
      </c>
      <c r="C13884" s="15">
        <v>0</v>
      </c>
    </row>
    <row r="13885" spans="2:3" x14ac:dyDescent="0.35">
      <c r="B13885" t="s">
        <v>3087</v>
      </c>
      <c r="C13885" s="15">
        <v>0</v>
      </c>
    </row>
    <row r="13886" spans="2:3" x14ac:dyDescent="0.35">
      <c r="B13886" t="s">
        <v>664</v>
      </c>
      <c r="C13886" s="15">
        <v>0</v>
      </c>
    </row>
    <row r="13887" spans="2:3" x14ac:dyDescent="0.35">
      <c r="B13887" t="s">
        <v>3343</v>
      </c>
      <c r="C13887" s="15">
        <v>0</v>
      </c>
    </row>
    <row r="13888" spans="2:3" x14ac:dyDescent="0.35">
      <c r="B13888" t="s">
        <v>665</v>
      </c>
      <c r="C13888" s="15">
        <v>0</v>
      </c>
    </row>
    <row r="13889" spans="2:3" x14ac:dyDescent="0.35">
      <c r="B13889" t="s">
        <v>3599</v>
      </c>
      <c r="C13889" s="15">
        <v>0</v>
      </c>
    </row>
    <row r="13890" spans="2:3" x14ac:dyDescent="0.35">
      <c r="B13890" t="s">
        <v>666</v>
      </c>
      <c r="C13890" s="15">
        <v>0</v>
      </c>
    </row>
    <row r="13891" spans="2:3" x14ac:dyDescent="0.35">
      <c r="B13891" t="s">
        <v>3856</v>
      </c>
      <c r="C13891" s="15">
        <v>0</v>
      </c>
    </row>
    <row r="13892" spans="2:3" x14ac:dyDescent="0.35">
      <c r="B13892" t="s">
        <v>667</v>
      </c>
      <c r="C13892" s="15">
        <v>0</v>
      </c>
    </row>
    <row r="13893" spans="2:3" x14ac:dyDescent="0.35">
      <c r="B13893" t="s">
        <v>4114</v>
      </c>
      <c r="C13893" s="15">
        <v>0</v>
      </c>
    </row>
    <row r="13894" spans="2:3" x14ac:dyDescent="0.35">
      <c r="B13894" t="s">
        <v>668</v>
      </c>
      <c r="C13894" s="15">
        <v>0</v>
      </c>
    </row>
    <row r="13895" spans="2:3" x14ac:dyDescent="0.35">
      <c r="B13895" t="s">
        <v>4370</v>
      </c>
      <c r="C13895" s="15">
        <v>0</v>
      </c>
    </row>
    <row r="13896" spans="2:3" x14ac:dyDescent="0.35">
      <c r="B13896" t="s">
        <v>669</v>
      </c>
      <c r="C13896" s="15">
        <v>0</v>
      </c>
    </row>
    <row r="13897" spans="2:3" x14ac:dyDescent="0.35">
      <c r="B13897" t="s">
        <v>4626</v>
      </c>
      <c r="C13897" s="15">
        <v>0</v>
      </c>
    </row>
    <row r="13898" spans="2:3" x14ac:dyDescent="0.35">
      <c r="B13898" t="s">
        <v>670</v>
      </c>
      <c r="C13898" s="15">
        <v>0</v>
      </c>
    </row>
    <row r="13899" spans="2:3" x14ac:dyDescent="0.35">
      <c r="B13899" t="s">
        <v>4886</v>
      </c>
      <c r="C13899" s="15">
        <v>0</v>
      </c>
    </row>
    <row r="13900" spans="2:3" x14ac:dyDescent="0.35">
      <c r="B13900" t="s">
        <v>671</v>
      </c>
      <c r="C13900" s="15">
        <v>0</v>
      </c>
    </row>
    <row r="13901" spans="2:3" x14ac:dyDescent="0.35">
      <c r="B13901" t="s">
        <v>2895</v>
      </c>
      <c r="C13901" s="15">
        <v>0</v>
      </c>
    </row>
    <row r="13902" spans="2:3" x14ac:dyDescent="0.35">
      <c r="B13902" t="s">
        <v>672</v>
      </c>
      <c r="C13902" s="15">
        <v>0</v>
      </c>
    </row>
    <row r="13903" spans="2:3" x14ac:dyDescent="0.35">
      <c r="B13903" t="s">
        <v>3023</v>
      </c>
      <c r="C13903" s="15">
        <v>0</v>
      </c>
    </row>
    <row r="13904" spans="2:3" x14ac:dyDescent="0.35">
      <c r="B13904" t="s">
        <v>673</v>
      </c>
      <c r="C13904" s="15">
        <v>0</v>
      </c>
    </row>
    <row r="13905" spans="2:3" x14ac:dyDescent="0.35">
      <c r="B13905" t="s">
        <v>3151</v>
      </c>
      <c r="C13905" s="15">
        <v>0</v>
      </c>
    </row>
    <row r="13906" spans="2:3" x14ac:dyDescent="0.35">
      <c r="B13906" t="s">
        <v>674</v>
      </c>
      <c r="C13906" s="15">
        <v>0</v>
      </c>
    </row>
    <row r="13907" spans="2:3" x14ac:dyDescent="0.35">
      <c r="B13907" t="s">
        <v>3279</v>
      </c>
      <c r="C13907" s="15">
        <v>0</v>
      </c>
    </row>
    <row r="13908" spans="2:3" x14ac:dyDescent="0.35">
      <c r="B13908" t="s">
        <v>675</v>
      </c>
      <c r="C13908" s="15">
        <v>0</v>
      </c>
    </row>
    <row r="13909" spans="2:3" x14ac:dyDescent="0.35">
      <c r="B13909" t="s">
        <v>3407</v>
      </c>
      <c r="C13909" s="15">
        <v>0</v>
      </c>
    </row>
    <row r="13910" spans="2:3" x14ac:dyDescent="0.35">
      <c r="B13910" t="s">
        <v>676</v>
      </c>
      <c r="C13910" s="15">
        <v>0</v>
      </c>
    </row>
    <row r="13911" spans="2:3" x14ac:dyDescent="0.35">
      <c r="B13911" t="s">
        <v>3535</v>
      </c>
      <c r="C13911" s="15">
        <v>0</v>
      </c>
    </row>
    <row r="13912" spans="2:3" x14ac:dyDescent="0.35">
      <c r="B13912" t="s">
        <v>677</v>
      </c>
      <c r="C13912" s="15">
        <v>0</v>
      </c>
    </row>
    <row r="13913" spans="2:3" x14ac:dyDescent="0.35">
      <c r="B13913" t="s">
        <v>3663</v>
      </c>
      <c r="C13913" s="15">
        <v>0</v>
      </c>
    </row>
    <row r="13914" spans="2:3" x14ac:dyDescent="0.35">
      <c r="B13914" t="s">
        <v>596</v>
      </c>
      <c r="C13914" s="15">
        <v>0</v>
      </c>
    </row>
    <row r="13915" spans="2:3" x14ac:dyDescent="0.35">
      <c r="B13915" t="s">
        <v>3792</v>
      </c>
      <c r="C13915" s="15">
        <v>0</v>
      </c>
    </row>
    <row r="13916" spans="2:3" x14ac:dyDescent="0.35">
      <c r="B13916" t="s">
        <v>679</v>
      </c>
      <c r="C13916" s="15">
        <v>0</v>
      </c>
    </row>
    <row r="13917" spans="2:3" x14ac:dyDescent="0.35">
      <c r="B13917" t="s">
        <v>3920</v>
      </c>
      <c r="C13917" s="15">
        <v>0</v>
      </c>
    </row>
    <row r="13918" spans="2:3" x14ac:dyDescent="0.35">
      <c r="B13918" t="s">
        <v>680</v>
      </c>
      <c r="C13918" s="15">
        <v>0</v>
      </c>
    </row>
    <row r="13919" spans="2:3" x14ac:dyDescent="0.35">
      <c r="B13919" t="s">
        <v>4048</v>
      </c>
      <c r="C13919" s="15">
        <v>0</v>
      </c>
    </row>
    <row r="13920" spans="2:3" x14ac:dyDescent="0.35">
      <c r="B13920" t="s">
        <v>681</v>
      </c>
      <c r="C13920" s="15">
        <v>0</v>
      </c>
    </row>
    <row r="13921" spans="2:3" x14ac:dyDescent="0.35">
      <c r="B13921" t="s">
        <v>4178</v>
      </c>
      <c r="C13921" s="15">
        <v>0</v>
      </c>
    </row>
    <row r="13922" spans="2:3" x14ac:dyDescent="0.35">
      <c r="B13922" t="s">
        <v>682</v>
      </c>
      <c r="C13922" s="15">
        <v>0</v>
      </c>
    </row>
    <row r="13923" spans="2:3" x14ac:dyDescent="0.35">
      <c r="B13923" t="s">
        <v>4306</v>
      </c>
      <c r="C13923" s="15">
        <v>0</v>
      </c>
    </row>
    <row r="13924" spans="2:3" x14ac:dyDescent="0.35">
      <c r="B13924" t="s">
        <v>683</v>
      </c>
      <c r="C13924" s="15">
        <v>0</v>
      </c>
    </row>
    <row r="13925" spans="2:3" x14ac:dyDescent="0.35">
      <c r="B13925" t="s">
        <v>4434</v>
      </c>
      <c r="C13925" s="15">
        <v>0</v>
      </c>
    </row>
    <row r="13926" spans="2:3" x14ac:dyDescent="0.35">
      <c r="B13926" t="s">
        <v>684</v>
      </c>
      <c r="C13926" s="15">
        <v>0</v>
      </c>
    </row>
    <row r="13927" spans="2:3" x14ac:dyDescent="0.35">
      <c r="B13927" t="s">
        <v>4562</v>
      </c>
      <c r="C13927" s="15">
        <v>0</v>
      </c>
    </row>
    <row r="13928" spans="2:3" x14ac:dyDescent="0.35">
      <c r="B13928" t="s">
        <v>685</v>
      </c>
      <c r="C13928" s="15">
        <v>0</v>
      </c>
    </row>
    <row r="13929" spans="2:3" x14ac:dyDescent="0.35">
      <c r="B13929" t="s">
        <v>4694</v>
      </c>
      <c r="C13929" s="15">
        <v>0</v>
      </c>
    </row>
    <row r="13930" spans="2:3" x14ac:dyDescent="0.35">
      <c r="B13930" t="s">
        <v>686</v>
      </c>
      <c r="C13930" s="15">
        <v>0</v>
      </c>
    </row>
    <row r="13931" spans="2:3" x14ac:dyDescent="0.35">
      <c r="B13931" t="s">
        <v>4822</v>
      </c>
      <c r="C13931" s="15">
        <v>0</v>
      </c>
    </row>
    <row r="13932" spans="2:3" x14ac:dyDescent="0.35">
      <c r="B13932" t="s">
        <v>687</v>
      </c>
      <c r="C13932" s="15">
        <v>0</v>
      </c>
    </row>
    <row r="13933" spans="2:3" x14ac:dyDescent="0.35">
      <c r="B13933" t="s">
        <v>4950</v>
      </c>
      <c r="C13933" s="15">
        <v>0</v>
      </c>
    </row>
    <row r="13934" spans="2:3" x14ac:dyDescent="0.35">
      <c r="B13934" t="s">
        <v>688</v>
      </c>
      <c r="C13934" s="15">
        <v>0</v>
      </c>
    </row>
    <row r="13935" spans="2:3" x14ac:dyDescent="0.35">
      <c r="B13935" t="s">
        <v>5078</v>
      </c>
      <c r="C13935" s="15">
        <v>0</v>
      </c>
    </row>
    <row r="13936" spans="2:3" x14ac:dyDescent="0.35">
      <c r="B13936" t="s">
        <v>689</v>
      </c>
      <c r="C13936" s="15">
        <v>0</v>
      </c>
    </row>
    <row r="13937" spans="2:3" x14ac:dyDescent="0.35">
      <c r="B13937" t="s">
        <v>2927</v>
      </c>
      <c r="C13937" s="15">
        <v>0</v>
      </c>
    </row>
    <row r="13938" spans="2:3" x14ac:dyDescent="0.35">
      <c r="B13938" t="s">
        <v>690</v>
      </c>
      <c r="C13938" s="15">
        <v>0</v>
      </c>
    </row>
    <row r="13939" spans="2:3" x14ac:dyDescent="0.35">
      <c r="B13939" t="s">
        <v>2991</v>
      </c>
      <c r="C13939" s="15">
        <v>0</v>
      </c>
    </row>
    <row r="13940" spans="2:3" x14ac:dyDescent="0.35">
      <c r="B13940" t="s">
        <v>691</v>
      </c>
      <c r="C13940" s="15">
        <v>0</v>
      </c>
    </row>
    <row r="13941" spans="2:3" x14ac:dyDescent="0.35">
      <c r="B13941" t="s">
        <v>3055</v>
      </c>
      <c r="C13941" s="15">
        <v>0</v>
      </c>
    </row>
    <row r="13942" spans="2:3" x14ac:dyDescent="0.35">
      <c r="B13942" t="s">
        <v>692</v>
      </c>
      <c r="C13942" s="15">
        <v>0</v>
      </c>
    </row>
    <row r="13943" spans="2:3" x14ac:dyDescent="0.35">
      <c r="B13943" t="s">
        <v>3119</v>
      </c>
      <c r="C13943" s="15">
        <v>0</v>
      </c>
    </row>
    <row r="13944" spans="2:3" x14ac:dyDescent="0.35">
      <c r="B13944" t="s">
        <v>693</v>
      </c>
      <c r="C13944" s="15">
        <v>0</v>
      </c>
    </row>
    <row r="13945" spans="2:3" x14ac:dyDescent="0.35">
      <c r="B13945" t="s">
        <v>3183</v>
      </c>
      <c r="C13945" s="15">
        <v>0</v>
      </c>
    </row>
    <row r="13946" spans="2:3" x14ac:dyDescent="0.35">
      <c r="B13946" t="s">
        <v>694</v>
      </c>
      <c r="C13946" s="15">
        <v>0</v>
      </c>
    </row>
    <row r="13947" spans="2:3" x14ac:dyDescent="0.35">
      <c r="B13947" t="s">
        <v>3247</v>
      </c>
      <c r="C13947" s="15">
        <v>0</v>
      </c>
    </row>
    <row r="13948" spans="2:3" x14ac:dyDescent="0.35">
      <c r="B13948" t="s">
        <v>695</v>
      </c>
      <c r="C13948" s="15">
        <v>0</v>
      </c>
    </row>
    <row r="13949" spans="2:3" x14ac:dyDescent="0.35">
      <c r="B13949" t="s">
        <v>3311</v>
      </c>
      <c r="C13949" s="15">
        <v>0</v>
      </c>
    </row>
    <row r="13950" spans="2:3" x14ac:dyDescent="0.35">
      <c r="B13950" t="s">
        <v>696</v>
      </c>
      <c r="C13950" s="15">
        <v>0</v>
      </c>
    </row>
    <row r="13951" spans="2:3" x14ac:dyDescent="0.35">
      <c r="B13951" t="s">
        <v>3375</v>
      </c>
      <c r="C13951" s="15">
        <v>0</v>
      </c>
    </row>
    <row r="13952" spans="2:3" x14ac:dyDescent="0.35">
      <c r="B13952" t="s">
        <v>697</v>
      </c>
      <c r="C13952" s="15">
        <v>0</v>
      </c>
    </row>
    <row r="13953" spans="2:3" x14ac:dyDescent="0.35">
      <c r="B13953" t="s">
        <v>3439</v>
      </c>
      <c r="C13953" s="15">
        <v>0</v>
      </c>
    </row>
    <row r="13954" spans="2:3" x14ac:dyDescent="0.35">
      <c r="B13954" t="s">
        <v>698</v>
      </c>
      <c r="C13954" s="15">
        <v>0</v>
      </c>
    </row>
    <row r="13955" spans="2:3" x14ac:dyDescent="0.35">
      <c r="B13955" t="s">
        <v>3503</v>
      </c>
      <c r="C13955" s="15">
        <v>0</v>
      </c>
    </row>
    <row r="13956" spans="2:3" x14ac:dyDescent="0.35">
      <c r="B13956" t="s">
        <v>699</v>
      </c>
      <c r="C13956" s="15">
        <v>0</v>
      </c>
    </row>
    <row r="13957" spans="2:3" x14ac:dyDescent="0.35">
      <c r="B13957" t="s">
        <v>3567</v>
      </c>
      <c r="C13957" s="15">
        <v>0</v>
      </c>
    </row>
    <row r="13958" spans="2:3" x14ac:dyDescent="0.35">
      <c r="B13958" t="s">
        <v>700</v>
      </c>
      <c r="C13958" s="15">
        <v>0</v>
      </c>
    </row>
    <row r="13959" spans="2:3" x14ac:dyDescent="0.35">
      <c r="B13959" t="s">
        <v>3631</v>
      </c>
      <c r="C13959" s="15">
        <v>0</v>
      </c>
    </row>
    <row r="13960" spans="2:3" x14ac:dyDescent="0.35">
      <c r="B13960" t="s">
        <v>701</v>
      </c>
      <c r="C13960" s="15">
        <v>0</v>
      </c>
    </row>
    <row r="13961" spans="2:3" x14ac:dyDescent="0.35">
      <c r="B13961" t="s">
        <v>3695</v>
      </c>
      <c r="C13961" s="15">
        <v>0</v>
      </c>
    </row>
    <row r="13962" spans="2:3" x14ac:dyDescent="0.35">
      <c r="B13962" t="s">
        <v>598</v>
      </c>
      <c r="C13962" s="15">
        <v>0</v>
      </c>
    </row>
    <row r="13963" spans="2:3" x14ac:dyDescent="0.35">
      <c r="B13963" t="s">
        <v>3760</v>
      </c>
      <c r="C13963" s="15">
        <v>0</v>
      </c>
    </row>
    <row r="13964" spans="2:3" x14ac:dyDescent="0.35">
      <c r="B13964" t="s">
        <v>703</v>
      </c>
      <c r="C13964" s="15">
        <v>0</v>
      </c>
    </row>
    <row r="13965" spans="2:3" x14ac:dyDescent="0.35">
      <c r="B13965" t="s">
        <v>3824</v>
      </c>
      <c r="C13965" s="15">
        <v>0</v>
      </c>
    </row>
    <row r="13966" spans="2:3" x14ac:dyDescent="0.35">
      <c r="B13966" t="s">
        <v>704</v>
      </c>
      <c r="C13966" s="15">
        <v>0</v>
      </c>
    </row>
    <row r="13967" spans="2:3" x14ac:dyDescent="0.35">
      <c r="B13967" t="s">
        <v>3888</v>
      </c>
      <c r="C13967" s="15">
        <v>0</v>
      </c>
    </row>
    <row r="13968" spans="2:3" x14ac:dyDescent="0.35">
      <c r="B13968" t="s">
        <v>705</v>
      </c>
      <c r="C13968" s="15">
        <v>0</v>
      </c>
    </row>
    <row r="13969" spans="2:3" x14ac:dyDescent="0.35">
      <c r="B13969" t="s">
        <v>3952</v>
      </c>
      <c r="C13969" s="15">
        <v>0</v>
      </c>
    </row>
    <row r="13970" spans="2:3" x14ac:dyDescent="0.35">
      <c r="B13970" t="s">
        <v>706</v>
      </c>
      <c r="C13970" s="15">
        <v>0</v>
      </c>
    </row>
    <row r="13971" spans="2:3" x14ac:dyDescent="0.35">
      <c r="B13971" t="s">
        <v>4016</v>
      </c>
      <c r="C13971" s="15">
        <v>0</v>
      </c>
    </row>
    <row r="13972" spans="2:3" x14ac:dyDescent="0.35">
      <c r="B13972" t="s">
        <v>707</v>
      </c>
      <c r="C13972" s="15">
        <v>0</v>
      </c>
    </row>
    <row r="13973" spans="2:3" x14ac:dyDescent="0.35">
      <c r="B13973" t="s">
        <v>4082</v>
      </c>
      <c r="C13973" s="15">
        <v>0</v>
      </c>
    </row>
    <row r="13974" spans="2:3" x14ac:dyDescent="0.35">
      <c r="B13974" t="s">
        <v>708</v>
      </c>
      <c r="C13974" s="15">
        <v>0</v>
      </c>
    </row>
    <row r="13975" spans="2:3" x14ac:dyDescent="0.35">
      <c r="B13975" t="s">
        <v>4146</v>
      </c>
      <c r="C13975" s="15">
        <v>0</v>
      </c>
    </row>
    <row r="13976" spans="2:3" x14ac:dyDescent="0.35">
      <c r="B13976" t="s">
        <v>709</v>
      </c>
      <c r="C13976" s="15">
        <v>0</v>
      </c>
    </row>
    <row r="13977" spans="2:3" x14ac:dyDescent="0.35">
      <c r="B13977" t="s">
        <v>4210</v>
      </c>
      <c r="C13977" s="15">
        <v>0</v>
      </c>
    </row>
    <row r="13978" spans="2:3" x14ac:dyDescent="0.35">
      <c r="B13978" t="s">
        <v>710</v>
      </c>
      <c r="C13978" s="15">
        <v>0</v>
      </c>
    </row>
    <row r="13979" spans="2:3" x14ac:dyDescent="0.35">
      <c r="B13979" t="s">
        <v>4274</v>
      </c>
      <c r="C13979" s="15">
        <v>0</v>
      </c>
    </row>
    <row r="13980" spans="2:3" x14ac:dyDescent="0.35">
      <c r="B13980" t="s">
        <v>711</v>
      </c>
      <c r="C13980" s="15">
        <v>0</v>
      </c>
    </row>
    <row r="13981" spans="2:3" x14ac:dyDescent="0.35">
      <c r="B13981" t="s">
        <v>4338</v>
      </c>
      <c r="C13981" s="15">
        <v>0</v>
      </c>
    </row>
    <row r="13982" spans="2:3" x14ac:dyDescent="0.35">
      <c r="B13982" t="s">
        <v>712</v>
      </c>
      <c r="C13982" s="15">
        <v>0</v>
      </c>
    </row>
    <row r="13983" spans="2:3" x14ac:dyDescent="0.35">
      <c r="B13983" t="s">
        <v>4402</v>
      </c>
      <c r="C13983" s="15">
        <v>0</v>
      </c>
    </row>
    <row r="13984" spans="2:3" x14ac:dyDescent="0.35">
      <c r="B13984" t="s">
        <v>713</v>
      </c>
      <c r="C13984" s="15">
        <v>0</v>
      </c>
    </row>
    <row r="13985" spans="2:3" x14ac:dyDescent="0.35">
      <c r="B13985" t="s">
        <v>4466</v>
      </c>
      <c r="C13985" s="15">
        <v>0</v>
      </c>
    </row>
    <row r="13986" spans="2:3" x14ac:dyDescent="0.35">
      <c r="B13986" t="s">
        <v>714</v>
      </c>
      <c r="C13986" s="15">
        <v>0</v>
      </c>
    </row>
    <row r="13987" spans="2:3" x14ac:dyDescent="0.35">
      <c r="B13987" t="s">
        <v>4530</v>
      </c>
      <c r="C13987" s="15">
        <v>0</v>
      </c>
    </row>
    <row r="13988" spans="2:3" x14ac:dyDescent="0.35">
      <c r="B13988" t="s">
        <v>715</v>
      </c>
      <c r="C13988" s="15">
        <v>0</v>
      </c>
    </row>
    <row r="13989" spans="2:3" x14ac:dyDescent="0.35">
      <c r="B13989" t="s">
        <v>4594</v>
      </c>
      <c r="C13989" s="15">
        <v>0</v>
      </c>
    </row>
    <row r="13990" spans="2:3" x14ac:dyDescent="0.35">
      <c r="B13990" t="s">
        <v>716</v>
      </c>
      <c r="C13990" s="15">
        <v>0</v>
      </c>
    </row>
    <row r="13991" spans="2:3" x14ac:dyDescent="0.35">
      <c r="B13991" t="s">
        <v>4662</v>
      </c>
      <c r="C13991" s="15">
        <v>0</v>
      </c>
    </row>
    <row r="13992" spans="2:3" x14ac:dyDescent="0.35">
      <c r="B13992" t="s">
        <v>717</v>
      </c>
      <c r="C13992" s="15">
        <v>0</v>
      </c>
    </row>
    <row r="13993" spans="2:3" x14ac:dyDescent="0.35">
      <c r="B13993" t="s">
        <v>4726</v>
      </c>
      <c r="C13993" s="15">
        <v>0</v>
      </c>
    </row>
    <row r="13994" spans="2:3" x14ac:dyDescent="0.35">
      <c r="B13994" t="s">
        <v>718</v>
      </c>
      <c r="C13994" s="15">
        <v>0</v>
      </c>
    </row>
    <row r="13995" spans="2:3" x14ac:dyDescent="0.35">
      <c r="B13995" t="s">
        <v>4790</v>
      </c>
      <c r="C13995" s="15">
        <v>0</v>
      </c>
    </row>
    <row r="13996" spans="2:3" x14ac:dyDescent="0.35">
      <c r="B13996" t="s">
        <v>719</v>
      </c>
      <c r="C13996" s="15">
        <v>0</v>
      </c>
    </row>
    <row r="13997" spans="2:3" x14ac:dyDescent="0.35">
      <c r="B13997" t="s">
        <v>4854</v>
      </c>
      <c r="C13997" s="15">
        <v>0</v>
      </c>
    </row>
    <row r="13998" spans="2:3" x14ac:dyDescent="0.35">
      <c r="B13998" t="s">
        <v>720</v>
      </c>
      <c r="C13998" s="15">
        <v>0</v>
      </c>
    </row>
    <row r="13999" spans="2:3" x14ac:dyDescent="0.35">
      <c r="B13999" t="s">
        <v>4918</v>
      </c>
      <c r="C13999" s="15">
        <v>0</v>
      </c>
    </row>
    <row r="14000" spans="2:3" x14ac:dyDescent="0.35">
      <c r="B14000" t="s">
        <v>721</v>
      </c>
      <c r="C14000" s="15">
        <v>0</v>
      </c>
    </row>
    <row r="14001" spans="2:3" x14ac:dyDescent="0.35">
      <c r="B14001" t="s">
        <v>4982</v>
      </c>
      <c r="C14001" s="15">
        <v>0</v>
      </c>
    </row>
    <row r="14002" spans="2:3" x14ac:dyDescent="0.35">
      <c r="B14002" t="s">
        <v>722</v>
      </c>
      <c r="C14002" s="15">
        <v>0</v>
      </c>
    </row>
    <row r="14003" spans="2:3" x14ac:dyDescent="0.35">
      <c r="B14003" t="s">
        <v>5046</v>
      </c>
      <c r="C14003" s="15">
        <v>0</v>
      </c>
    </row>
    <row r="14004" spans="2:3" x14ac:dyDescent="0.35">
      <c r="B14004" t="s">
        <v>723</v>
      </c>
      <c r="C14004" s="15">
        <v>0</v>
      </c>
    </row>
    <row r="14005" spans="2:3" x14ac:dyDescent="0.35">
      <c r="B14005" t="s">
        <v>5110</v>
      </c>
      <c r="C14005" s="15">
        <v>0</v>
      </c>
    </row>
    <row r="14006" spans="2:3" x14ac:dyDescent="0.35">
      <c r="B14006" t="s">
        <v>599</v>
      </c>
      <c r="C14006" s="15">
        <v>0</v>
      </c>
    </row>
    <row r="14007" spans="2:3" x14ac:dyDescent="0.35">
      <c r="B14007" t="s">
        <v>2911</v>
      </c>
      <c r="C14007" s="15">
        <v>0</v>
      </c>
    </row>
    <row r="14008" spans="2:3" x14ac:dyDescent="0.35">
      <c r="B14008" t="s">
        <v>725</v>
      </c>
      <c r="C14008" s="15">
        <v>0</v>
      </c>
    </row>
    <row r="14009" spans="2:3" x14ac:dyDescent="0.35">
      <c r="B14009" t="s">
        <v>624</v>
      </c>
      <c r="C14009" s="15">
        <v>0</v>
      </c>
    </row>
    <row r="14010" spans="2:3" x14ac:dyDescent="0.35">
      <c r="B14010" t="s">
        <v>726</v>
      </c>
      <c r="C14010" s="15">
        <v>0</v>
      </c>
    </row>
    <row r="14011" spans="2:3" x14ac:dyDescent="0.35">
      <c r="B14011" t="s">
        <v>2975</v>
      </c>
      <c r="C14011" s="15">
        <v>0</v>
      </c>
    </row>
    <row r="14012" spans="2:3" x14ac:dyDescent="0.35">
      <c r="B14012" t="s">
        <v>727</v>
      </c>
      <c r="C14012" s="15">
        <v>0</v>
      </c>
    </row>
    <row r="14013" spans="2:3" x14ac:dyDescent="0.35">
      <c r="B14013" t="s">
        <v>3007</v>
      </c>
      <c r="C14013" s="15">
        <v>0</v>
      </c>
    </row>
    <row r="14014" spans="2:3" x14ac:dyDescent="0.35">
      <c r="B14014" t="s">
        <v>728</v>
      </c>
      <c r="C14014" s="15">
        <v>0</v>
      </c>
    </row>
    <row r="14015" spans="2:3" x14ac:dyDescent="0.35">
      <c r="B14015" t="s">
        <v>3039</v>
      </c>
      <c r="C14015" s="15">
        <v>0</v>
      </c>
    </row>
    <row r="14016" spans="2:3" x14ac:dyDescent="0.35">
      <c r="B14016" t="s">
        <v>729</v>
      </c>
      <c r="C14016" s="15">
        <v>0</v>
      </c>
    </row>
    <row r="14017" spans="2:3" x14ac:dyDescent="0.35">
      <c r="B14017" t="s">
        <v>3071</v>
      </c>
      <c r="C14017" s="15">
        <v>0</v>
      </c>
    </row>
    <row r="14018" spans="2:3" x14ac:dyDescent="0.35">
      <c r="B14018" t="s">
        <v>730</v>
      </c>
      <c r="C14018" s="15">
        <v>0</v>
      </c>
    </row>
    <row r="14019" spans="2:3" x14ac:dyDescent="0.35">
      <c r="B14019" t="s">
        <v>3103</v>
      </c>
      <c r="C14019" s="15">
        <v>0</v>
      </c>
    </row>
    <row r="14020" spans="2:3" x14ac:dyDescent="0.35">
      <c r="B14020" t="s">
        <v>731</v>
      </c>
      <c r="C14020" s="15">
        <v>0</v>
      </c>
    </row>
    <row r="14021" spans="2:3" x14ac:dyDescent="0.35">
      <c r="B14021" t="s">
        <v>3135</v>
      </c>
      <c r="C14021" s="15">
        <v>0</v>
      </c>
    </row>
    <row r="14022" spans="2:3" x14ac:dyDescent="0.35">
      <c r="B14022" t="s">
        <v>732</v>
      </c>
      <c r="C14022" s="15">
        <v>0</v>
      </c>
    </row>
    <row r="14023" spans="2:3" x14ac:dyDescent="0.35">
      <c r="B14023" t="s">
        <v>3167</v>
      </c>
      <c r="C14023" s="15">
        <v>0</v>
      </c>
    </row>
    <row r="14024" spans="2:3" x14ac:dyDescent="0.35">
      <c r="B14024" t="s">
        <v>600</v>
      </c>
      <c r="C14024" s="15">
        <v>0</v>
      </c>
    </row>
    <row r="14025" spans="2:3" x14ac:dyDescent="0.35">
      <c r="B14025" t="s">
        <v>3199</v>
      </c>
      <c r="C14025" s="15">
        <v>0</v>
      </c>
    </row>
    <row r="14026" spans="2:3" x14ac:dyDescent="0.35">
      <c r="B14026" t="s">
        <v>734</v>
      </c>
      <c r="C14026" s="15">
        <v>0</v>
      </c>
    </row>
    <row r="14027" spans="2:3" x14ac:dyDescent="0.35">
      <c r="B14027" t="s">
        <v>3231</v>
      </c>
      <c r="C14027" s="15">
        <v>0</v>
      </c>
    </row>
    <row r="14028" spans="2:3" x14ac:dyDescent="0.35">
      <c r="B14028" t="s">
        <v>735</v>
      </c>
      <c r="C14028" s="15">
        <v>0</v>
      </c>
    </row>
    <row r="14029" spans="2:3" x14ac:dyDescent="0.35">
      <c r="B14029" t="s">
        <v>3263</v>
      </c>
      <c r="C14029" s="15">
        <v>0</v>
      </c>
    </row>
    <row r="14030" spans="2:3" x14ac:dyDescent="0.35">
      <c r="B14030" t="s">
        <v>736</v>
      </c>
      <c r="C14030" s="15">
        <v>0</v>
      </c>
    </row>
    <row r="14031" spans="2:3" x14ac:dyDescent="0.35">
      <c r="B14031" t="s">
        <v>3295</v>
      </c>
      <c r="C14031" s="15">
        <v>0</v>
      </c>
    </row>
    <row r="14032" spans="2:3" x14ac:dyDescent="0.35">
      <c r="B14032" t="s">
        <v>737</v>
      </c>
      <c r="C14032" s="15">
        <v>0</v>
      </c>
    </row>
    <row r="14033" spans="2:3" x14ac:dyDescent="0.35">
      <c r="B14033" t="s">
        <v>3327</v>
      </c>
      <c r="C14033" s="15">
        <v>0</v>
      </c>
    </row>
    <row r="14034" spans="2:3" x14ac:dyDescent="0.35">
      <c r="B14034" t="s">
        <v>738</v>
      </c>
      <c r="C14034" s="15">
        <v>0</v>
      </c>
    </row>
    <row r="14035" spans="2:3" x14ac:dyDescent="0.35">
      <c r="B14035" t="s">
        <v>3359</v>
      </c>
      <c r="C14035" s="15">
        <v>0</v>
      </c>
    </row>
    <row r="14036" spans="2:3" x14ac:dyDescent="0.35">
      <c r="B14036" t="s">
        <v>739</v>
      </c>
      <c r="C14036" s="15">
        <v>0</v>
      </c>
    </row>
    <row r="14037" spans="2:3" x14ac:dyDescent="0.35">
      <c r="B14037" t="s">
        <v>3391</v>
      </c>
      <c r="C14037" s="15">
        <v>0</v>
      </c>
    </row>
    <row r="14038" spans="2:3" x14ac:dyDescent="0.35">
      <c r="B14038" t="s">
        <v>740</v>
      </c>
      <c r="C14038" s="15">
        <v>0</v>
      </c>
    </row>
    <row r="14039" spans="2:3" x14ac:dyDescent="0.35">
      <c r="B14039" t="s">
        <v>3423</v>
      </c>
      <c r="C14039" s="15">
        <v>0</v>
      </c>
    </row>
    <row r="14040" spans="2:3" x14ac:dyDescent="0.35">
      <c r="B14040" t="s">
        <v>741</v>
      </c>
      <c r="C14040" s="15">
        <v>0</v>
      </c>
    </row>
    <row r="14041" spans="2:3" x14ac:dyDescent="0.35">
      <c r="B14041" t="s">
        <v>3455</v>
      </c>
      <c r="C14041" s="15">
        <v>0</v>
      </c>
    </row>
    <row r="14042" spans="2:3" x14ac:dyDescent="0.35">
      <c r="B14042" t="s">
        <v>742</v>
      </c>
      <c r="C14042" s="15">
        <v>0</v>
      </c>
    </row>
    <row r="14043" spans="2:3" x14ac:dyDescent="0.35">
      <c r="B14043" t="s">
        <v>3487</v>
      </c>
      <c r="C14043" s="15">
        <v>0</v>
      </c>
    </row>
    <row r="14044" spans="2:3" x14ac:dyDescent="0.35">
      <c r="B14044" t="s">
        <v>743</v>
      </c>
      <c r="C14044" s="15">
        <v>0</v>
      </c>
    </row>
    <row r="14045" spans="2:3" x14ac:dyDescent="0.35">
      <c r="B14045" t="s">
        <v>3519</v>
      </c>
      <c r="C14045" s="15">
        <v>0</v>
      </c>
    </row>
    <row r="14046" spans="2:3" x14ac:dyDescent="0.35">
      <c r="B14046" t="s">
        <v>744</v>
      </c>
      <c r="C14046" s="15">
        <v>0</v>
      </c>
    </row>
    <row r="14047" spans="2:3" x14ac:dyDescent="0.35">
      <c r="B14047" t="s">
        <v>3551</v>
      </c>
      <c r="C14047" s="15">
        <v>0</v>
      </c>
    </row>
    <row r="14048" spans="2:3" x14ac:dyDescent="0.35">
      <c r="B14048" t="s">
        <v>745</v>
      </c>
      <c r="C14048" s="15">
        <v>0</v>
      </c>
    </row>
    <row r="14049" spans="2:3" x14ac:dyDescent="0.35">
      <c r="B14049" t="s">
        <v>3583</v>
      </c>
      <c r="C14049" s="15">
        <v>0</v>
      </c>
    </row>
    <row r="14050" spans="2:3" x14ac:dyDescent="0.35">
      <c r="B14050" t="s">
        <v>746</v>
      </c>
      <c r="C14050" s="15">
        <v>0</v>
      </c>
    </row>
    <row r="14051" spans="2:3" x14ac:dyDescent="0.35">
      <c r="B14051" t="s">
        <v>3615</v>
      </c>
      <c r="C14051" s="15">
        <v>0</v>
      </c>
    </row>
    <row r="14052" spans="2:3" x14ac:dyDescent="0.35">
      <c r="B14052" t="s">
        <v>747</v>
      </c>
      <c r="C14052" s="15">
        <v>0</v>
      </c>
    </row>
    <row r="14053" spans="2:3" x14ac:dyDescent="0.35">
      <c r="B14053" t="s">
        <v>3647</v>
      </c>
      <c r="C14053" s="15">
        <v>0</v>
      </c>
    </row>
    <row r="14054" spans="2:3" x14ac:dyDescent="0.35">
      <c r="B14054" t="s">
        <v>748</v>
      </c>
      <c r="C14054" s="15">
        <v>0</v>
      </c>
    </row>
    <row r="14055" spans="2:3" x14ac:dyDescent="0.35">
      <c r="B14055" t="s">
        <v>3679</v>
      </c>
      <c r="C14055" s="15">
        <v>0</v>
      </c>
    </row>
    <row r="14056" spans="2:3" x14ac:dyDescent="0.35">
      <c r="B14056" t="s">
        <v>749</v>
      </c>
      <c r="C14056" s="15">
        <v>0</v>
      </c>
    </row>
    <row r="14057" spans="2:3" x14ac:dyDescent="0.35">
      <c r="B14057" t="s">
        <v>3711</v>
      </c>
      <c r="C14057" s="15">
        <v>0</v>
      </c>
    </row>
    <row r="14058" spans="2:3" x14ac:dyDescent="0.35">
      <c r="B14058" t="s">
        <v>750</v>
      </c>
      <c r="C14058" s="15">
        <v>0</v>
      </c>
    </row>
    <row r="14059" spans="2:3" x14ac:dyDescent="0.35">
      <c r="B14059" t="s">
        <v>3743</v>
      </c>
      <c r="C14059" s="15">
        <v>0</v>
      </c>
    </row>
    <row r="14060" spans="2:3" x14ac:dyDescent="0.35">
      <c r="B14060" t="s">
        <v>751</v>
      </c>
      <c r="C14060" s="15">
        <v>0</v>
      </c>
    </row>
    <row r="14061" spans="2:3" x14ac:dyDescent="0.35">
      <c r="B14061" t="s">
        <v>3776</v>
      </c>
      <c r="C14061" s="15">
        <v>0</v>
      </c>
    </row>
    <row r="14062" spans="2:3" x14ac:dyDescent="0.35">
      <c r="B14062" t="s">
        <v>752</v>
      </c>
      <c r="C14062" s="15">
        <v>0</v>
      </c>
    </row>
    <row r="14063" spans="2:3" x14ac:dyDescent="0.35">
      <c r="B14063" t="s">
        <v>3808</v>
      </c>
      <c r="C14063" s="15">
        <v>0</v>
      </c>
    </row>
    <row r="14064" spans="2:3" x14ac:dyDescent="0.35">
      <c r="B14064" t="s">
        <v>753</v>
      </c>
      <c r="C14064" s="15">
        <v>0</v>
      </c>
    </row>
    <row r="14065" spans="2:3" x14ac:dyDescent="0.35">
      <c r="B14065" t="s">
        <v>3840</v>
      </c>
      <c r="C14065" s="15">
        <v>0</v>
      </c>
    </row>
    <row r="14066" spans="2:3" x14ac:dyDescent="0.35">
      <c r="B14066" t="s">
        <v>601</v>
      </c>
      <c r="C14066" s="15">
        <v>0</v>
      </c>
    </row>
    <row r="14067" spans="2:3" x14ac:dyDescent="0.35">
      <c r="B14067" t="s">
        <v>3872</v>
      </c>
      <c r="C14067" s="15">
        <v>0</v>
      </c>
    </row>
    <row r="14068" spans="2:3" x14ac:dyDescent="0.35">
      <c r="B14068" t="s">
        <v>755</v>
      </c>
      <c r="C14068" s="15">
        <v>0</v>
      </c>
    </row>
    <row r="14069" spans="2:3" x14ac:dyDescent="0.35">
      <c r="B14069" t="s">
        <v>3904</v>
      </c>
      <c r="C14069" s="15">
        <v>0</v>
      </c>
    </row>
    <row r="14070" spans="2:3" x14ac:dyDescent="0.35">
      <c r="B14070" t="s">
        <v>756</v>
      </c>
      <c r="C14070" s="15">
        <v>0</v>
      </c>
    </row>
    <row r="14071" spans="2:3" x14ac:dyDescent="0.35">
      <c r="B14071" t="s">
        <v>3936</v>
      </c>
      <c r="C14071" s="15">
        <v>0</v>
      </c>
    </row>
    <row r="14072" spans="2:3" x14ac:dyDescent="0.35">
      <c r="B14072" t="s">
        <v>757</v>
      </c>
      <c r="C14072" s="15">
        <v>0</v>
      </c>
    </row>
    <row r="14073" spans="2:3" x14ac:dyDescent="0.35">
      <c r="B14073" t="s">
        <v>3968</v>
      </c>
      <c r="C14073" s="15">
        <v>0</v>
      </c>
    </row>
    <row r="14074" spans="2:3" x14ac:dyDescent="0.35">
      <c r="B14074" t="s">
        <v>758</v>
      </c>
      <c r="C14074" s="15">
        <v>0</v>
      </c>
    </row>
    <row r="14075" spans="2:3" x14ac:dyDescent="0.35">
      <c r="B14075" t="s">
        <v>4000</v>
      </c>
      <c r="C14075" s="15">
        <v>0</v>
      </c>
    </row>
    <row r="14076" spans="2:3" x14ac:dyDescent="0.35">
      <c r="B14076" t="s">
        <v>759</v>
      </c>
      <c r="C14076" s="15">
        <v>0</v>
      </c>
    </row>
    <row r="14077" spans="2:3" x14ac:dyDescent="0.35">
      <c r="B14077" t="s">
        <v>4032</v>
      </c>
      <c r="C14077" s="15">
        <v>0</v>
      </c>
    </row>
    <row r="14078" spans="2:3" x14ac:dyDescent="0.35">
      <c r="B14078" t="s">
        <v>760</v>
      </c>
      <c r="C14078" s="15">
        <v>0</v>
      </c>
    </row>
    <row r="14079" spans="2:3" x14ac:dyDescent="0.35">
      <c r="B14079" t="s">
        <v>4066</v>
      </c>
      <c r="C14079" s="15">
        <v>0</v>
      </c>
    </row>
    <row r="14080" spans="2:3" x14ac:dyDescent="0.35">
      <c r="B14080" t="s">
        <v>761</v>
      </c>
      <c r="C14080" s="15">
        <v>0</v>
      </c>
    </row>
    <row r="14081" spans="2:3" x14ac:dyDescent="0.35">
      <c r="B14081" t="s">
        <v>4098</v>
      </c>
      <c r="C14081" s="15">
        <v>0</v>
      </c>
    </row>
    <row r="14082" spans="2:3" x14ac:dyDescent="0.35">
      <c r="B14082" t="s">
        <v>762</v>
      </c>
      <c r="C14082" s="15">
        <v>0</v>
      </c>
    </row>
    <row r="14083" spans="2:3" x14ac:dyDescent="0.35">
      <c r="B14083" t="s">
        <v>4130</v>
      </c>
      <c r="C14083" s="15">
        <v>0</v>
      </c>
    </row>
    <row r="14084" spans="2:3" x14ac:dyDescent="0.35">
      <c r="B14084" t="s">
        <v>763</v>
      </c>
      <c r="C14084" s="15">
        <v>0</v>
      </c>
    </row>
    <row r="14085" spans="2:3" x14ac:dyDescent="0.35">
      <c r="B14085" t="s">
        <v>4162</v>
      </c>
      <c r="C14085" s="15">
        <v>0</v>
      </c>
    </row>
    <row r="14086" spans="2:3" x14ac:dyDescent="0.35">
      <c r="B14086" t="s">
        <v>764</v>
      </c>
      <c r="C14086" s="15">
        <v>0</v>
      </c>
    </row>
    <row r="14087" spans="2:3" x14ac:dyDescent="0.35">
      <c r="B14087" t="s">
        <v>4194</v>
      </c>
      <c r="C14087" s="15">
        <v>0</v>
      </c>
    </row>
    <row r="14088" spans="2:3" x14ac:dyDescent="0.35">
      <c r="B14088" t="s">
        <v>765</v>
      </c>
      <c r="C14088" s="15">
        <v>0</v>
      </c>
    </row>
    <row r="14089" spans="2:3" x14ac:dyDescent="0.35">
      <c r="B14089" t="s">
        <v>4226</v>
      </c>
      <c r="C14089" s="15">
        <v>0</v>
      </c>
    </row>
    <row r="14090" spans="2:3" x14ac:dyDescent="0.35">
      <c r="B14090" t="s">
        <v>766</v>
      </c>
      <c r="C14090" s="15">
        <v>0</v>
      </c>
    </row>
    <row r="14091" spans="2:3" x14ac:dyDescent="0.35">
      <c r="B14091" t="s">
        <v>4258</v>
      </c>
      <c r="C14091" s="15">
        <v>0</v>
      </c>
    </row>
    <row r="14092" spans="2:3" x14ac:dyDescent="0.35">
      <c r="B14092" t="s">
        <v>767</v>
      </c>
      <c r="C14092" s="15">
        <v>0</v>
      </c>
    </row>
    <row r="14093" spans="2:3" x14ac:dyDescent="0.35">
      <c r="B14093" t="s">
        <v>4290</v>
      </c>
      <c r="C14093" s="15">
        <v>0</v>
      </c>
    </row>
    <row r="14094" spans="2:3" x14ac:dyDescent="0.35">
      <c r="B14094" t="s">
        <v>602</v>
      </c>
      <c r="C14094" s="15">
        <v>0</v>
      </c>
    </row>
    <row r="14095" spans="2:3" x14ac:dyDescent="0.35">
      <c r="B14095" t="s">
        <v>4322</v>
      </c>
      <c r="C14095" s="15">
        <v>0</v>
      </c>
    </row>
    <row r="14096" spans="2:3" x14ac:dyDescent="0.35">
      <c r="B14096" t="s">
        <v>769</v>
      </c>
      <c r="C14096" s="15">
        <v>0</v>
      </c>
    </row>
    <row r="14097" spans="2:3" x14ac:dyDescent="0.35">
      <c r="B14097" t="s">
        <v>4354</v>
      </c>
      <c r="C14097" s="15">
        <v>0</v>
      </c>
    </row>
    <row r="14098" spans="2:3" x14ac:dyDescent="0.35">
      <c r="B14098" t="s">
        <v>770</v>
      </c>
      <c r="C14098" s="15">
        <v>0</v>
      </c>
    </row>
    <row r="14099" spans="2:3" x14ac:dyDescent="0.35">
      <c r="B14099" t="s">
        <v>4386</v>
      </c>
      <c r="C14099" s="15">
        <v>0</v>
      </c>
    </row>
    <row r="14100" spans="2:3" x14ac:dyDescent="0.35">
      <c r="B14100" t="s">
        <v>771</v>
      </c>
      <c r="C14100" s="15">
        <v>0</v>
      </c>
    </row>
    <row r="14101" spans="2:3" x14ac:dyDescent="0.35">
      <c r="B14101" t="s">
        <v>4418</v>
      </c>
      <c r="C14101" s="15">
        <v>0</v>
      </c>
    </row>
    <row r="14102" spans="2:3" x14ac:dyDescent="0.35">
      <c r="B14102" t="s">
        <v>772</v>
      </c>
      <c r="C14102" s="15">
        <v>0</v>
      </c>
    </row>
    <row r="14103" spans="2:3" x14ac:dyDescent="0.35">
      <c r="B14103" t="s">
        <v>4450</v>
      </c>
      <c r="C14103" s="15">
        <v>0</v>
      </c>
    </row>
    <row r="14104" spans="2:3" x14ac:dyDescent="0.35">
      <c r="B14104" t="s">
        <v>773</v>
      </c>
      <c r="C14104" s="15">
        <v>0</v>
      </c>
    </row>
    <row r="14105" spans="2:3" x14ac:dyDescent="0.35">
      <c r="B14105" t="s">
        <v>4482</v>
      </c>
      <c r="C14105" s="15">
        <v>0</v>
      </c>
    </row>
    <row r="14106" spans="2:3" x14ac:dyDescent="0.35">
      <c r="B14106" t="s">
        <v>774</v>
      </c>
      <c r="C14106" s="15">
        <v>0</v>
      </c>
    </row>
    <row r="14107" spans="2:3" x14ac:dyDescent="0.35">
      <c r="B14107" t="s">
        <v>4514</v>
      </c>
      <c r="C14107" s="15">
        <v>0</v>
      </c>
    </row>
    <row r="14108" spans="2:3" x14ac:dyDescent="0.35">
      <c r="B14108" t="s">
        <v>775</v>
      </c>
      <c r="C14108" s="15">
        <v>0</v>
      </c>
    </row>
    <row r="14109" spans="2:3" x14ac:dyDescent="0.35">
      <c r="B14109" t="s">
        <v>4546</v>
      </c>
      <c r="C14109" s="15">
        <v>0</v>
      </c>
    </row>
    <row r="14110" spans="2:3" x14ac:dyDescent="0.35">
      <c r="B14110" t="s">
        <v>776</v>
      </c>
      <c r="C14110" s="15">
        <v>0</v>
      </c>
    </row>
    <row r="14111" spans="2:3" x14ac:dyDescent="0.35">
      <c r="B14111" t="s">
        <v>4578</v>
      </c>
      <c r="C14111" s="15">
        <v>0</v>
      </c>
    </row>
    <row r="14112" spans="2:3" x14ac:dyDescent="0.35">
      <c r="B14112" t="s">
        <v>777</v>
      </c>
      <c r="C14112" s="15">
        <v>0</v>
      </c>
    </row>
    <row r="14113" spans="2:3" x14ac:dyDescent="0.35">
      <c r="B14113" t="s">
        <v>4610</v>
      </c>
      <c r="C14113" s="15">
        <v>0</v>
      </c>
    </row>
    <row r="14114" spans="2:3" x14ac:dyDescent="0.35">
      <c r="B14114" t="s">
        <v>778</v>
      </c>
      <c r="C14114" s="15">
        <v>0</v>
      </c>
    </row>
    <row r="14115" spans="2:3" x14ac:dyDescent="0.35">
      <c r="B14115" t="s">
        <v>4646</v>
      </c>
      <c r="C14115" s="15">
        <v>0</v>
      </c>
    </row>
    <row r="14116" spans="2:3" x14ac:dyDescent="0.35">
      <c r="B14116" t="s">
        <v>779</v>
      </c>
      <c r="C14116" s="15">
        <v>0</v>
      </c>
    </row>
    <row r="14117" spans="2:3" x14ac:dyDescent="0.35">
      <c r="B14117" t="s">
        <v>4678</v>
      </c>
      <c r="C14117" s="15">
        <v>0</v>
      </c>
    </row>
    <row r="14118" spans="2:3" x14ac:dyDescent="0.35">
      <c r="B14118" t="s">
        <v>780</v>
      </c>
      <c r="C14118" s="15">
        <v>0</v>
      </c>
    </row>
    <row r="14119" spans="2:3" x14ac:dyDescent="0.35">
      <c r="B14119" t="s">
        <v>4710</v>
      </c>
      <c r="C14119" s="15">
        <v>0</v>
      </c>
    </row>
    <row r="14120" spans="2:3" x14ac:dyDescent="0.35">
      <c r="B14120" t="s">
        <v>781</v>
      </c>
      <c r="C14120" s="15">
        <v>0</v>
      </c>
    </row>
    <row r="14121" spans="2:3" x14ac:dyDescent="0.35">
      <c r="B14121" t="s">
        <v>4742</v>
      </c>
      <c r="C14121" s="15">
        <v>0</v>
      </c>
    </row>
    <row r="14122" spans="2:3" x14ac:dyDescent="0.35">
      <c r="B14122" t="s">
        <v>782</v>
      </c>
      <c r="C14122" s="15">
        <v>0</v>
      </c>
    </row>
    <row r="14123" spans="2:3" x14ac:dyDescent="0.35">
      <c r="B14123" t="s">
        <v>4774</v>
      </c>
      <c r="C14123" s="15">
        <v>0</v>
      </c>
    </row>
    <row r="14124" spans="2:3" x14ac:dyDescent="0.35">
      <c r="B14124" t="s">
        <v>783</v>
      </c>
      <c r="C14124" s="15">
        <v>0</v>
      </c>
    </row>
    <row r="14125" spans="2:3" x14ac:dyDescent="0.35">
      <c r="B14125" t="s">
        <v>645</v>
      </c>
      <c r="C14125" s="15">
        <v>0</v>
      </c>
    </row>
    <row r="14126" spans="2:3" x14ac:dyDescent="0.35">
      <c r="B14126" t="s">
        <v>784</v>
      </c>
      <c r="C14126" s="15">
        <v>0</v>
      </c>
    </row>
    <row r="14127" spans="2:3" x14ac:dyDescent="0.35">
      <c r="B14127" t="s">
        <v>4838</v>
      </c>
      <c r="C14127" s="15">
        <v>0</v>
      </c>
    </row>
    <row r="14128" spans="2:3" x14ac:dyDescent="0.35">
      <c r="B14128" t="s">
        <v>785</v>
      </c>
      <c r="C14128" s="15">
        <v>0</v>
      </c>
    </row>
    <row r="14129" spans="2:3" x14ac:dyDescent="0.35">
      <c r="B14129" t="s">
        <v>4870</v>
      </c>
      <c r="C14129" s="15">
        <v>0</v>
      </c>
    </row>
    <row r="14130" spans="2:3" x14ac:dyDescent="0.35">
      <c r="B14130" t="s">
        <v>786</v>
      </c>
      <c r="C14130" s="15">
        <v>0</v>
      </c>
    </row>
    <row r="14131" spans="2:3" x14ac:dyDescent="0.35">
      <c r="B14131" t="s">
        <v>4902</v>
      </c>
      <c r="C14131" s="15">
        <v>0</v>
      </c>
    </row>
    <row r="14132" spans="2:3" x14ac:dyDescent="0.35">
      <c r="B14132" t="s">
        <v>787</v>
      </c>
      <c r="C14132" s="15">
        <v>0</v>
      </c>
    </row>
    <row r="14133" spans="2:3" x14ac:dyDescent="0.35">
      <c r="B14133" t="s">
        <v>4934</v>
      </c>
      <c r="C14133" s="15">
        <v>0</v>
      </c>
    </row>
    <row r="14134" spans="2:3" x14ac:dyDescent="0.35">
      <c r="B14134" t="s">
        <v>788</v>
      </c>
      <c r="C14134" s="15">
        <v>0</v>
      </c>
    </row>
    <row r="14135" spans="2:3" x14ac:dyDescent="0.35">
      <c r="B14135" t="s">
        <v>4966</v>
      </c>
      <c r="C14135" s="15">
        <v>0</v>
      </c>
    </row>
    <row r="14136" spans="2:3" x14ac:dyDescent="0.35">
      <c r="B14136" t="s">
        <v>789</v>
      </c>
      <c r="C14136" s="15">
        <v>0</v>
      </c>
    </row>
    <row r="14137" spans="2:3" x14ac:dyDescent="0.35">
      <c r="B14137" t="s">
        <v>4998</v>
      </c>
      <c r="C14137" s="15">
        <v>0</v>
      </c>
    </row>
    <row r="14138" spans="2:3" x14ac:dyDescent="0.35">
      <c r="B14138" t="s">
        <v>790</v>
      </c>
      <c r="C14138" s="15">
        <v>0</v>
      </c>
    </row>
    <row r="14139" spans="2:3" x14ac:dyDescent="0.35">
      <c r="B14139" t="s">
        <v>5030</v>
      </c>
      <c r="C14139" s="15">
        <v>0</v>
      </c>
    </row>
    <row r="14140" spans="2:3" x14ac:dyDescent="0.35">
      <c r="B14140" t="s">
        <v>791</v>
      </c>
      <c r="C14140" s="15">
        <v>0</v>
      </c>
    </row>
    <row r="14141" spans="2:3" x14ac:dyDescent="0.35">
      <c r="B14141" t="s">
        <v>5062</v>
      </c>
      <c r="C14141" s="15">
        <v>0</v>
      </c>
    </row>
    <row r="14142" spans="2:3" x14ac:dyDescent="0.35">
      <c r="B14142" t="s">
        <v>792</v>
      </c>
      <c r="C14142" s="15">
        <v>0</v>
      </c>
    </row>
    <row r="14143" spans="2:3" x14ac:dyDescent="0.35">
      <c r="B14143" t="s">
        <v>5094</v>
      </c>
      <c r="C14143" s="15">
        <v>0</v>
      </c>
    </row>
    <row r="14144" spans="2:3" x14ac:dyDescent="0.35">
      <c r="B14144" t="s">
        <v>793</v>
      </c>
      <c r="C14144" s="15">
        <v>0</v>
      </c>
    </row>
    <row r="14145" spans="2:3" x14ac:dyDescent="0.35">
      <c r="B14145" t="s">
        <v>5126</v>
      </c>
      <c r="C14145" s="15">
        <v>0</v>
      </c>
    </row>
    <row r="14146" spans="2:3" x14ac:dyDescent="0.35">
      <c r="B14146" t="s">
        <v>794</v>
      </c>
      <c r="C14146" s="15">
        <v>0</v>
      </c>
    </row>
    <row r="14147" spans="2:3" x14ac:dyDescent="0.35">
      <c r="B14147" t="s">
        <v>2903</v>
      </c>
      <c r="C14147" s="15">
        <v>0</v>
      </c>
    </row>
    <row r="14148" spans="2:3" x14ac:dyDescent="0.35">
      <c r="B14148" t="s">
        <v>795</v>
      </c>
      <c r="C14148" s="15">
        <v>0</v>
      </c>
    </row>
    <row r="14149" spans="2:3" x14ac:dyDescent="0.35">
      <c r="B14149" t="s">
        <v>2919</v>
      </c>
      <c r="C14149" s="15">
        <v>0</v>
      </c>
    </row>
    <row r="14150" spans="2:3" x14ac:dyDescent="0.35">
      <c r="B14150" t="s">
        <v>796</v>
      </c>
      <c r="C14150" s="15">
        <v>0</v>
      </c>
    </row>
    <row r="14151" spans="2:3" x14ac:dyDescent="0.35">
      <c r="B14151" t="s">
        <v>2935</v>
      </c>
      <c r="C14151" s="15">
        <v>0</v>
      </c>
    </row>
    <row r="14152" spans="2:3" x14ac:dyDescent="0.35">
      <c r="B14152" t="s">
        <v>797</v>
      </c>
      <c r="C14152" s="15">
        <v>0</v>
      </c>
    </row>
    <row r="14153" spans="2:3" x14ac:dyDescent="0.35">
      <c r="B14153" t="s">
        <v>2951</v>
      </c>
      <c r="C14153" s="15">
        <v>0</v>
      </c>
    </row>
    <row r="14154" spans="2:3" x14ac:dyDescent="0.35">
      <c r="B14154" t="s">
        <v>798</v>
      </c>
      <c r="C14154" s="15">
        <v>0</v>
      </c>
    </row>
    <row r="14155" spans="2:3" x14ac:dyDescent="0.35">
      <c r="B14155" t="s">
        <v>2967</v>
      </c>
      <c r="C14155" s="15">
        <v>0</v>
      </c>
    </row>
    <row r="14156" spans="2:3" x14ac:dyDescent="0.35">
      <c r="B14156" t="s">
        <v>799</v>
      </c>
      <c r="C14156" s="15">
        <v>0</v>
      </c>
    </row>
    <row r="14157" spans="2:3" x14ac:dyDescent="0.35">
      <c r="B14157" t="s">
        <v>2983</v>
      </c>
      <c r="C14157" s="15">
        <v>0</v>
      </c>
    </row>
    <row r="14158" spans="2:3" x14ac:dyDescent="0.35">
      <c r="B14158" t="s">
        <v>800</v>
      </c>
      <c r="C14158" s="15">
        <v>0</v>
      </c>
    </row>
    <row r="14159" spans="2:3" x14ac:dyDescent="0.35">
      <c r="B14159" t="s">
        <v>2999</v>
      </c>
      <c r="C14159" s="15">
        <v>0</v>
      </c>
    </row>
    <row r="14160" spans="2:3" x14ac:dyDescent="0.35">
      <c r="B14160" t="s">
        <v>801</v>
      </c>
      <c r="C14160" s="15">
        <v>0</v>
      </c>
    </row>
    <row r="14161" spans="2:3" x14ac:dyDescent="0.35">
      <c r="B14161" t="s">
        <v>3015</v>
      </c>
      <c r="C14161" s="15">
        <v>0</v>
      </c>
    </row>
    <row r="14162" spans="2:3" x14ac:dyDescent="0.35">
      <c r="B14162" t="s">
        <v>802</v>
      </c>
      <c r="C14162" s="15">
        <v>0</v>
      </c>
    </row>
    <row r="14163" spans="2:3" x14ac:dyDescent="0.35">
      <c r="B14163" t="s">
        <v>3031</v>
      </c>
      <c r="C14163" s="15">
        <v>0</v>
      </c>
    </row>
    <row r="14164" spans="2:3" x14ac:dyDescent="0.35">
      <c r="B14164" t="s">
        <v>803</v>
      </c>
      <c r="C14164" s="15">
        <v>0</v>
      </c>
    </row>
    <row r="14165" spans="2:3" x14ac:dyDescent="0.35">
      <c r="B14165" t="s">
        <v>3047</v>
      </c>
      <c r="C14165" s="15">
        <v>0</v>
      </c>
    </row>
    <row r="14166" spans="2:3" x14ac:dyDescent="0.35">
      <c r="B14166" t="s">
        <v>804</v>
      </c>
      <c r="C14166" s="15">
        <v>0</v>
      </c>
    </row>
    <row r="14167" spans="2:3" x14ac:dyDescent="0.35">
      <c r="B14167" t="s">
        <v>3063</v>
      </c>
      <c r="C14167" s="15">
        <v>0</v>
      </c>
    </row>
    <row r="14168" spans="2:3" x14ac:dyDescent="0.35">
      <c r="B14168" t="s">
        <v>805</v>
      </c>
      <c r="C14168" s="15">
        <v>0</v>
      </c>
    </row>
    <row r="14169" spans="2:3" x14ac:dyDescent="0.35">
      <c r="B14169" t="s">
        <v>3079</v>
      </c>
      <c r="C14169" s="15">
        <v>0</v>
      </c>
    </row>
    <row r="14170" spans="2:3" x14ac:dyDescent="0.35">
      <c r="B14170" t="s">
        <v>806</v>
      </c>
      <c r="C14170" s="15">
        <v>0</v>
      </c>
    </row>
    <row r="14171" spans="2:3" x14ac:dyDescent="0.35">
      <c r="B14171" t="s">
        <v>3095</v>
      </c>
      <c r="C14171" s="15">
        <v>0</v>
      </c>
    </row>
    <row r="14172" spans="2:3" x14ac:dyDescent="0.35">
      <c r="B14172" t="s">
        <v>807</v>
      </c>
      <c r="C14172" s="15">
        <v>0</v>
      </c>
    </row>
    <row r="14173" spans="2:3" x14ac:dyDescent="0.35">
      <c r="B14173" t="s">
        <v>3111</v>
      </c>
      <c r="C14173" s="15">
        <v>0</v>
      </c>
    </row>
    <row r="14174" spans="2:3" x14ac:dyDescent="0.35">
      <c r="B14174" t="s">
        <v>808</v>
      </c>
      <c r="C14174" s="15">
        <v>0</v>
      </c>
    </row>
    <row r="14175" spans="2:3" x14ac:dyDescent="0.35">
      <c r="B14175" t="s">
        <v>3127</v>
      </c>
      <c r="C14175" s="15">
        <v>0</v>
      </c>
    </row>
    <row r="14176" spans="2:3" x14ac:dyDescent="0.35">
      <c r="B14176" t="s">
        <v>809</v>
      </c>
      <c r="C14176" s="15">
        <v>0</v>
      </c>
    </row>
    <row r="14177" spans="2:3" x14ac:dyDescent="0.35">
      <c r="B14177" t="s">
        <v>3143</v>
      </c>
      <c r="C14177" s="15">
        <v>0</v>
      </c>
    </row>
    <row r="14178" spans="2:3" x14ac:dyDescent="0.35">
      <c r="B14178" t="s">
        <v>810</v>
      </c>
      <c r="C14178" s="15">
        <v>0</v>
      </c>
    </row>
    <row r="14179" spans="2:3" x14ac:dyDescent="0.35">
      <c r="B14179" t="s">
        <v>3159</v>
      </c>
      <c r="C14179" s="15">
        <v>0</v>
      </c>
    </row>
    <row r="14180" spans="2:3" x14ac:dyDescent="0.35">
      <c r="B14180" t="s">
        <v>811</v>
      </c>
      <c r="C14180" s="15">
        <v>0</v>
      </c>
    </row>
    <row r="14181" spans="2:3" x14ac:dyDescent="0.35">
      <c r="B14181" t="s">
        <v>3175</v>
      </c>
      <c r="C14181" s="15">
        <v>0</v>
      </c>
    </row>
    <row r="14182" spans="2:3" x14ac:dyDescent="0.35">
      <c r="B14182" t="s">
        <v>812</v>
      </c>
      <c r="C14182" s="15">
        <v>0</v>
      </c>
    </row>
    <row r="14183" spans="2:3" x14ac:dyDescent="0.35">
      <c r="B14183" t="s">
        <v>3191</v>
      </c>
      <c r="C14183" s="15">
        <v>0</v>
      </c>
    </row>
    <row r="14184" spans="2:3" x14ac:dyDescent="0.35">
      <c r="B14184" t="s">
        <v>813</v>
      </c>
      <c r="C14184" s="15">
        <v>0</v>
      </c>
    </row>
    <row r="14185" spans="2:3" x14ac:dyDescent="0.35">
      <c r="B14185" t="s">
        <v>3207</v>
      </c>
      <c r="C14185" s="15">
        <v>0</v>
      </c>
    </row>
    <row r="14186" spans="2:3" x14ac:dyDescent="0.35">
      <c r="B14186" t="s">
        <v>814</v>
      </c>
      <c r="C14186" s="15">
        <v>0</v>
      </c>
    </row>
    <row r="14187" spans="2:3" x14ac:dyDescent="0.35">
      <c r="B14187" t="s">
        <v>3223</v>
      </c>
      <c r="C14187" s="15">
        <v>0</v>
      </c>
    </row>
    <row r="14188" spans="2:3" x14ac:dyDescent="0.35">
      <c r="B14188" t="s">
        <v>815</v>
      </c>
      <c r="C14188" s="15">
        <v>0</v>
      </c>
    </row>
    <row r="14189" spans="2:3" x14ac:dyDescent="0.35">
      <c r="B14189" t="s">
        <v>3239</v>
      </c>
      <c r="C14189" s="15">
        <v>0</v>
      </c>
    </row>
    <row r="14190" spans="2:3" x14ac:dyDescent="0.35">
      <c r="B14190" t="s">
        <v>816</v>
      </c>
      <c r="C14190" s="15">
        <v>0</v>
      </c>
    </row>
    <row r="14191" spans="2:3" x14ac:dyDescent="0.35">
      <c r="B14191" t="s">
        <v>3255</v>
      </c>
      <c r="C14191" s="15">
        <v>0</v>
      </c>
    </row>
    <row r="14192" spans="2:3" x14ac:dyDescent="0.35">
      <c r="B14192" t="s">
        <v>817</v>
      </c>
      <c r="C14192" s="15">
        <v>0</v>
      </c>
    </row>
    <row r="14193" spans="2:3" x14ac:dyDescent="0.35">
      <c r="B14193" t="s">
        <v>3271</v>
      </c>
      <c r="C14193" s="15">
        <v>0</v>
      </c>
    </row>
    <row r="14194" spans="2:3" x14ac:dyDescent="0.35">
      <c r="B14194" t="s">
        <v>818</v>
      </c>
      <c r="C14194" s="15">
        <v>0</v>
      </c>
    </row>
    <row r="14195" spans="2:3" x14ac:dyDescent="0.35">
      <c r="B14195" t="s">
        <v>3287</v>
      </c>
      <c r="C14195" s="15">
        <v>0</v>
      </c>
    </row>
    <row r="14196" spans="2:3" x14ac:dyDescent="0.35">
      <c r="B14196" t="s">
        <v>819</v>
      </c>
      <c r="C14196" s="15">
        <v>0</v>
      </c>
    </row>
    <row r="14197" spans="2:3" x14ac:dyDescent="0.35">
      <c r="B14197" t="s">
        <v>3303</v>
      </c>
      <c r="C14197" s="15">
        <v>0</v>
      </c>
    </row>
    <row r="14198" spans="2:3" x14ac:dyDescent="0.35">
      <c r="B14198" t="s">
        <v>820</v>
      </c>
      <c r="C14198" s="15">
        <v>0</v>
      </c>
    </row>
    <row r="14199" spans="2:3" x14ac:dyDescent="0.35">
      <c r="B14199" t="s">
        <v>3319</v>
      </c>
      <c r="C14199" s="15">
        <v>0</v>
      </c>
    </row>
    <row r="14200" spans="2:3" x14ac:dyDescent="0.35">
      <c r="B14200" t="s">
        <v>821</v>
      </c>
      <c r="C14200" s="15">
        <v>0</v>
      </c>
    </row>
    <row r="14201" spans="2:3" x14ac:dyDescent="0.35">
      <c r="B14201" t="s">
        <v>3335</v>
      </c>
      <c r="C14201" s="15">
        <v>0</v>
      </c>
    </row>
    <row r="14202" spans="2:3" x14ac:dyDescent="0.35">
      <c r="B14202" t="s">
        <v>822</v>
      </c>
      <c r="C14202" s="15">
        <v>0</v>
      </c>
    </row>
    <row r="14203" spans="2:3" x14ac:dyDescent="0.35">
      <c r="B14203" t="s">
        <v>3351</v>
      </c>
      <c r="C14203" s="15">
        <v>0</v>
      </c>
    </row>
    <row r="14204" spans="2:3" x14ac:dyDescent="0.35">
      <c r="B14204" t="s">
        <v>823</v>
      </c>
      <c r="C14204" s="15">
        <v>0</v>
      </c>
    </row>
    <row r="14205" spans="2:3" x14ac:dyDescent="0.35">
      <c r="B14205" t="s">
        <v>3367</v>
      </c>
      <c r="C14205" s="15">
        <v>0</v>
      </c>
    </row>
    <row r="14206" spans="2:3" x14ac:dyDescent="0.35">
      <c r="B14206" t="s">
        <v>824</v>
      </c>
      <c r="C14206" s="15">
        <v>0</v>
      </c>
    </row>
    <row r="14207" spans="2:3" x14ac:dyDescent="0.35">
      <c r="B14207" t="s">
        <v>3383</v>
      </c>
      <c r="C14207" s="15">
        <v>0</v>
      </c>
    </row>
    <row r="14208" spans="2:3" x14ac:dyDescent="0.35">
      <c r="B14208" t="s">
        <v>825</v>
      </c>
      <c r="C14208" s="15">
        <v>0</v>
      </c>
    </row>
    <row r="14209" spans="2:3" x14ac:dyDescent="0.35">
      <c r="B14209" t="s">
        <v>3399</v>
      </c>
      <c r="C14209" s="15">
        <v>0</v>
      </c>
    </row>
    <row r="14210" spans="2:3" x14ac:dyDescent="0.35">
      <c r="B14210" t="s">
        <v>826</v>
      </c>
      <c r="C14210" s="15">
        <v>0</v>
      </c>
    </row>
    <row r="14211" spans="2:3" x14ac:dyDescent="0.35">
      <c r="B14211" t="s">
        <v>3415</v>
      </c>
      <c r="C14211" s="15">
        <v>0</v>
      </c>
    </row>
    <row r="14212" spans="2:3" x14ac:dyDescent="0.35">
      <c r="B14212" t="s">
        <v>827</v>
      </c>
      <c r="C14212" s="15">
        <v>0</v>
      </c>
    </row>
    <row r="14213" spans="2:3" x14ac:dyDescent="0.35">
      <c r="B14213" t="s">
        <v>3431</v>
      </c>
      <c r="C14213" s="15">
        <v>0</v>
      </c>
    </row>
    <row r="14214" spans="2:3" x14ac:dyDescent="0.35">
      <c r="B14214" t="s">
        <v>828</v>
      </c>
      <c r="C14214" s="15">
        <v>0</v>
      </c>
    </row>
    <row r="14215" spans="2:3" x14ac:dyDescent="0.35">
      <c r="B14215" t="s">
        <v>3447</v>
      </c>
      <c r="C14215" s="15">
        <v>0</v>
      </c>
    </row>
    <row r="14216" spans="2:3" x14ac:dyDescent="0.35">
      <c r="B14216" t="s">
        <v>829</v>
      </c>
      <c r="C14216" s="15">
        <v>0</v>
      </c>
    </row>
    <row r="14217" spans="2:3" x14ac:dyDescent="0.35">
      <c r="B14217" t="s">
        <v>3463</v>
      </c>
      <c r="C14217" s="15">
        <v>0</v>
      </c>
    </row>
    <row r="14218" spans="2:3" x14ac:dyDescent="0.35">
      <c r="B14218" t="s">
        <v>830</v>
      </c>
      <c r="C14218" s="15">
        <v>0</v>
      </c>
    </row>
    <row r="14219" spans="2:3" x14ac:dyDescent="0.35">
      <c r="B14219" t="s">
        <v>3479</v>
      </c>
      <c r="C14219" s="15">
        <v>0</v>
      </c>
    </row>
    <row r="14220" spans="2:3" x14ac:dyDescent="0.35">
      <c r="B14220" t="s">
        <v>831</v>
      </c>
      <c r="C14220" s="15">
        <v>0</v>
      </c>
    </row>
    <row r="14221" spans="2:3" x14ac:dyDescent="0.35">
      <c r="B14221" t="s">
        <v>3495</v>
      </c>
      <c r="C14221" s="15">
        <v>0</v>
      </c>
    </row>
    <row r="14222" spans="2:3" x14ac:dyDescent="0.35">
      <c r="B14222" t="s">
        <v>832</v>
      </c>
      <c r="C14222" s="15">
        <v>0</v>
      </c>
    </row>
    <row r="14223" spans="2:3" x14ac:dyDescent="0.35">
      <c r="B14223" t="s">
        <v>3511</v>
      </c>
      <c r="C14223" s="15">
        <v>0</v>
      </c>
    </row>
    <row r="14224" spans="2:3" x14ac:dyDescent="0.35">
      <c r="B14224" t="s">
        <v>833</v>
      </c>
      <c r="C14224" s="15">
        <v>0</v>
      </c>
    </row>
    <row r="14225" spans="2:3" x14ac:dyDescent="0.35">
      <c r="B14225" t="s">
        <v>3527</v>
      </c>
      <c r="C14225" s="15">
        <v>0</v>
      </c>
    </row>
    <row r="14226" spans="2:3" x14ac:dyDescent="0.35">
      <c r="B14226" t="s">
        <v>834</v>
      </c>
      <c r="C14226" s="15">
        <v>0</v>
      </c>
    </row>
    <row r="14227" spans="2:3" x14ac:dyDescent="0.35">
      <c r="B14227" t="s">
        <v>3543</v>
      </c>
      <c r="C14227" s="15">
        <v>0</v>
      </c>
    </row>
    <row r="14228" spans="2:3" x14ac:dyDescent="0.35">
      <c r="B14228" t="s">
        <v>835</v>
      </c>
      <c r="C14228" s="15">
        <v>0</v>
      </c>
    </row>
    <row r="14229" spans="2:3" x14ac:dyDescent="0.35">
      <c r="B14229" t="s">
        <v>3559</v>
      </c>
      <c r="C14229" s="15">
        <v>0</v>
      </c>
    </row>
    <row r="14230" spans="2:3" x14ac:dyDescent="0.35">
      <c r="B14230" t="s">
        <v>836</v>
      </c>
      <c r="C14230" s="15">
        <v>0</v>
      </c>
    </row>
    <row r="14231" spans="2:3" x14ac:dyDescent="0.35">
      <c r="B14231" t="s">
        <v>3575</v>
      </c>
      <c r="C14231" s="15">
        <v>0</v>
      </c>
    </row>
    <row r="14232" spans="2:3" x14ac:dyDescent="0.35">
      <c r="B14232" t="s">
        <v>837</v>
      </c>
      <c r="C14232" s="15">
        <v>0</v>
      </c>
    </row>
    <row r="14233" spans="2:3" x14ac:dyDescent="0.35">
      <c r="B14233" t="s">
        <v>3591</v>
      </c>
      <c r="C14233" s="15">
        <v>0</v>
      </c>
    </row>
    <row r="14234" spans="2:3" x14ac:dyDescent="0.35">
      <c r="B14234" t="s">
        <v>838</v>
      </c>
      <c r="C14234" s="15">
        <v>0</v>
      </c>
    </row>
    <row r="14235" spans="2:3" x14ac:dyDescent="0.35">
      <c r="B14235" t="s">
        <v>3607</v>
      </c>
      <c r="C14235" s="15">
        <v>0</v>
      </c>
    </row>
    <row r="14236" spans="2:3" x14ac:dyDescent="0.35">
      <c r="B14236" t="s">
        <v>839</v>
      </c>
      <c r="C14236" s="15">
        <v>0</v>
      </c>
    </row>
    <row r="14237" spans="2:3" x14ac:dyDescent="0.35">
      <c r="B14237" t="s">
        <v>3623</v>
      </c>
      <c r="C14237" s="15">
        <v>0</v>
      </c>
    </row>
    <row r="14238" spans="2:3" x14ac:dyDescent="0.35">
      <c r="B14238" t="s">
        <v>840</v>
      </c>
      <c r="C14238" s="15">
        <v>0</v>
      </c>
    </row>
    <row r="14239" spans="2:3" x14ac:dyDescent="0.35">
      <c r="B14239" t="s">
        <v>3639</v>
      </c>
      <c r="C14239" s="15">
        <v>0</v>
      </c>
    </row>
    <row r="14240" spans="2:3" x14ac:dyDescent="0.35">
      <c r="B14240" t="s">
        <v>841</v>
      </c>
      <c r="C14240" s="15">
        <v>0</v>
      </c>
    </row>
    <row r="14241" spans="2:3" x14ac:dyDescent="0.35">
      <c r="B14241" t="s">
        <v>3655</v>
      </c>
      <c r="C14241" s="15">
        <v>0</v>
      </c>
    </row>
    <row r="14242" spans="2:3" x14ac:dyDescent="0.35">
      <c r="B14242" t="s">
        <v>842</v>
      </c>
      <c r="C14242" s="15">
        <v>0</v>
      </c>
    </row>
    <row r="14243" spans="2:3" x14ac:dyDescent="0.35">
      <c r="B14243" t="s">
        <v>3671</v>
      </c>
      <c r="C14243" s="15">
        <v>0</v>
      </c>
    </row>
    <row r="14244" spans="2:3" x14ac:dyDescent="0.35">
      <c r="B14244" t="s">
        <v>843</v>
      </c>
      <c r="C14244" s="15">
        <v>0</v>
      </c>
    </row>
    <row r="14245" spans="2:3" x14ac:dyDescent="0.35">
      <c r="B14245" t="s">
        <v>3687</v>
      </c>
      <c r="C14245" s="15">
        <v>0</v>
      </c>
    </row>
    <row r="14246" spans="2:3" x14ac:dyDescent="0.35">
      <c r="B14246" t="s">
        <v>844</v>
      </c>
      <c r="C14246" s="15">
        <v>0</v>
      </c>
    </row>
    <row r="14247" spans="2:3" x14ac:dyDescent="0.35">
      <c r="B14247" t="s">
        <v>3703</v>
      </c>
      <c r="C14247" s="15">
        <v>0</v>
      </c>
    </row>
    <row r="14248" spans="2:3" x14ac:dyDescent="0.35">
      <c r="B14248" t="s">
        <v>845</v>
      </c>
      <c r="C14248" s="15">
        <v>0</v>
      </c>
    </row>
    <row r="14249" spans="2:3" x14ac:dyDescent="0.35">
      <c r="B14249" t="s">
        <v>3719</v>
      </c>
      <c r="C14249" s="15">
        <v>0</v>
      </c>
    </row>
    <row r="14250" spans="2:3" x14ac:dyDescent="0.35">
      <c r="B14250" t="s">
        <v>846</v>
      </c>
      <c r="C14250" s="15">
        <v>0</v>
      </c>
    </row>
    <row r="14251" spans="2:3" x14ac:dyDescent="0.35">
      <c r="B14251" t="s">
        <v>3735</v>
      </c>
      <c r="C14251" s="15">
        <v>0</v>
      </c>
    </row>
    <row r="14252" spans="2:3" x14ac:dyDescent="0.35">
      <c r="B14252" t="s">
        <v>847</v>
      </c>
      <c r="C14252" s="15">
        <v>0</v>
      </c>
    </row>
    <row r="14253" spans="2:3" x14ac:dyDescent="0.35">
      <c r="B14253" t="s">
        <v>3752</v>
      </c>
      <c r="C14253" s="15">
        <v>0</v>
      </c>
    </row>
    <row r="14254" spans="2:3" x14ac:dyDescent="0.35">
      <c r="B14254" t="s">
        <v>848</v>
      </c>
      <c r="C14254" s="15">
        <v>0</v>
      </c>
    </row>
    <row r="14255" spans="2:3" x14ac:dyDescent="0.35">
      <c r="B14255" t="s">
        <v>3768</v>
      </c>
      <c r="C14255" s="15">
        <v>0</v>
      </c>
    </row>
    <row r="14256" spans="2:3" x14ac:dyDescent="0.35">
      <c r="B14256" t="s">
        <v>849</v>
      </c>
      <c r="C14256" s="15">
        <v>0</v>
      </c>
    </row>
    <row r="14257" spans="2:3" x14ac:dyDescent="0.35">
      <c r="B14257" t="s">
        <v>3784</v>
      </c>
      <c r="C14257" s="15">
        <v>0</v>
      </c>
    </row>
    <row r="14258" spans="2:3" x14ac:dyDescent="0.35">
      <c r="B14258" t="s">
        <v>850</v>
      </c>
      <c r="C14258" s="15">
        <v>0</v>
      </c>
    </row>
    <row r="14259" spans="2:3" x14ac:dyDescent="0.35">
      <c r="B14259" t="s">
        <v>3800</v>
      </c>
      <c r="C14259" s="15">
        <v>0</v>
      </c>
    </row>
    <row r="14260" spans="2:3" x14ac:dyDescent="0.35">
      <c r="B14260" t="s">
        <v>603</v>
      </c>
      <c r="C14260" s="15">
        <v>0</v>
      </c>
    </row>
    <row r="14261" spans="2:3" x14ac:dyDescent="0.35">
      <c r="B14261" t="s">
        <v>3816</v>
      </c>
      <c r="C14261" s="15">
        <v>0</v>
      </c>
    </row>
    <row r="14262" spans="2:3" x14ac:dyDescent="0.35">
      <c r="B14262" t="s">
        <v>852</v>
      </c>
      <c r="C14262" s="15">
        <v>0</v>
      </c>
    </row>
    <row r="14263" spans="2:3" x14ac:dyDescent="0.35">
      <c r="B14263" t="s">
        <v>3832</v>
      </c>
      <c r="C14263" s="15">
        <v>0</v>
      </c>
    </row>
    <row r="14264" spans="2:3" x14ac:dyDescent="0.35">
      <c r="B14264" t="s">
        <v>853</v>
      </c>
      <c r="C14264" s="15">
        <v>0</v>
      </c>
    </row>
    <row r="14265" spans="2:3" x14ac:dyDescent="0.35">
      <c r="B14265" t="s">
        <v>3848</v>
      </c>
      <c r="C14265" s="15">
        <v>0</v>
      </c>
    </row>
    <row r="14266" spans="2:3" x14ac:dyDescent="0.35">
      <c r="B14266" t="s">
        <v>854</v>
      </c>
      <c r="C14266" s="15">
        <v>0</v>
      </c>
    </row>
    <row r="14267" spans="2:3" x14ac:dyDescent="0.35">
      <c r="B14267" t="s">
        <v>3864</v>
      </c>
      <c r="C14267" s="15">
        <v>0</v>
      </c>
    </row>
    <row r="14268" spans="2:3" x14ac:dyDescent="0.35">
      <c r="B14268" t="s">
        <v>855</v>
      </c>
      <c r="C14268" s="15">
        <v>0</v>
      </c>
    </row>
    <row r="14269" spans="2:3" x14ac:dyDescent="0.35">
      <c r="B14269" t="s">
        <v>3880</v>
      </c>
      <c r="C14269" s="15">
        <v>0</v>
      </c>
    </row>
    <row r="14270" spans="2:3" x14ac:dyDescent="0.35">
      <c r="B14270" t="s">
        <v>856</v>
      </c>
      <c r="C14270" s="15">
        <v>0</v>
      </c>
    </row>
    <row r="14271" spans="2:3" x14ac:dyDescent="0.35">
      <c r="B14271" t="s">
        <v>3896</v>
      </c>
      <c r="C14271" s="15">
        <v>0</v>
      </c>
    </row>
    <row r="14272" spans="2:3" x14ac:dyDescent="0.35">
      <c r="B14272" t="s">
        <v>857</v>
      </c>
      <c r="C14272" s="15">
        <v>0</v>
      </c>
    </row>
    <row r="14273" spans="2:3" x14ac:dyDescent="0.35">
      <c r="B14273" t="s">
        <v>3912</v>
      </c>
      <c r="C14273" s="15">
        <v>0</v>
      </c>
    </row>
    <row r="14274" spans="2:3" x14ac:dyDescent="0.35">
      <c r="B14274" t="s">
        <v>858</v>
      </c>
      <c r="C14274" s="15">
        <v>0</v>
      </c>
    </row>
    <row r="14275" spans="2:3" x14ac:dyDescent="0.35">
      <c r="B14275" t="s">
        <v>3928</v>
      </c>
      <c r="C14275" s="15">
        <v>0</v>
      </c>
    </row>
    <row r="14276" spans="2:3" x14ac:dyDescent="0.35">
      <c r="B14276" t="s">
        <v>859</v>
      </c>
      <c r="C14276" s="15">
        <v>0</v>
      </c>
    </row>
    <row r="14277" spans="2:3" x14ac:dyDescent="0.35">
      <c r="B14277" t="s">
        <v>3944</v>
      </c>
      <c r="C14277" s="15">
        <v>0</v>
      </c>
    </row>
    <row r="14278" spans="2:3" x14ac:dyDescent="0.35">
      <c r="B14278" t="s">
        <v>860</v>
      </c>
      <c r="C14278" s="15">
        <v>0</v>
      </c>
    </row>
    <row r="14279" spans="2:3" x14ac:dyDescent="0.35">
      <c r="B14279" t="s">
        <v>3960</v>
      </c>
      <c r="C14279" s="15">
        <v>0</v>
      </c>
    </row>
    <row r="14280" spans="2:3" x14ac:dyDescent="0.35">
      <c r="B14280" t="s">
        <v>861</v>
      </c>
      <c r="C14280" s="15">
        <v>0</v>
      </c>
    </row>
    <row r="14281" spans="2:3" x14ac:dyDescent="0.35">
      <c r="B14281" t="s">
        <v>3976</v>
      </c>
      <c r="C14281" s="15">
        <v>0</v>
      </c>
    </row>
    <row r="14282" spans="2:3" x14ac:dyDescent="0.35">
      <c r="B14282" t="s">
        <v>862</v>
      </c>
      <c r="C14282" s="15">
        <v>0</v>
      </c>
    </row>
    <row r="14283" spans="2:3" x14ac:dyDescent="0.35">
      <c r="B14283" t="s">
        <v>3992</v>
      </c>
      <c r="C14283" s="15">
        <v>0</v>
      </c>
    </row>
    <row r="14284" spans="2:3" x14ac:dyDescent="0.35">
      <c r="B14284" t="s">
        <v>863</v>
      </c>
      <c r="C14284" s="15">
        <v>0</v>
      </c>
    </row>
    <row r="14285" spans="2:3" x14ac:dyDescent="0.35">
      <c r="B14285" t="s">
        <v>4008</v>
      </c>
      <c r="C14285" s="15">
        <v>0</v>
      </c>
    </row>
    <row r="14286" spans="2:3" x14ac:dyDescent="0.35">
      <c r="B14286" t="s">
        <v>864</v>
      </c>
      <c r="C14286" s="15">
        <v>0</v>
      </c>
    </row>
    <row r="14287" spans="2:3" x14ac:dyDescent="0.35">
      <c r="B14287" t="s">
        <v>4024</v>
      </c>
      <c r="C14287" s="15">
        <v>0</v>
      </c>
    </row>
    <row r="14288" spans="2:3" x14ac:dyDescent="0.35">
      <c r="B14288" t="s">
        <v>865</v>
      </c>
      <c r="C14288" s="15">
        <v>0</v>
      </c>
    </row>
    <row r="14289" spans="2:3" x14ac:dyDescent="0.35">
      <c r="B14289" t="s">
        <v>4040</v>
      </c>
      <c r="C14289" s="15">
        <v>0</v>
      </c>
    </row>
    <row r="14290" spans="2:3" x14ac:dyDescent="0.35">
      <c r="B14290" t="s">
        <v>866</v>
      </c>
      <c r="C14290" s="15">
        <v>0</v>
      </c>
    </row>
    <row r="14291" spans="2:3" x14ac:dyDescent="0.35">
      <c r="B14291" t="s">
        <v>4058</v>
      </c>
      <c r="C14291" s="15">
        <v>0</v>
      </c>
    </row>
    <row r="14292" spans="2:3" x14ac:dyDescent="0.35">
      <c r="B14292" t="s">
        <v>867</v>
      </c>
      <c r="C14292" s="15">
        <v>0</v>
      </c>
    </row>
    <row r="14293" spans="2:3" x14ac:dyDescent="0.35">
      <c r="B14293" t="s">
        <v>4074</v>
      </c>
      <c r="C14293" s="15">
        <v>0</v>
      </c>
    </row>
    <row r="14294" spans="2:3" x14ac:dyDescent="0.35">
      <c r="B14294" t="s">
        <v>868</v>
      </c>
      <c r="C14294" s="15">
        <v>0</v>
      </c>
    </row>
    <row r="14295" spans="2:3" x14ac:dyDescent="0.35">
      <c r="B14295" t="s">
        <v>4090</v>
      </c>
      <c r="C14295" s="15">
        <v>0</v>
      </c>
    </row>
    <row r="14296" spans="2:3" x14ac:dyDescent="0.35">
      <c r="B14296" t="s">
        <v>869</v>
      </c>
      <c r="C14296" s="15">
        <v>0</v>
      </c>
    </row>
    <row r="14297" spans="2:3" x14ac:dyDescent="0.35">
      <c r="B14297" t="s">
        <v>4106</v>
      </c>
      <c r="C14297" s="15">
        <v>0</v>
      </c>
    </row>
    <row r="14298" spans="2:3" x14ac:dyDescent="0.35">
      <c r="B14298" t="s">
        <v>870</v>
      </c>
      <c r="C14298" s="15">
        <v>0</v>
      </c>
    </row>
    <row r="14299" spans="2:3" x14ac:dyDescent="0.35">
      <c r="B14299" t="s">
        <v>4122</v>
      </c>
      <c r="C14299" s="15">
        <v>0</v>
      </c>
    </row>
    <row r="14300" spans="2:3" x14ac:dyDescent="0.35">
      <c r="B14300" t="s">
        <v>871</v>
      </c>
      <c r="C14300" s="15">
        <v>0</v>
      </c>
    </row>
    <row r="14301" spans="2:3" x14ac:dyDescent="0.35">
      <c r="B14301" t="s">
        <v>4138</v>
      </c>
      <c r="C14301" s="15">
        <v>0</v>
      </c>
    </row>
    <row r="14302" spans="2:3" x14ac:dyDescent="0.35">
      <c r="B14302" t="s">
        <v>872</v>
      </c>
      <c r="C14302" s="15">
        <v>0</v>
      </c>
    </row>
    <row r="14303" spans="2:3" x14ac:dyDescent="0.35">
      <c r="B14303" t="s">
        <v>4154</v>
      </c>
      <c r="C14303" s="15">
        <v>0</v>
      </c>
    </row>
    <row r="14304" spans="2:3" x14ac:dyDescent="0.35">
      <c r="B14304" t="s">
        <v>873</v>
      </c>
      <c r="C14304" s="15">
        <v>0</v>
      </c>
    </row>
    <row r="14305" spans="2:3" x14ac:dyDescent="0.35">
      <c r="B14305" t="s">
        <v>4170</v>
      </c>
      <c r="C14305" s="15">
        <v>0</v>
      </c>
    </row>
    <row r="14306" spans="2:3" x14ac:dyDescent="0.35">
      <c r="B14306" t="s">
        <v>874</v>
      </c>
      <c r="C14306" s="15">
        <v>0</v>
      </c>
    </row>
    <row r="14307" spans="2:3" x14ac:dyDescent="0.35">
      <c r="B14307" t="s">
        <v>4186</v>
      </c>
      <c r="C14307" s="15">
        <v>0</v>
      </c>
    </row>
    <row r="14308" spans="2:3" x14ac:dyDescent="0.35">
      <c r="B14308" t="s">
        <v>875</v>
      </c>
      <c r="C14308" s="15">
        <v>0</v>
      </c>
    </row>
    <row r="14309" spans="2:3" x14ac:dyDescent="0.35">
      <c r="B14309" t="s">
        <v>4202</v>
      </c>
      <c r="C14309" s="15">
        <v>0</v>
      </c>
    </row>
    <row r="14310" spans="2:3" x14ac:dyDescent="0.35">
      <c r="B14310" t="s">
        <v>876</v>
      </c>
      <c r="C14310" s="15">
        <v>0</v>
      </c>
    </row>
    <row r="14311" spans="2:3" x14ac:dyDescent="0.35">
      <c r="B14311" t="s">
        <v>4218</v>
      </c>
      <c r="C14311" s="15">
        <v>0</v>
      </c>
    </row>
    <row r="14312" spans="2:3" x14ac:dyDescent="0.35">
      <c r="B14312" t="s">
        <v>877</v>
      </c>
      <c r="C14312" s="15">
        <v>0</v>
      </c>
    </row>
    <row r="14313" spans="2:3" x14ac:dyDescent="0.35">
      <c r="B14313" t="s">
        <v>4234</v>
      </c>
      <c r="C14313" s="15">
        <v>0</v>
      </c>
    </row>
    <row r="14314" spans="2:3" x14ac:dyDescent="0.35">
      <c r="B14314" t="s">
        <v>878</v>
      </c>
      <c r="C14314" s="15">
        <v>0</v>
      </c>
    </row>
    <row r="14315" spans="2:3" x14ac:dyDescent="0.35">
      <c r="B14315" t="s">
        <v>4250</v>
      </c>
      <c r="C14315" s="15">
        <v>0</v>
      </c>
    </row>
    <row r="14316" spans="2:3" x14ac:dyDescent="0.35">
      <c r="B14316" t="s">
        <v>879</v>
      </c>
      <c r="C14316" s="15">
        <v>0</v>
      </c>
    </row>
    <row r="14317" spans="2:3" x14ac:dyDescent="0.35">
      <c r="B14317" t="s">
        <v>4266</v>
      </c>
      <c r="C14317" s="15">
        <v>0</v>
      </c>
    </row>
    <row r="14318" spans="2:3" x14ac:dyDescent="0.35">
      <c r="B14318" t="s">
        <v>880</v>
      </c>
      <c r="C14318" s="15">
        <v>0</v>
      </c>
    </row>
    <row r="14319" spans="2:3" x14ac:dyDescent="0.35">
      <c r="B14319" t="s">
        <v>4282</v>
      </c>
      <c r="C14319" s="15">
        <v>0</v>
      </c>
    </row>
    <row r="14320" spans="2:3" x14ac:dyDescent="0.35">
      <c r="B14320" t="s">
        <v>881</v>
      </c>
      <c r="C14320" s="15">
        <v>0</v>
      </c>
    </row>
    <row r="14321" spans="2:3" x14ac:dyDescent="0.35">
      <c r="B14321" t="s">
        <v>638</v>
      </c>
      <c r="C14321" s="15">
        <v>0</v>
      </c>
    </row>
    <row r="14322" spans="2:3" x14ac:dyDescent="0.35">
      <c r="B14322" t="s">
        <v>882</v>
      </c>
      <c r="C14322" s="15">
        <v>0</v>
      </c>
    </row>
    <row r="14323" spans="2:3" x14ac:dyDescent="0.35">
      <c r="B14323" t="s">
        <v>4314</v>
      </c>
      <c r="C14323" s="15">
        <v>0</v>
      </c>
    </row>
    <row r="14324" spans="2:3" x14ac:dyDescent="0.35">
      <c r="B14324" t="s">
        <v>883</v>
      </c>
      <c r="C14324" s="15">
        <v>0</v>
      </c>
    </row>
    <row r="14325" spans="2:3" x14ac:dyDescent="0.35">
      <c r="B14325" t="s">
        <v>4330</v>
      </c>
      <c r="C14325" s="15">
        <v>0</v>
      </c>
    </row>
    <row r="14326" spans="2:3" x14ac:dyDescent="0.35">
      <c r="B14326" t="s">
        <v>884</v>
      </c>
      <c r="C14326" s="15">
        <v>0</v>
      </c>
    </row>
    <row r="14327" spans="2:3" x14ac:dyDescent="0.35">
      <c r="B14327" t="s">
        <v>4346</v>
      </c>
      <c r="C14327" s="15">
        <v>0</v>
      </c>
    </row>
    <row r="14328" spans="2:3" x14ac:dyDescent="0.35">
      <c r="B14328" t="s">
        <v>885</v>
      </c>
      <c r="C14328" s="15">
        <v>0</v>
      </c>
    </row>
    <row r="14329" spans="2:3" x14ac:dyDescent="0.35">
      <c r="B14329" t="s">
        <v>4362</v>
      </c>
      <c r="C14329" s="15">
        <v>0</v>
      </c>
    </row>
    <row r="14330" spans="2:3" x14ac:dyDescent="0.35">
      <c r="B14330" t="s">
        <v>886</v>
      </c>
      <c r="C14330" s="15">
        <v>0</v>
      </c>
    </row>
    <row r="14331" spans="2:3" x14ac:dyDescent="0.35">
      <c r="B14331" t="s">
        <v>4378</v>
      </c>
      <c r="C14331" s="15">
        <v>0</v>
      </c>
    </row>
    <row r="14332" spans="2:3" x14ac:dyDescent="0.35">
      <c r="B14332" t="s">
        <v>887</v>
      </c>
      <c r="C14332" s="15">
        <v>0</v>
      </c>
    </row>
    <row r="14333" spans="2:3" x14ac:dyDescent="0.35">
      <c r="B14333" t="s">
        <v>4394</v>
      </c>
      <c r="C14333" s="15">
        <v>0</v>
      </c>
    </row>
    <row r="14334" spans="2:3" x14ac:dyDescent="0.35">
      <c r="B14334" t="s">
        <v>888</v>
      </c>
      <c r="C14334" s="15">
        <v>0</v>
      </c>
    </row>
    <row r="14335" spans="2:3" x14ac:dyDescent="0.35">
      <c r="B14335" t="s">
        <v>4410</v>
      </c>
      <c r="C14335" s="15">
        <v>0</v>
      </c>
    </row>
    <row r="14336" spans="2:3" x14ac:dyDescent="0.35">
      <c r="B14336" t="s">
        <v>889</v>
      </c>
      <c r="C14336" s="15">
        <v>0</v>
      </c>
    </row>
    <row r="14337" spans="2:3" x14ac:dyDescent="0.35">
      <c r="B14337" t="s">
        <v>4426</v>
      </c>
      <c r="C14337" s="15">
        <v>0</v>
      </c>
    </row>
    <row r="14338" spans="2:3" x14ac:dyDescent="0.35">
      <c r="B14338" t="s">
        <v>890</v>
      </c>
      <c r="C14338" s="15">
        <v>0</v>
      </c>
    </row>
    <row r="14339" spans="2:3" x14ac:dyDescent="0.35">
      <c r="B14339" t="s">
        <v>4442</v>
      </c>
      <c r="C14339" s="15">
        <v>0</v>
      </c>
    </row>
    <row r="14340" spans="2:3" x14ac:dyDescent="0.35">
      <c r="B14340" t="s">
        <v>891</v>
      </c>
      <c r="C14340" s="15">
        <v>0</v>
      </c>
    </row>
    <row r="14341" spans="2:3" x14ac:dyDescent="0.35">
      <c r="B14341" t="s">
        <v>4458</v>
      </c>
      <c r="C14341" s="15">
        <v>0</v>
      </c>
    </row>
    <row r="14342" spans="2:3" x14ac:dyDescent="0.35">
      <c r="B14342" t="s">
        <v>892</v>
      </c>
      <c r="C14342" s="15">
        <v>0</v>
      </c>
    </row>
    <row r="14343" spans="2:3" x14ac:dyDescent="0.35">
      <c r="B14343" t="s">
        <v>4474</v>
      </c>
      <c r="C14343" s="15">
        <v>0</v>
      </c>
    </row>
    <row r="14344" spans="2:3" x14ac:dyDescent="0.35">
      <c r="B14344" t="s">
        <v>893</v>
      </c>
      <c r="C14344" s="15">
        <v>0</v>
      </c>
    </row>
    <row r="14345" spans="2:3" x14ac:dyDescent="0.35">
      <c r="B14345" t="s">
        <v>4490</v>
      </c>
      <c r="C14345" s="15">
        <v>0</v>
      </c>
    </row>
    <row r="14346" spans="2:3" x14ac:dyDescent="0.35">
      <c r="B14346" t="s">
        <v>894</v>
      </c>
      <c r="C14346" s="15">
        <v>0</v>
      </c>
    </row>
    <row r="14347" spans="2:3" x14ac:dyDescent="0.35">
      <c r="B14347" t="s">
        <v>4506</v>
      </c>
      <c r="C14347" s="15">
        <v>0</v>
      </c>
    </row>
    <row r="14348" spans="2:3" x14ac:dyDescent="0.35">
      <c r="B14348" t="s">
        <v>895</v>
      </c>
      <c r="C14348" s="15">
        <v>0</v>
      </c>
    </row>
    <row r="14349" spans="2:3" x14ac:dyDescent="0.35">
      <c r="B14349" t="s">
        <v>4522</v>
      </c>
      <c r="C14349" s="15">
        <v>0</v>
      </c>
    </row>
    <row r="14350" spans="2:3" x14ac:dyDescent="0.35">
      <c r="B14350" t="s">
        <v>896</v>
      </c>
      <c r="C14350" s="15">
        <v>0</v>
      </c>
    </row>
    <row r="14351" spans="2:3" x14ac:dyDescent="0.35">
      <c r="B14351" t="s">
        <v>4538</v>
      </c>
      <c r="C14351" s="15">
        <v>0</v>
      </c>
    </row>
    <row r="14352" spans="2:3" x14ac:dyDescent="0.35">
      <c r="B14352" t="s">
        <v>897</v>
      </c>
      <c r="C14352" s="15">
        <v>0</v>
      </c>
    </row>
    <row r="14353" spans="2:3" x14ac:dyDescent="0.35">
      <c r="B14353" t="s">
        <v>4554</v>
      </c>
      <c r="C14353" s="15">
        <v>0</v>
      </c>
    </row>
    <row r="14354" spans="2:3" x14ac:dyDescent="0.35">
      <c r="B14354" t="s">
        <v>898</v>
      </c>
      <c r="C14354" s="15">
        <v>0</v>
      </c>
    </row>
    <row r="14355" spans="2:3" x14ac:dyDescent="0.35">
      <c r="B14355" t="s">
        <v>4570</v>
      </c>
      <c r="C14355" s="15">
        <v>0</v>
      </c>
    </row>
    <row r="14356" spans="2:3" x14ac:dyDescent="0.35">
      <c r="B14356" t="s">
        <v>899</v>
      </c>
      <c r="C14356" s="15">
        <v>0</v>
      </c>
    </row>
    <row r="14357" spans="2:3" x14ac:dyDescent="0.35">
      <c r="B14357" t="s">
        <v>4586</v>
      </c>
      <c r="C14357" s="15">
        <v>0</v>
      </c>
    </row>
    <row r="14358" spans="2:3" x14ac:dyDescent="0.35">
      <c r="B14358" t="s">
        <v>900</v>
      </c>
      <c r="C14358" s="15">
        <v>0</v>
      </c>
    </row>
    <row r="14359" spans="2:3" x14ac:dyDescent="0.35">
      <c r="B14359" t="s">
        <v>4602</v>
      </c>
      <c r="C14359" s="15">
        <v>0</v>
      </c>
    </row>
    <row r="14360" spans="2:3" x14ac:dyDescent="0.35">
      <c r="B14360" t="s">
        <v>901</v>
      </c>
      <c r="C14360" s="15">
        <v>0</v>
      </c>
    </row>
    <row r="14361" spans="2:3" x14ac:dyDescent="0.35">
      <c r="B14361" t="s">
        <v>4618</v>
      </c>
      <c r="C14361" s="15">
        <v>0</v>
      </c>
    </row>
    <row r="14362" spans="2:3" x14ac:dyDescent="0.35">
      <c r="B14362" t="s">
        <v>902</v>
      </c>
      <c r="C14362" s="15">
        <v>0</v>
      </c>
    </row>
    <row r="14363" spans="2:3" x14ac:dyDescent="0.35">
      <c r="B14363" t="s">
        <v>4634</v>
      </c>
      <c r="C14363" s="15">
        <v>0</v>
      </c>
    </row>
    <row r="14364" spans="2:3" x14ac:dyDescent="0.35">
      <c r="B14364" t="s">
        <v>903</v>
      </c>
      <c r="C14364" s="15">
        <v>0</v>
      </c>
    </row>
    <row r="14365" spans="2:3" x14ac:dyDescent="0.35">
      <c r="B14365" t="s">
        <v>4654</v>
      </c>
      <c r="C14365" s="15">
        <v>0</v>
      </c>
    </row>
    <row r="14366" spans="2:3" x14ac:dyDescent="0.35">
      <c r="B14366" t="s">
        <v>904</v>
      </c>
      <c r="C14366" s="15">
        <v>0</v>
      </c>
    </row>
    <row r="14367" spans="2:3" x14ac:dyDescent="0.35">
      <c r="B14367" t="s">
        <v>4670</v>
      </c>
      <c r="C14367" s="15">
        <v>0</v>
      </c>
    </row>
    <row r="14368" spans="2:3" x14ac:dyDescent="0.35">
      <c r="B14368" t="s">
        <v>905</v>
      </c>
      <c r="C14368" s="15">
        <v>0</v>
      </c>
    </row>
    <row r="14369" spans="2:3" x14ac:dyDescent="0.35">
      <c r="B14369" t="s">
        <v>4686</v>
      </c>
      <c r="C14369" s="15">
        <v>0</v>
      </c>
    </row>
    <row r="14370" spans="2:3" x14ac:dyDescent="0.35">
      <c r="B14370" t="s">
        <v>906</v>
      </c>
      <c r="C14370" s="15">
        <v>0</v>
      </c>
    </row>
    <row r="14371" spans="2:3" x14ac:dyDescent="0.35">
      <c r="B14371" t="s">
        <v>4702</v>
      </c>
      <c r="C14371" s="15">
        <v>0</v>
      </c>
    </row>
    <row r="14372" spans="2:3" x14ac:dyDescent="0.35">
      <c r="B14372" t="s">
        <v>907</v>
      </c>
      <c r="C14372" s="15">
        <v>0</v>
      </c>
    </row>
    <row r="14373" spans="2:3" x14ac:dyDescent="0.35">
      <c r="B14373" t="s">
        <v>4718</v>
      </c>
      <c r="C14373" s="15">
        <v>0</v>
      </c>
    </row>
    <row r="14374" spans="2:3" x14ac:dyDescent="0.35">
      <c r="B14374" t="s">
        <v>908</v>
      </c>
      <c r="C14374" s="15">
        <v>0</v>
      </c>
    </row>
    <row r="14375" spans="2:3" x14ac:dyDescent="0.35">
      <c r="B14375" t="s">
        <v>4734</v>
      </c>
      <c r="C14375" s="15">
        <v>0</v>
      </c>
    </row>
    <row r="14376" spans="2:3" x14ac:dyDescent="0.35">
      <c r="B14376" t="s">
        <v>909</v>
      </c>
      <c r="C14376" s="15">
        <v>0</v>
      </c>
    </row>
    <row r="14377" spans="2:3" x14ac:dyDescent="0.35">
      <c r="B14377" t="s">
        <v>4750</v>
      </c>
      <c r="C14377" s="15">
        <v>0</v>
      </c>
    </row>
    <row r="14378" spans="2:3" x14ac:dyDescent="0.35">
      <c r="B14378" t="s">
        <v>910</v>
      </c>
      <c r="C14378" s="15">
        <v>0</v>
      </c>
    </row>
    <row r="14379" spans="2:3" x14ac:dyDescent="0.35">
      <c r="B14379" t="s">
        <v>4766</v>
      </c>
      <c r="C14379" s="15">
        <v>0</v>
      </c>
    </row>
    <row r="14380" spans="2:3" x14ac:dyDescent="0.35">
      <c r="B14380" t="s">
        <v>911</v>
      </c>
      <c r="C14380" s="15">
        <v>0</v>
      </c>
    </row>
    <row r="14381" spans="2:3" x14ac:dyDescent="0.35">
      <c r="B14381" t="s">
        <v>4782</v>
      </c>
      <c r="C14381" s="15">
        <v>0</v>
      </c>
    </row>
    <row r="14382" spans="2:3" x14ac:dyDescent="0.35">
      <c r="B14382" t="s">
        <v>912</v>
      </c>
      <c r="C14382" s="15">
        <v>0</v>
      </c>
    </row>
    <row r="14383" spans="2:3" x14ac:dyDescent="0.35">
      <c r="B14383" t="s">
        <v>4798</v>
      </c>
      <c r="C14383" s="15">
        <v>0</v>
      </c>
    </row>
    <row r="14384" spans="2:3" x14ac:dyDescent="0.35">
      <c r="B14384" t="s">
        <v>913</v>
      </c>
      <c r="C14384" s="15">
        <v>0</v>
      </c>
    </row>
    <row r="14385" spans="2:3" x14ac:dyDescent="0.35">
      <c r="B14385" t="s">
        <v>4814</v>
      </c>
      <c r="C14385" s="15">
        <v>0</v>
      </c>
    </row>
    <row r="14386" spans="2:3" x14ac:dyDescent="0.35">
      <c r="B14386" t="s">
        <v>914</v>
      </c>
      <c r="C14386" s="15">
        <v>0</v>
      </c>
    </row>
    <row r="14387" spans="2:3" x14ac:dyDescent="0.35">
      <c r="B14387" t="s">
        <v>647</v>
      </c>
      <c r="C14387" s="15">
        <v>0</v>
      </c>
    </row>
    <row r="14388" spans="2:3" x14ac:dyDescent="0.35">
      <c r="B14388" t="s">
        <v>915</v>
      </c>
      <c r="C14388" s="15">
        <v>0</v>
      </c>
    </row>
    <row r="14389" spans="2:3" x14ac:dyDescent="0.35">
      <c r="B14389" t="s">
        <v>4846</v>
      </c>
      <c r="C14389" s="15">
        <v>0</v>
      </c>
    </row>
    <row r="14390" spans="2:3" x14ac:dyDescent="0.35">
      <c r="B14390" t="s">
        <v>916</v>
      </c>
      <c r="C14390" s="15">
        <v>0</v>
      </c>
    </row>
    <row r="14391" spans="2:3" x14ac:dyDescent="0.35">
      <c r="B14391" t="s">
        <v>4862</v>
      </c>
      <c r="C14391" s="15">
        <v>0</v>
      </c>
    </row>
    <row r="14392" spans="2:3" x14ac:dyDescent="0.35">
      <c r="B14392" t="s">
        <v>917</v>
      </c>
      <c r="C14392" s="15">
        <v>0</v>
      </c>
    </row>
    <row r="14393" spans="2:3" x14ac:dyDescent="0.35">
      <c r="B14393" t="s">
        <v>4878</v>
      </c>
      <c r="C14393" s="15">
        <v>0</v>
      </c>
    </row>
    <row r="14394" spans="2:3" x14ac:dyDescent="0.35">
      <c r="B14394" t="s">
        <v>918</v>
      </c>
      <c r="C14394" s="15">
        <v>0</v>
      </c>
    </row>
    <row r="14395" spans="2:3" x14ac:dyDescent="0.35">
      <c r="B14395" t="s">
        <v>4894</v>
      </c>
      <c r="C14395" s="15">
        <v>0</v>
      </c>
    </row>
    <row r="14396" spans="2:3" x14ac:dyDescent="0.35">
      <c r="B14396" t="s">
        <v>919</v>
      </c>
      <c r="C14396" s="15">
        <v>0</v>
      </c>
    </row>
    <row r="14397" spans="2:3" x14ac:dyDescent="0.35">
      <c r="B14397" t="s">
        <v>4910</v>
      </c>
      <c r="C14397" s="15">
        <v>0</v>
      </c>
    </row>
    <row r="14398" spans="2:3" x14ac:dyDescent="0.35">
      <c r="B14398" t="s">
        <v>920</v>
      </c>
      <c r="C14398" s="15">
        <v>0</v>
      </c>
    </row>
    <row r="14399" spans="2:3" x14ac:dyDescent="0.35">
      <c r="B14399" t="s">
        <v>4926</v>
      </c>
      <c r="C14399" s="15">
        <v>0</v>
      </c>
    </row>
    <row r="14400" spans="2:3" x14ac:dyDescent="0.35">
      <c r="B14400" t="s">
        <v>921</v>
      </c>
      <c r="C14400" s="15">
        <v>0</v>
      </c>
    </row>
    <row r="14401" spans="2:3" x14ac:dyDescent="0.35">
      <c r="B14401" t="s">
        <v>4942</v>
      </c>
      <c r="C14401" s="15">
        <v>0</v>
      </c>
    </row>
    <row r="14402" spans="2:3" x14ac:dyDescent="0.35">
      <c r="B14402" t="s">
        <v>922</v>
      </c>
      <c r="C14402" s="15">
        <v>0</v>
      </c>
    </row>
    <row r="14403" spans="2:3" x14ac:dyDescent="0.35">
      <c r="B14403" t="s">
        <v>4958</v>
      </c>
      <c r="C14403" s="15">
        <v>0</v>
      </c>
    </row>
    <row r="14404" spans="2:3" x14ac:dyDescent="0.35">
      <c r="B14404" t="s">
        <v>923</v>
      </c>
      <c r="C14404" s="15">
        <v>0</v>
      </c>
    </row>
    <row r="14405" spans="2:3" x14ac:dyDescent="0.35">
      <c r="B14405" t="s">
        <v>4974</v>
      </c>
      <c r="C14405" s="15">
        <v>0</v>
      </c>
    </row>
    <row r="14406" spans="2:3" x14ac:dyDescent="0.35">
      <c r="B14406" t="s">
        <v>924</v>
      </c>
      <c r="C14406" s="15">
        <v>0</v>
      </c>
    </row>
    <row r="14407" spans="2:3" x14ac:dyDescent="0.35">
      <c r="B14407" t="s">
        <v>4990</v>
      </c>
      <c r="C14407" s="15">
        <v>0</v>
      </c>
    </row>
    <row r="14408" spans="2:3" x14ac:dyDescent="0.35">
      <c r="B14408" t="s">
        <v>925</v>
      </c>
      <c r="C14408" s="15">
        <v>0</v>
      </c>
    </row>
    <row r="14409" spans="2:3" x14ac:dyDescent="0.35">
      <c r="B14409" t="s">
        <v>5006</v>
      </c>
      <c r="C14409" s="15">
        <v>0</v>
      </c>
    </row>
    <row r="14410" spans="2:3" x14ac:dyDescent="0.35">
      <c r="B14410" t="s">
        <v>926</v>
      </c>
      <c r="C14410" s="15">
        <v>0</v>
      </c>
    </row>
    <row r="14411" spans="2:3" x14ac:dyDescent="0.35">
      <c r="B14411" t="s">
        <v>5022</v>
      </c>
      <c r="C14411" s="15">
        <v>0</v>
      </c>
    </row>
    <row r="14412" spans="2:3" x14ac:dyDescent="0.35">
      <c r="B14412" t="s">
        <v>927</v>
      </c>
      <c r="C14412" s="15">
        <v>0</v>
      </c>
    </row>
    <row r="14413" spans="2:3" x14ac:dyDescent="0.35">
      <c r="B14413" t="s">
        <v>5038</v>
      </c>
      <c r="C14413" s="15">
        <v>0</v>
      </c>
    </row>
    <row r="14414" spans="2:3" x14ac:dyDescent="0.35">
      <c r="B14414" t="s">
        <v>928</v>
      </c>
      <c r="C14414" s="15">
        <v>0</v>
      </c>
    </row>
    <row r="14415" spans="2:3" x14ac:dyDescent="0.35">
      <c r="B14415" t="s">
        <v>5054</v>
      </c>
      <c r="C14415" s="15">
        <v>0</v>
      </c>
    </row>
    <row r="14416" spans="2:3" x14ac:dyDescent="0.35">
      <c r="B14416" t="s">
        <v>929</v>
      </c>
      <c r="C14416" s="15">
        <v>0</v>
      </c>
    </row>
    <row r="14417" spans="2:3" x14ac:dyDescent="0.35">
      <c r="B14417" t="s">
        <v>5070</v>
      </c>
      <c r="C14417" s="15">
        <v>0</v>
      </c>
    </row>
    <row r="14418" spans="2:3" x14ac:dyDescent="0.35">
      <c r="B14418" t="s">
        <v>930</v>
      </c>
      <c r="C14418" s="15">
        <v>0</v>
      </c>
    </row>
    <row r="14419" spans="2:3" x14ac:dyDescent="0.35">
      <c r="B14419" t="s">
        <v>5086</v>
      </c>
      <c r="C14419" s="15">
        <v>0</v>
      </c>
    </row>
    <row r="14420" spans="2:3" x14ac:dyDescent="0.35">
      <c r="B14420" t="s">
        <v>931</v>
      </c>
      <c r="C14420" s="15">
        <v>0</v>
      </c>
    </row>
    <row r="14421" spans="2:3" x14ac:dyDescent="0.35">
      <c r="B14421" t="s">
        <v>5102</v>
      </c>
      <c r="C14421" s="15">
        <v>0</v>
      </c>
    </row>
    <row r="14422" spans="2:3" x14ac:dyDescent="0.35">
      <c r="B14422" t="s">
        <v>932</v>
      </c>
      <c r="C14422" s="15">
        <v>0</v>
      </c>
    </row>
    <row r="14423" spans="2:3" x14ac:dyDescent="0.35">
      <c r="B14423" t="s">
        <v>5118</v>
      </c>
      <c r="C14423" s="15">
        <v>0</v>
      </c>
    </row>
    <row r="14424" spans="2:3" x14ac:dyDescent="0.35">
      <c r="B14424" t="s">
        <v>933</v>
      </c>
      <c r="C14424" s="15">
        <v>0</v>
      </c>
    </row>
    <row r="14425" spans="2:3" x14ac:dyDescent="0.35">
      <c r="B14425" t="s">
        <v>5188</v>
      </c>
      <c r="C14425" s="15">
        <v>0</v>
      </c>
    </row>
    <row r="14426" spans="2:3" x14ac:dyDescent="0.35">
      <c r="B14426" t="s">
        <v>934</v>
      </c>
      <c r="C14426" s="15">
        <v>0</v>
      </c>
    </row>
    <row r="14427" spans="2:3" x14ac:dyDescent="0.35">
      <c r="B14427" t="s">
        <v>2899</v>
      </c>
      <c r="C14427" s="15">
        <v>0</v>
      </c>
    </row>
    <row r="14428" spans="2:3" x14ac:dyDescent="0.35">
      <c r="B14428" t="s">
        <v>935</v>
      </c>
      <c r="C14428" s="15">
        <v>0</v>
      </c>
    </row>
    <row r="14429" spans="2:3" x14ac:dyDescent="0.35">
      <c r="B14429" t="s">
        <v>2907</v>
      </c>
      <c r="C14429" s="15">
        <v>0</v>
      </c>
    </row>
    <row r="14430" spans="2:3" x14ac:dyDescent="0.35">
      <c r="B14430" t="s">
        <v>936</v>
      </c>
      <c r="C14430" s="15">
        <v>0</v>
      </c>
    </row>
    <row r="14431" spans="2:3" x14ac:dyDescent="0.35">
      <c r="B14431" t="s">
        <v>2915</v>
      </c>
      <c r="C14431" s="15">
        <v>0</v>
      </c>
    </row>
    <row r="14432" spans="2:3" x14ac:dyDescent="0.35">
      <c r="B14432" t="s">
        <v>937</v>
      </c>
      <c r="C14432" s="15">
        <v>0</v>
      </c>
    </row>
    <row r="14433" spans="2:3" x14ac:dyDescent="0.35">
      <c r="B14433" t="s">
        <v>2923</v>
      </c>
      <c r="C14433" s="15">
        <v>0</v>
      </c>
    </row>
    <row r="14434" spans="2:3" x14ac:dyDescent="0.35">
      <c r="B14434" t="s">
        <v>938</v>
      </c>
      <c r="C14434" s="15">
        <v>0</v>
      </c>
    </row>
    <row r="14435" spans="2:3" x14ac:dyDescent="0.35">
      <c r="B14435" t="s">
        <v>2931</v>
      </c>
      <c r="C14435" s="15">
        <v>0</v>
      </c>
    </row>
    <row r="14436" spans="2:3" x14ac:dyDescent="0.35">
      <c r="B14436" t="s">
        <v>939</v>
      </c>
      <c r="C14436" s="15">
        <v>0</v>
      </c>
    </row>
    <row r="14437" spans="2:3" x14ac:dyDescent="0.35">
      <c r="B14437" t="s">
        <v>2939</v>
      </c>
      <c r="C14437" s="15">
        <v>0</v>
      </c>
    </row>
    <row r="14438" spans="2:3" x14ac:dyDescent="0.35">
      <c r="B14438" t="s">
        <v>940</v>
      </c>
      <c r="C14438" s="15">
        <v>0</v>
      </c>
    </row>
    <row r="14439" spans="2:3" x14ac:dyDescent="0.35">
      <c r="B14439" t="s">
        <v>2947</v>
      </c>
      <c r="C14439" s="15">
        <v>0</v>
      </c>
    </row>
    <row r="14440" spans="2:3" x14ac:dyDescent="0.35">
      <c r="B14440" t="s">
        <v>941</v>
      </c>
      <c r="C14440" s="15">
        <v>0</v>
      </c>
    </row>
    <row r="14441" spans="2:3" x14ac:dyDescent="0.35">
      <c r="B14441" t="s">
        <v>2955</v>
      </c>
      <c r="C14441" s="15">
        <v>0</v>
      </c>
    </row>
    <row r="14442" spans="2:3" x14ac:dyDescent="0.35">
      <c r="B14442" t="s">
        <v>942</v>
      </c>
      <c r="C14442" s="15">
        <v>0</v>
      </c>
    </row>
    <row r="14443" spans="2:3" x14ac:dyDescent="0.35">
      <c r="B14443" t="s">
        <v>2963</v>
      </c>
      <c r="C14443" s="15">
        <v>0</v>
      </c>
    </row>
    <row r="14444" spans="2:3" x14ac:dyDescent="0.35">
      <c r="B14444" t="s">
        <v>943</v>
      </c>
      <c r="C14444" s="15">
        <v>0</v>
      </c>
    </row>
    <row r="14445" spans="2:3" x14ac:dyDescent="0.35">
      <c r="B14445" t="s">
        <v>2971</v>
      </c>
      <c r="C14445" s="15">
        <v>0</v>
      </c>
    </row>
    <row r="14446" spans="2:3" x14ac:dyDescent="0.35">
      <c r="B14446" t="s">
        <v>944</v>
      </c>
      <c r="C14446" s="15">
        <v>0</v>
      </c>
    </row>
    <row r="14447" spans="2:3" x14ac:dyDescent="0.35">
      <c r="B14447" t="s">
        <v>2979</v>
      </c>
      <c r="C14447" s="15">
        <v>0</v>
      </c>
    </row>
    <row r="14448" spans="2:3" x14ac:dyDescent="0.35">
      <c r="B14448" t="s">
        <v>945</v>
      </c>
      <c r="C14448" s="15">
        <v>0</v>
      </c>
    </row>
    <row r="14449" spans="2:3" x14ac:dyDescent="0.35">
      <c r="B14449" t="s">
        <v>2987</v>
      </c>
      <c r="C14449" s="15">
        <v>0</v>
      </c>
    </row>
    <row r="14450" spans="2:3" x14ac:dyDescent="0.35">
      <c r="B14450" t="s">
        <v>946</v>
      </c>
      <c r="C14450" s="15">
        <v>0</v>
      </c>
    </row>
    <row r="14451" spans="2:3" x14ac:dyDescent="0.35">
      <c r="B14451" t="s">
        <v>2995</v>
      </c>
      <c r="C14451" s="15">
        <v>0</v>
      </c>
    </row>
    <row r="14452" spans="2:3" x14ac:dyDescent="0.35">
      <c r="B14452" t="s">
        <v>947</v>
      </c>
      <c r="C14452" s="15">
        <v>0</v>
      </c>
    </row>
    <row r="14453" spans="2:3" x14ac:dyDescent="0.35">
      <c r="B14453" t="s">
        <v>3003</v>
      </c>
      <c r="C14453" s="15">
        <v>0</v>
      </c>
    </row>
    <row r="14454" spans="2:3" x14ac:dyDescent="0.35">
      <c r="B14454" t="s">
        <v>948</v>
      </c>
      <c r="C14454" s="15">
        <v>0</v>
      </c>
    </row>
    <row r="14455" spans="2:3" x14ac:dyDescent="0.35">
      <c r="B14455" t="s">
        <v>3011</v>
      </c>
      <c r="C14455" s="15">
        <v>0</v>
      </c>
    </row>
    <row r="14456" spans="2:3" x14ac:dyDescent="0.35">
      <c r="B14456" t="s">
        <v>949</v>
      </c>
      <c r="C14456" s="15">
        <v>0</v>
      </c>
    </row>
    <row r="14457" spans="2:3" x14ac:dyDescent="0.35">
      <c r="B14457" t="s">
        <v>3019</v>
      </c>
      <c r="C14457" s="15">
        <v>0</v>
      </c>
    </row>
    <row r="14458" spans="2:3" x14ac:dyDescent="0.35">
      <c r="B14458" t="s">
        <v>950</v>
      </c>
      <c r="C14458" s="15">
        <v>0</v>
      </c>
    </row>
    <row r="14459" spans="2:3" x14ac:dyDescent="0.35">
      <c r="B14459" t="s">
        <v>3027</v>
      </c>
      <c r="C14459" s="15">
        <v>0</v>
      </c>
    </row>
    <row r="14460" spans="2:3" x14ac:dyDescent="0.35">
      <c r="B14460" t="s">
        <v>951</v>
      </c>
      <c r="C14460" s="15">
        <v>0</v>
      </c>
    </row>
    <row r="14461" spans="2:3" x14ac:dyDescent="0.35">
      <c r="B14461" t="s">
        <v>3035</v>
      </c>
      <c r="C14461" s="15">
        <v>0</v>
      </c>
    </row>
    <row r="14462" spans="2:3" x14ac:dyDescent="0.35">
      <c r="B14462" t="s">
        <v>952</v>
      </c>
      <c r="C14462" s="15">
        <v>0</v>
      </c>
    </row>
    <row r="14463" spans="2:3" x14ac:dyDescent="0.35">
      <c r="B14463" t="s">
        <v>3043</v>
      </c>
      <c r="C14463" s="15">
        <v>0</v>
      </c>
    </row>
    <row r="14464" spans="2:3" x14ac:dyDescent="0.35">
      <c r="B14464" t="s">
        <v>953</v>
      </c>
      <c r="C14464" s="15">
        <v>0</v>
      </c>
    </row>
    <row r="14465" spans="2:3" x14ac:dyDescent="0.35">
      <c r="B14465" t="s">
        <v>3051</v>
      </c>
      <c r="C14465" s="15">
        <v>0</v>
      </c>
    </row>
    <row r="14466" spans="2:3" x14ac:dyDescent="0.35">
      <c r="B14466" t="s">
        <v>954</v>
      </c>
      <c r="C14466" s="15">
        <v>0</v>
      </c>
    </row>
    <row r="14467" spans="2:3" x14ac:dyDescent="0.35">
      <c r="B14467" t="s">
        <v>3059</v>
      </c>
      <c r="C14467" s="15">
        <v>0</v>
      </c>
    </row>
    <row r="14468" spans="2:3" x14ac:dyDescent="0.35">
      <c r="B14468" t="s">
        <v>955</v>
      </c>
      <c r="C14468" s="15">
        <v>0</v>
      </c>
    </row>
    <row r="14469" spans="2:3" x14ac:dyDescent="0.35">
      <c r="B14469" t="s">
        <v>3067</v>
      </c>
      <c r="C14469" s="15">
        <v>0</v>
      </c>
    </row>
    <row r="14470" spans="2:3" x14ac:dyDescent="0.35">
      <c r="B14470" t="s">
        <v>956</v>
      </c>
      <c r="C14470" s="15">
        <v>0</v>
      </c>
    </row>
    <row r="14471" spans="2:3" x14ac:dyDescent="0.35">
      <c r="B14471" t="s">
        <v>3075</v>
      </c>
      <c r="C14471" s="15">
        <v>0</v>
      </c>
    </row>
    <row r="14472" spans="2:3" x14ac:dyDescent="0.35">
      <c r="B14472" t="s">
        <v>957</v>
      </c>
      <c r="C14472" s="15">
        <v>0</v>
      </c>
    </row>
    <row r="14473" spans="2:3" x14ac:dyDescent="0.35">
      <c r="B14473" t="s">
        <v>3083</v>
      </c>
      <c r="C14473" s="15">
        <v>0</v>
      </c>
    </row>
    <row r="14474" spans="2:3" x14ac:dyDescent="0.35">
      <c r="B14474" t="s">
        <v>958</v>
      </c>
      <c r="C14474" s="15">
        <v>0</v>
      </c>
    </row>
    <row r="14475" spans="2:3" x14ac:dyDescent="0.35">
      <c r="B14475" t="s">
        <v>3091</v>
      </c>
      <c r="C14475" s="15">
        <v>0</v>
      </c>
    </row>
    <row r="14476" spans="2:3" x14ac:dyDescent="0.35">
      <c r="B14476" t="s">
        <v>959</v>
      </c>
      <c r="C14476" s="15">
        <v>0</v>
      </c>
    </row>
    <row r="14477" spans="2:3" x14ac:dyDescent="0.35">
      <c r="B14477" t="s">
        <v>3099</v>
      </c>
      <c r="C14477" s="15">
        <v>0</v>
      </c>
    </row>
    <row r="14478" spans="2:3" x14ac:dyDescent="0.35">
      <c r="B14478" t="s">
        <v>960</v>
      </c>
      <c r="C14478" s="15">
        <v>0</v>
      </c>
    </row>
    <row r="14479" spans="2:3" x14ac:dyDescent="0.35">
      <c r="B14479" t="s">
        <v>3107</v>
      </c>
      <c r="C14479" s="15">
        <v>0</v>
      </c>
    </row>
    <row r="14480" spans="2:3" x14ac:dyDescent="0.35">
      <c r="B14480" t="s">
        <v>961</v>
      </c>
      <c r="C14480" s="15">
        <v>0</v>
      </c>
    </row>
    <row r="14481" spans="2:3" x14ac:dyDescent="0.35">
      <c r="B14481" t="s">
        <v>3115</v>
      </c>
      <c r="C14481" s="15">
        <v>0</v>
      </c>
    </row>
    <row r="14482" spans="2:3" x14ac:dyDescent="0.35">
      <c r="B14482" t="s">
        <v>962</v>
      </c>
      <c r="C14482" s="15">
        <v>0</v>
      </c>
    </row>
    <row r="14483" spans="2:3" x14ac:dyDescent="0.35">
      <c r="B14483" t="s">
        <v>3123</v>
      </c>
      <c r="C14483" s="15">
        <v>0</v>
      </c>
    </row>
    <row r="14484" spans="2:3" x14ac:dyDescent="0.35">
      <c r="B14484" t="s">
        <v>963</v>
      </c>
      <c r="C14484" s="15">
        <v>0</v>
      </c>
    </row>
    <row r="14485" spans="2:3" x14ac:dyDescent="0.35">
      <c r="B14485" t="s">
        <v>3131</v>
      </c>
      <c r="C14485" s="15">
        <v>0</v>
      </c>
    </row>
    <row r="14486" spans="2:3" x14ac:dyDescent="0.35">
      <c r="B14486" t="s">
        <v>964</v>
      </c>
      <c r="C14486" s="15">
        <v>0</v>
      </c>
    </row>
    <row r="14487" spans="2:3" x14ac:dyDescent="0.35">
      <c r="B14487" t="s">
        <v>3139</v>
      </c>
      <c r="C14487" s="15">
        <v>0</v>
      </c>
    </row>
    <row r="14488" spans="2:3" x14ac:dyDescent="0.35">
      <c r="B14488" t="s">
        <v>965</v>
      </c>
      <c r="C14488" s="15">
        <v>0</v>
      </c>
    </row>
    <row r="14489" spans="2:3" x14ac:dyDescent="0.35">
      <c r="B14489" t="s">
        <v>3147</v>
      </c>
      <c r="C14489" s="15">
        <v>0</v>
      </c>
    </row>
    <row r="14490" spans="2:3" x14ac:dyDescent="0.35">
      <c r="B14490" t="s">
        <v>966</v>
      </c>
      <c r="C14490" s="15">
        <v>0</v>
      </c>
    </row>
    <row r="14491" spans="2:3" x14ac:dyDescent="0.35">
      <c r="B14491" t="s">
        <v>625</v>
      </c>
      <c r="C14491" s="15">
        <v>0</v>
      </c>
    </row>
    <row r="14492" spans="2:3" x14ac:dyDescent="0.35">
      <c r="B14492" t="s">
        <v>967</v>
      </c>
      <c r="C14492" s="15">
        <v>0</v>
      </c>
    </row>
    <row r="14493" spans="2:3" x14ac:dyDescent="0.35">
      <c r="B14493" t="s">
        <v>3163</v>
      </c>
      <c r="C14493" s="15">
        <v>0</v>
      </c>
    </row>
    <row r="14494" spans="2:3" x14ac:dyDescent="0.35">
      <c r="B14494" t="s">
        <v>968</v>
      </c>
      <c r="C14494" s="15">
        <v>0</v>
      </c>
    </row>
    <row r="14495" spans="2:3" x14ac:dyDescent="0.35">
      <c r="B14495" t="s">
        <v>3171</v>
      </c>
      <c r="C14495" s="15">
        <v>0</v>
      </c>
    </row>
    <row r="14496" spans="2:3" x14ac:dyDescent="0.35">
      <c r="B14496" t="s">
        <v>969</v>
      </c>
      <c r="C14496" s="15">
        <v>0</v>
      </c>
    </row>
    <row r="14497" spans="2:3" x14ac:dyDescent="0.35">
      <c r="B14497" t="s">
        <v>3179</v>
      </c>
      <c r="C14497" s="15">
        <v>0</v>
      </c>
    </row>
    <row r="14498" spans="2:3" x14ac:dyDescent="0.35">
      <c r="B14498" t="s">
        <v>970</v>
      </c>
      <c r="C14498" s="15">
        <v>0</v>
      </c>
    </row>
    <row r="14499" spans="2:3" x14ac:dyDescent="0.35">
      <c r="B14499" t="s">
        <v>3187</v>
      </c>
      <c r="C14499" s="15">
        <v>0</v>
      </c>
    </row>
    <row r="14500" spans="2:3" x14ac:dyDescent="0.35">
      <c r="B14500" t="s">
        <v>971</v>
      </c>
      <c r="C14500" s="15">
        <v>0</v>
      </c>
    </row>
    <row r="14501" spans="2:3" x14ac:dyDescent="0.35">
      <c r="B14501" t="s">
        <v>3195</v>
      </c>
      <c r="C14501" s="15">
        <v>0</v>
      </c>
    </row>
    <row r="14502" spans="2:3" x14ac:dyDescent="0.35">
      <c r="B14502" t="s">
        <v>972</v>
      </c>
      <c r="C14502" s="15">
        <v>0</v>
      </c>
    </row>
    <row r="14503" spans="2:3" x14ac:dyDescent="0.35">
      <c r="B14503" t="s">
        <v>3203</v>
      </c>
      <c r="C14503" s="15">
        <v>0</v>
      </c>
    </row>
    <row r="14504" spans="2:3" x14ac:dyDescent="0.35">
      <c r="B14504" t="s">
        <v>973</v>
      </c>
      <c r="C14504" s="15">
        <v>0</v>
      </c>
    </row>
    <row r="14505" spans="2:3" x14ac:dyDescent="0.35">
      <c r="B14505" t="s">
        <v>3211</v>
      </c>
      <c r="C14505" s="15">
        <v>0</v>
      </c>
    </row>
    <row r="14506" spans="2:3" x14ac:dyDescent="0.35">
      <c r="B14506" t="s">
        <v>974</v>
      </c>
      <c r="C14506" s="15">
        <v>0</v>
      </c>
    </row>
    <row r="14507" spans="2:3" x14ac:dyDescent="0.35">
      <c r="B14507" t="s">
        <v>3219</v>
      </c>
      <c r="C14507" s="15">
        <v>0</v>
      </c>
    </row>
    <row r="14508" spans="2:3" x14ac:dyDescent="0.35">
      <c r="B14508" t="s">
        <v>975</v>
      </c>
      <c r="C14508" s="15">
        <v>0</v>
      </c>
    </row>
    <row r="14509" spans="2:3" x14ac:dyDescent="0.35">
      <c r="B14509" t="s">
        <v>3227</v>
      </c>
      <c r="C14509" s="15">
        <v>0</v>
      </c>
    </row>
    <row r="14510" spans="2:3" x14ac:dyDescent="0.35">
      <c r="B14510" t="s">
        <v>976</v>
      </c>
      <c r="C14510" s="15">
        <v>0</v>
      </c>
    </row>
    <row r="14511" spans="2:3" x14ac:dyDescent="0.35">
      <c r="B14511" t="s">
        <v>3235</v>
      </c>
      <c r="C14511" s="15">
        <v>0</v>
      </c>
    </row>
    <row r="14512" spans="2:3" x14ac:dyDescent="0.35">
      <c r="B14512" t="s">
        <v>977</v>
      </c>
      <c r="C14512" s="15">
        <v>0</v>
      </c>
    </row>
    <row r="14513" spans="2:3" x14ac:dyDescent="0.35">
      <c r="B14513" t="s">
        <v>3243</v>
      </c>
      <c r="C14513" s="15">
        <v>0</v>
      </c>
    </row>
    <row r="14514" spans="2:3" x14ac:dyDescent="0.35">
      <c r="B14514" t="s">
        <v>978</v>
      </c>
      <c r="C14514" s="15">
        <v>0</v>
      </c>
    </row>
    <row r="14515" spans="2:3" x14ac:dyDescent="0.35">
      <c r="B14515" t="s">
        <v>3251</v>
      </c>
      <c r="C14515" s="15">
        <v>0</v>
      </c>
    </row>
    <row r="14516" spans="2:3" x14ac:dyDescent="0.35">
      <c r="B14516" t="s">
        <v>979</v>
      </c>
      <c r="C14516" s="15">
        <v>0</v>
      </c>
    </row>
    <row r="14517" spans="2:3" x14ac:dyDescent="0.35">
      <c r="B14517" t="s">
        <v>3259</v>
      </c>
      <c r="C14517" s="15">
        <v>0</v>
      </c>
    </row>
    <row r="14518" spans="2:3" x14ac:dyDescent="0.35">
      <c r="B14518" t="s">
        <v>980</v>
      </c>
      <c r="C14518" s="15">
        <v>0</v>
      </c>
    </row>
    <row r="14519" spans="2:3" x14ac:dyDescent="0.35">
      <c r="B14519" t="s">
        <v>3267</v>
      </c>
      <c r="C14519" s="15">
        <v>0</v>
      </c>
    </row>
    <row r="14520" spans="2:3" x14ac:dyDescent="0.35">
      <c r="B14520" t="s">
        <v>981</v>
      </c>
      <c r="C14520" s="15">
        <v>0</v>
      </c>
    </row>
    <row r="14521" spans="2:3" x14ac:dyDescent="0.35">
      <c r="B14521" t="s">
        <v>3275</v>
      </c>
      <c r="C14521" s="15">
        <v>0</v>
      </c>
    </row>
    <row r="14522" spans="2:3" x14ac:dyDescent="0.35">
      <c r="B14522" t="s">
        <v>982</v>
      </c>
      <c r="C14522" s="15">
        <v>0</v>
      </c>
    </row>
    <row r="14523" spans="2:3" x14ac:dyDescent="0.35">
      <c r="B14523" t="s">
        <v>3283</v>
      </c>
      <c r="C14523" s="15">
        <v>0</v>
      </c>
    </row>
    <row r="14524" spans="2:3" x14ac:dyDescent="0.35">
      <c r="B14524" t="s">
        <v>983</v>
      </c>
      <c r="C14524" s="15">
        <v>0</v>
      </c>
    </row>
    <row r="14525" spans="2:3" x14ac:dyDescent="0.35">
      <c r="B14525" t="s">
        <v>3291</v>
      </c>
      <c r="C14525" s="15">
        <v>0</v>
      </c>
    </row>
    <row r="14526" spans="2:3" x14ac:dyDescent="0.35">
      <c r="B14526" t="s">
        <v>984</v>
      </c>
      <c r="C14526" s="15">
        <v>0</v>
      </c>
    </row>
    <row r="14527" spans="2:3" x14ac:dyDescent="0.35">
      <c r="B14527" t="s">
        <v>3299</v>
      </c>
      <c r="C14527" s="15">
        <v>0</v>
      </c>
    </row>
    <row r="14528" spans="2:3" x14ac:dyDescent="0.35">
      <c r="B14528" t="s">
        <v>985</v>
      </c>
      <c r="C14528" s="15">
        <v>0</v>
      </c>
    </row>
    <row r="14529" spans="2:3" x14ac:dyDescent="0.35">
      <c r="B14529" t="s">
        <v>3307</v>
      </c>
      <c r="C14529" s="15">
        <v>0</v>
      </c>
    </row>
    <row r="14530" spans="2:3" x14ac:dyDescent="0.35">
      <c r="B14530" t="s">
        <v>986</v>
      </c>
      <c r="C14530" s="15">
        <v>0</v>
      </c>
    </row>
    <row r="14531" spans="2:3" x14ac:dyDescent="0.35">
      <c r="B14531" t="s">
        <v>3315</v>
      </c>
      <c r="C14531" s="15">
        <v>0</v>
      </c>
    </row>
    <row r="14532" spans="2:3" x14ac:dyDescent="0.35">
      <c r="B14532" t="s">
        <v>987</v>
      </c>
      <c r="C14532" s="15">
        <v>0</v>
      </c>
    </row>
    <row r="14533" spans="2:3" x14ac:dyDescent="0.35">
      <c r="B14533" t="s">
        <v>3323</v>
      </c>
      <c r="C14533" s="15">
        <v>0</v>
      </c>
    </row>
    <row r="14534" spans="2:3" x14ac:dyDescent="0.35">
      <c r="B14534" t="s">
        <v>988</v>
      </c>
      <c r="C14534" s="15">
        <v>0</v>
      </c>
    </row>
    <row r="14535" spans="2:3" x14ac:dyDescent="0.35">
      <c r="B14535" t="s">
        <v>3331</v>
      </c>
      <c r="C14535" s="15">
        <v>0</v>
      </c>
    </row>
    <row r="14536" spans="2:3" x14ac:dyDescent="0.35">
      <c r="B14536" t="s">
        <v>989</v>
      </c>
      <c r="C14536" s="15">
        <v>0</v>
      </c>
    </row>
    <row r="14537" spans="2:3" x14ac:dyDescent="0.35">
      <c r="B14537" t="s">
        <v>3339</v>
      </c>
      <c r="C14537" s="15">
        <v>0</v>
      </c>
    </row>
    <row r="14538" spans="2:3" x14ac:dyDescent="0.35">
      <c r="B14538" t="s">
        <v>990</v>
      </c>
      <c r="C14538" s="15">
        <v>0</v>
      </c>
    </row>
    <row r="14539" spans="2:3" x14ac:dyDescent="0.35">
      <c r="B14539" t="s">
        <v>3347</v>
      </c>
      <c r="C14539" s="15">
        <v>0</v>
      </c>
    </row>
    <row r="14540" spans="2:3" x14ac:dyDescent="0.35">
      <c r="B14540" t="s">
        <v>991</v>
      </c>
      <c r="C14540" s="15">
        <v>0</v>
      </c>
    </row>
    <row r="14541" spans="2:3" x14ac:dyDescent="0.35">
      <c r="B14541" t="s">
        <v>3355</v>
      </c>
      <c r="C14541" s="15">
        <v>0</v>
      </c>
    </row>
    <row r="14542" spans="2:3" x14ac:dyDescent="0.35">
      <c r="B14542" t="s">
        <v>992</v>
      </c>
      <c r="C14542" s="15">
        <v>0</v>
      </c>
    </row>
    <row r="14543" spans="2:3" x14ac:dyDescent="0.35">
      <c r="B14543" t="s">
        <v>3363</v>
      </c>
      <c r="C14543" s="15">
        <v>0</v>
      </c>
    </row>
    <row r="14544" spans="2:3" x14ac:dyDescent="0.35">
      <c r="B14544" t="s">
        <v>993</v>
      </c>
      <c r="C14544" s="15">
        <v>0</v>
      </c>
    </row>
    <row r="14545" spans="2:3" x14ac:dyDescent="0.35">
      <c r="B14545" t="s">
        <v>3371</v>
      </c>
      <c r="C14545" s="15">
        <v>0</v>
      </c>
    </row>
    <row r="14546" spans="2:3" x14ac:dyDescent="0.35">
      <c r="B14546" t="s">
        <v>994</v>
      </c>
      <c r="C14546" s="15">
        <v>0</v>
      </c>
    </row>
    <row r="14547" spans="2:3" x14ac:dyDescent="0.35">
      <c r="B14547" t="s">
        <v>3379</v>
      </c>
      <c r="C14547" s="15">
        <v>0</v>
      </c>
    </row>
    <row r="14548" spans="2:3" x14ac:dyDescent="0.35">
      <c r="B14548" t="s">
        <v>995</v>
      </c>
      <c r="C14548" s="15">
        <v>0</v>
      </c>
    </row>
    <row r="14549" spans="2:3" x14ac:dyDescent="0.35">
      <c r="B14549" t="s">
        <v>3387</v>
      </c>
      <c r="C14549" s="15">
        <v>0</v>
      </c>
    </row>
    <row r="14550" spans="2:3" x14ac:dyDescent="0.35">
      <c r="B14550" t="s">
        <v>996</v>
      </c>
      <c r="C14550" s="15">
        <v>0</v>
      </c>
    </row>
    <row r="14551" spans="2:3" x14ac:dyDescent="0.35">
      <c r="B14551" t="s">
        <v>3395</v>
      </c>
      <c r="C14551" s="15">
        <v>0</v>
      </c>
    </row>
    <row r="14552" spans="2:3" x14ac:dyDescent="0.35">
      <c r="B14552" t="s">
        <v>997</v>
      </c>
      <c r="C14552" s="15">
        <v>0</v>
      </c>
    </row>
    <row r="14553" spans="2:3" x14ac:dyDescent="0.35">
      <c r="B14553" t="s">
        <v>3403</v>
      </c>
      <c r="C14553" s="15">
        <v>0</v>
      </c>
    </row>
    <row r="14554" spans="2:3" x14ac:dyDescent="0.35">
      <c r="B14554" t="s">
        <v>998</v>
      </c>
      <c r="C14554" s="15">
        <v>0</v>
      </c>
    </row>
    <row r="14555" spans="2:3" x14ac:dyDescent="0.35">
      <c r="B14555" t="s">
        <v>3411</v>
      </c>
      <c r="C14555" s="15">
        <v>0</v>
      </c>
    </row>
    <row r="14556" spans="2:3" x14ac:dyDescent="0.35">
      <c r="B14556" t="s">
        <v>999</v>
      </c>
      <c r="C14556" s="15">
        <v>0</v>
      </c>
    </row>
    <row r="14557" spans="2:3" x14ac:dyDescent="0.35">
      <c r="B14557" t="s">
        <v>3419</v>
      </c>
      <c r="C14557" s="15">
        <v>0</v>
      </c>
    </row>
    <row r="14558" spans="2:3" x14ac:dyDescent="0.35">
      <c r="B14558" t="s">
        <v>1000</v>
      </c>
      <c r="C14558" s="15">
        <v>0</v>
      </c>
    </row>
    <row r="14559" spans="2:3" x14ac:dyDescent="0.35">
      <c r="B14559" t="s">
        <v>3427</v>
      </c>
      <c r="C14559" s="15">
        <v>0</v>
      </c>
    </row>
    <row r="14560" spans="2:3" x14ac:dyDescent="0.35">
      <c r="B14560" t="s">
        <v>1001</v>
      </c>
      <c r="C14560" s="15">
        <v>0</v>
      </c>
    </row>
    <row r="14561" spans="2:3" x14ac:dyDescent="0.35">
      <c r="B14561" t="s">
        <v>3435</v>
      </c>
      <c r="C14561" s="15">
        <v>0</v>
      </c>
    </row>
    <row r="14562" spans="2:3" x14ac:dyDescent="0.35">
      <c r="B14562" t="s">
        <v>1002</v>
      </c>
      <c r="C14562" s="15">
        <v>0</v>
      </c>
    </row>
    <row r="14563" spans="2:3" x14ac:dyDescent="0.35">
      <c r="B14563" t="s">
        <v>3443</v>
      </c>
      <c r="C14563" s="15">
        <v>0</v>
      </c>
    </row>
    <row r="14564" spans="2:3" x14ac:dyDescent="0.35">
      <c r="B14564" t="s">
        <v>1003</v>
      </c>
      <c r="C14564" s="15">
        <v>0</v>
      </c>
    </row>
    <row r="14565" spans="2:3" x14ac:dyDescent="0.35">
      <c r="B14565" t="s">
        <v>3451</v>
      </c>
      <c r="C14565" s="15">
        <v>0</v>
      </c>
    </row>
    <row r="14566" spans="2:3" x14ac:dyDescent="0.35">
      <c r="B14566" t="s">
        <v>1004</v>
      </c>
      <c r="C14566" s="15">
        <v>0</v>
      </c>
    </row>
    <row r="14567" spans="2:3" x14ac:dyDescent="0.35">
      <c r="B14567" t="s">
        <v>3459</v>
      </c>
      <c r="C14567" s="15">
        <v>0</v>
      </c>
    </row>
    <row r="14568" spans="2:3" x14ac:dyDescent="0.35">
      <c r="B14568" t="s">
        <v>1005</v>
      </c>
      <c r="C14568" s="15">
        <v>0</v>
      </c>
    </row>
    <row r="14569" spans="2:3" x14ac:dyDescent="0.35">
      <c r="B14569" t="s">
        <v>3467</v>
      </c>
      <c r="C14569" s="15">
        <v>0</v>
      </c>
    </row>
    <row r="14570" spans="2:3" x14ac:dyDescent="0.35">
      <c r="B14570" t="s">
        <v>1006</v>
      </c>
      <c r="C14570" s="15">
        <v>0</v>
      </c>
    </row>
    <row r="14571" spans="2:3" x14ac:dyDescent="0.35">
      <c r="B14571" t="s">
        <v>3475</v>
      </c>
      <c r="C14571" s="15">
        <v>0</v>
      </c>
    </row>
    <row r="14572" spans="2:3" x14ac:dyDescent="0.35">
      <c r="B14572" t="s">
        <v>1007</v>
      </c>
      <c r="C14572" s="15">
        <v>0</v>
      </c>
    </row>
    <row r="14573" spans="2:3" x14ac:dyDescent="0.35">
      <c r="B14573" t="s">
        <v>3483</v>
      </c>
      <c r="C14573" s="15">
        <v>0</v>
      </c>
    </row>
    <row r="14574" spans="2:3" x14ac:dyDescent="0.35">
      <c r="B14574" t="s">
        <v>1008</v>
      </c>
      <c r="C14574" s="15">
        <v>0</v>
      </c>
    </row>
    <row r="14575" spans="2:3" x14ac:dyDescent="0.35">
      <c r="B14575" t="s">
        <v>3491</v>
      </c>
      <c r="C14575" s="15">
        <v>0</v>
      </c>
    </row>
    <row r="14576" spans="2:3" x14ac:dyDescent="0.35">
      <c r="B14576" t="s">
        <v>1009</v>
      </c>
      <c r="C14576" s="15">
        <v>0</v>
      </c>
    </row>
    <row r="14577" spans="2:3" x14ac:dyDescent="0.35">
      <c r="B14577" t="s">
        <v>3499</v>
      </c>
      <c r="C14577" s="15">
        <v>0</v>
      </c>
    </row>
    <row r="14578" spans="2:3" x14ac:dyDescent="0.35">
      <c r="B14578" t="s">
        <v>1010</v>
      </c>
      <c r="C14578" s="15">
        <v>0</v>
      </c>
    </row>
    <row r="14579" spans="2:3" x14ac:dyDescent="0.35">
      <c r="B14579" t="s">
        <v>3507</v>
      </c>
      <c r="C14579" s="15">
        <v>0</v>
      </c>
    </row>
    <row r="14580" spans="2:3" x14ac:dyDescent="0.35">
      <c r="B14580" t="s">
        <v>1011</v>
      </c>
      <c r="C14580" s="15">
        <v>0</v>
      </c>
    </row>
    <row r="14581" spans="2:3" x14ac:dyDescent="0.35">
      <c r="B14581" t="s">
        <v>3515</v>
      </c>
      <c r="C14581" s="15">
        <v>0</v>
      </c>
    </row>
    <row r="14582" spans="2:3" x14ac:dyDescent="0.35">
      <c r="B14582" t="s">
        <v>1012</v>
      </c>
      <c r="C14582" s="15">
        <v>0</v>
      </c>
    </row>
    <row r="14583" spans="2:3" x14ac:dyDescent="0.35">
      <c r="B14583" t="s">
        <v>3523</v>
      </c>
      <c r="C14583" s="15">
        <v>0</v>
      </c>
    </row>
    <row r="14584" spans="2:3" x14ac:dyDescent="0.35">
      <c r="B14584" t="s">
        <v>1013</v>
      </c>
      <c r="C14584" s="15">
        <v>0</v>
      </c>
    </row>
    <row r="14585" spans="2:3" x14ac:dyDescent="0.35">
      <c r="B14585" t="s">
        <v>3531</v>
      </c>
      <c r="C14585" s="15">
        <v>0</v>
      </c>
    </row>
    <row r="14586" spans="2:3" x14ac:dyDescent="0.35">
      <c r="B14586" t="s">
        <v>1014</v>
      </c>
      <c r="C14586" s="15">
        <v>0</v>
      </c>
    </row>
    <row r="14587" spans="2:3" x14ac:dyDescent="0.35">
      <c r="B14587" t="s">
        <v>3539</v>
      </c>
      <c r="C14587" s="15">
        <v>0</v>
      </c>
    </row>
    <row r="14588" spans="2:3" x14ac:dyDescent="0.35">
      <c r="B14588" t="s">
        <v>1015</v>
      </c>
      <c r="C14588" s="15">
        <v>0</v>
      </c>
    </row>
    <row r="14589" spans="2:3" x14ac:dyDescent="0.35">
      <c r="B14589" t="s">
        <v>3547</v>
      </c>
      <c r="C14589" s="15">
        <v>0</v>
      </c>
    </row>
    <row r="14590" spans="2:3" x14ac:dyDescent="0.35">
      <c r="B14590" t="s">
        <v>1016</v>
      </c>
      <c r="C14590" s="15">
        <v>0</v>
      </c>
    </row>
    <row r="14591" spans="2:3" x14ac:dyDescent="0.35">
      <c r="B14591" t="s">
        <v>3555</v>
      </c>
      <c r="C14591" s="15">
        <v>0</v>
      </c>
    </row>
    <row r="14592" spans="2:3" x14ac:dyDescent="0.35">
      <c r="B14592" t="s">
        <v>1017</v>
      </c>
      <c r="C14592" s="15">
        <v>0</v>
      </c>
    </row>
    <row r="14593" spans="2:3" x14ac:dyDescent="0.35">
      <c r="B14593" t="s">
        <v>651</v>
      </c>
      <c r="C14593" s="15">
        <v>0</v>
      </c>
    </row>
    <row r="14594" spans="2:3" x14ac:dyDescent="0.35">
      <c r="B14594" t="s">
        <v>1018</v>
      </c>
      <c r="C14594" s="15">
        <v>0</v>
      </c>
    </row>
    <row r="14595" spans="2:3" x14ac:dyDescent="0.35">
      <c r="B14595" t="s">
        <v>3571</v>
      </c>
      <c r="C14595" s="15">
        <v>0</v>
      </c>
    </row>
    <row r="14596" spans="2:3" x14ac:dyDescent="0.35">
      <c r="B14596" t="s">
        <v>1019</v>
      </c>
      <c r="C14596" s="15">
        <v>0</v>
      </c>
    </row>
    <row r="14597" spans="2:3" x14ac:dyDescent="0.35">
      <c r="B14597" t="s">
        <v>3579</v>
      </c>
      <c r="C14597" s="15">
        <v>0</v>
      </c>
    </row>
    <row r="14598" spans="2:3" x14ac:dyDescent="0.35">
      <c r="B14598" t="s">
        <v>1020</v>
      </c>
      <c r="C14598" s="15">
        <v>0</v>
      </c>
    </row>
    <row r="14599" spans="2:3" x14ac:dyDescent="0.35">
      <c r="B14599" t="s">
        <v>3587</v>
      </c>
      <c r="C14599" s="15">
        <v>0</v>
      </c>
    </row>
    <row r="14600" spans="2:3" x14ac:dyDescent="0.35">
      <c r="B14600" t="s">
        <v>1021</v>
      </c>
      <c r="C14600" s="15">
        <v>0</v>
      </c>
    </row>
    <row r="14601" spans="2:3" x14ac:dyDescent="0.35">
      <c r="B14601" t="s">
        <v>3595</v>
      </c>
      <c r="C14601" s="15">
        <v>0</v>
      </c>
    </row>
    <row r="14602" spans="2:3" x14ac:dyDescent="0.35">
      <c r="B14602" t="s">
        <v>1022</v>
      </c>
      <c r="C14602" s="15">
        <v>0</v>
      </c>
    </row>
    <row r="14603" spans="2:3" x14ac:dyDescent="0.35">
      <c r="B14603" t="s">
        <v>3603</v>
      </c>
      <c r="C14603" s="15">
        <v>0</v>
      </c>
    </row>
    <row r="14604" spans="2:3" x14ac:dyDescent="0.35">
      <c r="B14604" t="s">
        <v>1023</v>
      </c>
      <c r="C14604" s="15">
        <v>0</v>
      </c>
    </row>
    <row r="14605" spans="2:3" x14ac:dyDescent="0.35">
      <c r="B14605" t="s">
        <v>3611</v>
      </c>
      <c r="C14605" s="15">
        <v>0</v>
      </c>
    </row>
    <row r="14606" spans="2:3" x14ac:dyDescent="0.35">
      <c r="B14606" t="s">
        <v>1024</v>
      </c>
      <c r="C14606" s="15">
        <v>0</v>
      </c>
    </row>
    <row r="14607" spans="2:3" x14ac:dyDescent="0.35">
      <c r="B14607" t="s">
        <v>3619</v>
      </c>
      <c r="C14607" s="15">
        <v>0</v>
      </c>
    </row>
    <row r="14608" spans="2:3" x14ac:dyDescent="0.35">
      <c r="B14608" t="s">
        <v>1025</v>
      </c>
      <c r="C14608" s="15">
        <v>0</v>
      </c>
    </row>
    <row r="14609" spans="2:3" x14ac:dyDescent="0.35">
      <c r="B14609" t="s">
        <v>3627</v>
      </c>
      <c r="C14609" s="15">
        <v>0</v>
      </c>
    </row>
    <row r="14610" spans="2:3" x14ac:dyDescent="0.35">
      <c r="B14610" t="s">
        <v>1026</v>
      </c>
      <c r="C14610" s="15">
        <v>0</v>
      </c>
    </row>
    <row r="14611" spans="2:3" x14ac:dyDescent="0.35">
      <c r="B14611" t="s">
        <v>3635</v>
      </c>
      <c r="C14611" s="15">
        <v>0</v>
      </c>
    </row>
    <row r="14612" spans="2:3" x14ac:dyDescent="0.35">
      <c r="B14612" t="s">
        <v>1027</v>
      </c>
      <c r="C14612" s="15">
        <v>0</v>
      </c>
    </row>
    <row r="14613" spans="2:3" x14ac:dyDescent="0.35">
      <c r="B14613" t="s">
        <v>3643</v>
      </c>
      <c r="C14613" s="15">
        <v>0</v>
      </c>
    </row>
    <row r="14614" spans="2:3" x14ac:dyDescent="0.35">
      <c r="B14614" t="s">
        <v>1028</v>
      </c>
      <c r="C14614" s="15">
        <v>0</v>
      </c>
    </row>
    <row r="14615" spans="2:3" x14ac:dyDescent="0.35">
      <c r="B14615" t="s">
        <v>3651</v>
      </c>
      <c r="C14615" s="15">
        <v>0</v>
      </c>
    </row>
    <row r="14616" spans="2:3" x14ac:dyDescent="0.35">
      <c r="B14616" t="s">
        <v>1029</v>
      </c>
      <c r="C14616" s="15">
        <v>0</v>
      </c>
    </row>
    <row r="14617" spans="2:3" x14ac:dyDescent="0.35">
      <c r="B14617" t="s">
        <v>3659</v>
      </c>
      <c r="C14617" s="15">
        <v>0</v>
      </c>
    </row>
    <row r="14618" spans="2:3" x14ac:dyDescent="0.35">
      <c r="B14618" t="s">
        <v>1030</v>
      </c>
      <c r="C14618" s="15">
        <v>0</v>
      </c>
    </row>
    <row r="14619" spans="2:3" x14ac:dyDescent="0.35">
      <c r="B14619" t="s">
        <v>3667</v>
      </c>
      <c r="C14619" s="15">
        <v>0</v>
      </c>
    </row>
    <row r="14620" spans="2:3" x14ac:dyDescent="0.35">
      <c r="B14620" t="s">
        <v>1031</v>
      </c>
      <c r="C14620" s="15">
        <v>0</v>
      </c>
    </row>
    <row r="14621" spans="2:3" x14ac:dyDescent="0.35">
      <c r="B14621" t="s">
        <v>3675</v>
      </c>
      <c r="C14621" s="15">
        <v>0</v>
      </c>
    </row>
    <row r="14622" spans="2:3" x14ac:dyDescent="0.35">
      <c r="B14622" t="s">
        <v>1032</v>
      </c>
      <c r="C14622" s="15">
        <v>0</v>
      </c>
    </row>
    <row r="14623" spans="2:3" x14ac:dyDescent="0.35">
      <c r="B14623" t="s">
        <v>3683</v>
      </c>
      <c r="C14623" s="15">
        <v>0</v>
      </c>
    </row>
    <row r="14624" spans="2:3" x14ac:dyDescent="0.35">
      <c r="B14624" t="s">
        <v>1033</v>
      </c>
      <c r="C14624" s="15">
        <v>0</v>
      </c>
    </row>
    <row r="14625" spans="2:3" x14ac:dyDescent="0.35">
      <c r="B14625" t="s">
        <v>3691</v>
      </c>
      <c r="C14625" s="15">
        <v>0</v>
      </c>
    </row>
    <row r="14626" spans="2:3" x14ac:dyDescent="0.35">
      <c r="B14626" t="s">
        <v>1034</v>
      </c>
      <c r="C14626" s="15">
        <v>0</v>
      </c>
    </row>
    <row r="14627" spans="2:3" x14ac:dyDescent="0.35">
      <c r="B14627" t="s">
        <v>3699</v>
      </c>
      <c r="C14627" s="15">
        <v>0</v>
      </c>
    </row>
    <row r="14628" spans="2:3" x14ac:dyDescent="0.35">
      <c r="B14628" t="s">
        <v>1035</v>
      </c>
      <c r="C14628" s="15">
        <v>0</v>
      </c>
    </row>
    <row r="14629" spans="2:3" x14ac:dyDescent="0.35">
      <c r="B14629" t="s">
        <v>3707</v>
      </c>
      <c r="C14629" s="15">
        <v>0</v>
      </c>
    </row>
    <row r="14630" spans="2:3" x14ac:dyDescent="0.35">
      <c r="B14630" t="s">
        <v>1036</v>
      </c>
      <c r="C14630" s="15">
        <v>0</v>
      </c>
    </row>
    <row r="14631" spans="2:3" x14ac:dyDescent="0.35">
      <c r="B14631" t="s">
        <v>3715</v>
      </c>
      <c r="C14631" s="15">
        <v>0</v>
      </c>
    </row>
    <row r="14632" spans="2:3" x14ac:dyDescent="0.35">
      <c r="B14632" t="s">
        <v>1037</v>
      </c>
      <c r="C14632" s="15">
        <v>0</v>
      </c>
    </row>
    <row r="14633" spans="2:3" x14ac:dyDescent="0.35">
      <c r="B14633" t="s">
        <v>3723</v>
      </c>
      <c r="C14633" s="15">
        <v>0</v>
      </c>
    </row>
    <row r="14634" spans="2:3" x14ac:dyDescent="0.35">
      <c r="B14634" t="s">
        <v>1038</v>
      </c>
      <c r="C14634" s="15">
        <v>0</v>
      </c>
    </row>
    <row r="14635" spans="2:3" x14ac:dyDescent="0.35">
      <c r="B14635" t="s">
        <v>3731</v>
      </c>
      <c r="C14635" s="15">
        <v>0</v>
      </c>
    </row>
    <row r="14636" spans="2:3" x14ac:dyDescent="0.35">
      <c r="B14636" t="s">
        <v>1039</v>
      </c>
      <c r="C14636" s="15">
        <v>0</v>
      </c>
    </row>
    <row r="14637" spans="2:3" x14ac:dyDescent="0.35">
      <c r="B14637" t="s">
        <v>3739</v>
      </c>
      <c r="C14637" s="15">
        <v>0</v>
      </c>
    </row>
    <row r="14638" spans="2:3" x14ac:dyDescent="0.35">
      <c r="B14638" t="s">
        <v>1040</v>
      </c>
      <c r="C14638" s="15">
        <v>0</v>
      </c>
    </row>
    <row r="14639" spans="2:3" x14ac:dyDescent="0.35">
      <c r="B14639" t="s">
        <v>3748</v>
      </c>
      <c r="C14639" s="15">
        <v>0</v>
      </c>
    </row>
    <row r="14640" spans="2:3" x14ac:dyDescent="0.35">
      <c r="B14640" t="s">
        <v>1041</v>
      </c>
      <c r="C14640" s="15">
        <v>0</v>
      </c>
    </row>
    <row r="14641" spans="2:3" x14ac:dyDescent="0.35">
      <c r="B14641" t="s">
        <v>3756</v>
      </c>
      <c r="C14641" s="15">
        <v>0</v>
      </c>
    </row>
    <row r="14642" spans="2:3" x14ac:dyDescent="0.35">
      <c r="B14642" t="s">
        <v>1042</v>
      </c>
      <c r="C14642" s="15">
        <v>0</v>
      </c>
    </row>
    <row r="14643" spans="2:3" x14ac:dyDescent="0.35">
      <c r="B14643" t="s">
        <v>3764</v>
      </c>
      <c r="C14643" s="15">
        <v>0</v>
      </c>
    </row>
    <row r="14644" spans="2:3" x14ac:dyDescent="0.35">
      <c r="B14644" t="s">
        <v>1043</v>
      </c>
      <c r="C14644" s="15">
        <v>0</v>
      </c>
    </row>
    <row r="14645" spans="2:3" x14ac:dyDescent="0.35">
      <c r="B14645" t="s">
        <v>3772</v>
      </c>
      <c r="C14645" s="15">
        <v>0</v>
      </c>
    </row>
    <row r="14646" spans="2:3" x14ac:dyDescent="0.35">
      <c r="B14646" t="s">
        <v>1044</v>
      </c>
      <c r="C14646" s="15">
        <v>0</v>
      </c>
    </row>
    <row r="14647" spans="2:3" x14ac:dyDescent="0.35">
      <c r="B14647" t="s">
        <v>3780</v>
      </c>
      <c r="C14647" s="15">
        <v>0</v>
      </c>
    </row>
    <row r="14648" spans="2:3" x14ac:dyDescent="0.35">
      <c r="B14648" t="s">
        <v>1045</v>
      </c>
      <c r="C14648" s="15">
        <v>0</v>
      </c>
    </row>
    <row r="14649" spans="2:3" x14ac:dyDescent="0.35">
      <c r="B14649" t="s">
        <v>3788</v>
      </c>
      <c r="C14649" s="15">
        <v>0</v>
      </c>
    </row>
    <row r="14650" spans="2:3" x14ac:dyDescent="0.35">
      <c r="B14650" t="s">
        <v>1046</v>
      </c>
      <c r="C14650" s="15">
        <v>0</v>
      </c>
    </row>
    <row r="14651" spans="2:3" x14ac:dyDescent="0.35">
      <c r="B14651" t="s">
        <v>3796</v>
      </c>
      <c r="C14651" s="15">
        <v>0</v>
      </c>
    </row>
    <row r="14652" spans="2:3" x14ac:dyDescent="0.35">
      <c r="B14652" t="s">
        <v>1047</v>
      </c>
      <c r="C14652" s="15">
        <v>0</v>
      </c>
    </row>
    <row r="14653" spans="2:3" x14ac:dyDescent="0.35">
      <c r="B14653" t="s">
        <v>3804</v>
      </c>
      <c r="C14653" s="15">
        <v>0</v>
      </c>
    </row>
    <row r="14654" spans="2:3" x14ac:dyDescent="0.35">
      <c r="B14654" t="s">
        <v>1048</v>
      </c>
      <c r="C14654" s="15">
        <v>0</v>
      </c>
    </row>
    <row r="14655" spans="2:3" x14ac:dyDescent="0.35">
      <c r="B14655" t="s">
        <v>3812</v>
      </c>
      <c r="C14655" s="15">
        <v>0</v>
      </c>
    </row>
    <row r="14656" spans="2:3" x14ac:dyDescent="0.35">
      <c r="B14656" t="s">
        <v>1049</v>
      </c>
      <c r="C14656" s="15">
        <v>0</v>
      </c>
    </row>
    <row r="14657" spans="2:3" x14ac:dyDescent="0.35">
      <c r="B14657" t="s">
        <v>3820</v>
      </c>
      <c r="C14657" s="15">
        <v>0</v>
      </c>
    </row>
    <row r="14658" spans="2:3" x14ac:dyDescent="0.35">
      <c r="B14658" t="s">
        <v>1050</v>
      </c>
      <c r="C14658" s="15">
        <v>0</v>
      </c>
    </row>
    <row r="14659" spans="2:3" x14ac:dyDescent="0.35">
      <c r="B14659" t="s">
        <v>3828</v>
      </c>
      <c r="C14659" s="15">
        <v>0</v>
      </c>
    </row>
    <row r="14660" spans="2:3" x14ac:dyDescent="0.35">
      <c r="B14660" t="s">
        <v>1051</v>
      </c>
      <c r="C14660" s="15">
        <v>0</v>
      </c>
    </row>
    <row r="14661" spans="2:3" x14ac:dyDescent="0.35">
      <c r="B14661" t="s">
        <v>3836</v>
      </c>
      <c r="C14661" s="15">
        <v>0</v>
      </c>
    </row>
    <row r="14662" spans="2:3" x14ac:dyDescent="0.35">
      <c r="B14662" t="s">
        <v>1052</v>
      </c>
      <c r="C14662" s="15">
        <v>0</v>
      </c>
    </row>
    <row r="14663" spans="2:3" x14ac:dyDescent="0.35">
      <c r="B14663" t="s">
        <v>3844</v>
      </c>
      <c r="C14663" s="15">
        <v>0</v>
      </c>
    </row>
    <row r="14664" spans="2:3" x14ac:dyDescent="0.35">
      <c r="B14664" t="s">
        <v>1053</v>
      </c>
      <c r="C14664" s="15">
        <v>0</v>
      </c>
    </row>
    <row r="14665" spans="2:3" x14ac:dyDescent="0.35">
      <c r="B14665" t="s">
        <v>3852</v>
      </c>
      <c r="C14665" s="15">
        <v>0</v>
      </c>
    </row>
    <row r="14666" spans="2:3" x14ac:dyDescent="0.35">
      <c r="B14666" t="s">
        <v>1054</v>
      </c>
      <c r="C14666" s="15">
        <v>0</v>
      </c>
    </row>
    <row r="14667" spans="2:3" x14ac:dyDescent="0.35">
      <c r="B14667" t="s">
        <v>3860</v>
      </c>
      <c r="C14667" s="15">
        <v>0</v>
      </c>
    </row>
    <row r="14668" spans="2:3" x14ac:dyDescent="0.35">
      <c r="B14668" t="s">
        <v>1055</v>
      </c>
      <c r="C14668" s="15">
        <v>0</v>
      </c>
    </row>
    <row r="14669" spans="2:3" x14ac:dyDescent="0.35">
      <c r="B14669" t="s">
        <v>3868</v>
      </c>
      <c r="C14669" s="15">
        <v>0</v>
      </c>
    </row>
    <row r="14670" spans="2:3" x14ac:dyDescent="0.35">
      <c r="B14670" t="s">
        <v>1056</v>
      </c>
      <c r="C14670" s="15">
        <v>0</v>
      </c>
    </row>
    <row r="14671" spans="2:3" x14ac:dyDescent="0.35">
      <c r="B14671" t="s">
        <v>3876</v>
      </c>
      <c r="C14671" s="15">
        <v>0</v>
      </c>
    </row>
    <row r="14672" spans="2:3" x14ac:dyDescent="0.35">
      <c r="B14672" t="s">
        <v>1057</v>
      </c>
      <c r="C14672" s="15">
        <v>0</v>
      </c>
    </row>
    <row r="14673" spans="2:3" x14ac:dyDescent="0.35">
      <c r="B14673" t="s">
        <v>633</v>
      </c>
      <c r="C14673" s="15">
        <v>0</v>
      </c>
    </row>
    <row r="14674" spans="2:3" x14ac:dyDescent="0.35">
      <c r="B14674" t="s">
        <v>1058</v>
      </c>
      <c r="C14674" s="15">
        <v>0</v>
      </c>
    </row>
    <row r="14675" spans="2:3" x14ac:dyDescent="0.35">
      <c r="B14675" t="s">
        <v>3892</v>
      </c>
      <c r="C14675" s="15">
        <v>0</v>
      </c>
    </row>
    <row r="14676" spans="2:3" x14ac:dyDescent="0.35">
      <c r="B14676" t="s">
        <v>1059</v>
      </c>
      <c r="C14676" s="15">
        <v>0</v>
      </c>
    </row>
    <row r="14677" spans="2:3" x14ac:dyDescent="0.35">
      <c r="B14677" t="s">
        <v>3900</v>
      </c>
      <c r="C14677" s="15">
        <v>0</v>
      </c>
    </row>
    <row r="14678" spans="2:3" x14ac:dyDescent="0.35">
      <c r="B14678" t="s">
        <v>1060</v>
      </c>
      <c r="C14678" s="15">
        <v>0</v>
      </c>
    </row>
    <row r="14679" spans="2:3" x14ac:dyDescent="0.35">
      <c r="B14679" t="s">
        <v>3908</v>
      </c>
      <c r="C14679" s="15">
        <v>0</v>
      </c>
    </row>
    <row r="14680" spans="2:3" x14ac:dyDescent="0.35">
      <c r="B14680" t="s">
        <v>1061</v>
      </c>
      <c r="C14680" s="15">
        <v>0</v>
      </c>
    </row>
    <row r="14681" spans="2:3" x14ac:dyDescent="0.35">
      <c r="B14681" t="s">
        <v>3916</v>
      </c>
      <c r="C14681" s="15">
        <v>0</v>
      </c>
    </row>
    <row r="14682" spans="2:3" x14ac:dyDescent="0.35">
      <c r="B14682" t="s">
        <v>1062</v>
      </c>
      <c r="C14682" s="15">
        <v>0</v>
      </c>
    </row>
    <row r="14683" spans="2:3" x14ac:dyDescent="0.35">
      <c r="B14683" t="s">
        <v>3924</v>
      </c>
      <c r="C14683" s="15">
        <v>0</v>
      </c>
    </row>
    <row r="14684" spans="2:3" x14ac:dyDescent="0.35">
      <c r="B14684" t="s">
        <v>604</v>
      </c>
      <c r="C14684" s="15">
        <v>0</v>
      </c>
    </row>
    <row r="14685" spans="2:3" x14ac:dyDescent="0.35">
      <c r="B14685" t="s">
        <v>3932</v>
      </c>
      <c r="C14685" s="15">
        <v>0</v>
      </c>
    </row>
    <row r="14686" spans="2:3" x14ac:dyDescent="0.35">
      <c r="B14686" t="s">
        <v>1064</v>
      </c>
      <c r="C14686" s="15">
        <v>0</v>
      </c>
    </row>
    <row r="14687" spans="2:3" x14ac:dyDescent="0.35">
      <c r="B14687" t="s">
        <v>3940</v>
      </c>
      <c r="C14687" s="15">
        <v>0</v>
      </c>
    </row>
    <row r="14688" spans="2:3" x14ac:dyDescent="0.35">
      <c r="B14688" t="s">
        <v>1065</v>
      </c>
      <c r="C14688" s="15">
        <v>0</v>
      </c>
    </row>
    <row r="14689" spans="2:3" x14ac:dyDescent="0.35">
      <c r="B14689" t="s">
        <v>3948</v>
      </c>
      <c r="C14689" s="15">
        <v>0</v>
      </c>
    </row>
    <row r="14690" spans="2:3" x14ac:dyDescent="0.35">
      <c r="B14690" t="s">
        <v>1066</v>
      </c>
      <c r="C14690" s="15">
        <v>0</v>
      </c>
    </row>
    <row r="14691" spans="2:3" x14ac:dyDescent="0.35">
      <c r="B14691" t="s">
        <v>3956</v>
      </c>
      <c r="C14691" s="15">
        <v>0</v>
      </c>
    </row>
    <row r="14692" spans="2:3" x14ac:dyDescent="0.35">
      <c r="B14692" t="s">
        <v>1067</v>
      </c>
      <c r="C14692" s="15">
        <v>0</v>
      </c>
    </row>
    <row r="14693" spans="2:3" x14ac:dyDescent="0.35">
      <c r="B14693" t="s">
        <v>3964</v>
      </c>
      <c r="C14693" s="15">
        <v>0</v>
      </c>
    </row>
    <row r="14694" spans="2:3" x14ac:dyDescent="0.35">
      <c r="B14694" t="s">
        <v>1068</v>
      </c>
      <c r="C14694" s="15">
        <v>0</v>
      </c>
    </row>
    <row r="14695" spans="2:3" x14ac:dyDescent="0.35">
      <c r="B14695" t="s">
        <v>3972</v>
      </c>
      <c r="C14695" s="15">
        <v>0</v>
      </c>
    </row>
    <row r="14696" spans="2:3" x14ac:dyDescent="0.35">
      <c r="B14696" t="s">
        <v>1069</v>
      </c>
      <c r="C14696" s="15">
        <v>0</v>
      </c>
    </row>
    <row r="14697" spans="2:3" x14ac:dyDescent="0.35">
      <c r="B14697" t="s">
        <v>3980</v>
      </c>
      <c r="C14697" s="15">
        <v>0</v>
      </c>
    </row>
    <row r="14698" spans="2:3" x14ac:dyDescent="0.35">
      <c r="B14698" t="s">
        <v>1070</v>
      </c>
      <c r="C14698" s="15">
        <v>0</v>
      </c>
    </row>
    <row r="14699" spans="2:3" x14ac:dyDescent="0.35">
      <c r="B14699" t="s">
        <v>3988</v>
      </c>
      <c r="C14699" s="15">
        <v>0</v>
      </c>
    </row>
    <row r="14700" spans="2:3" x14ac:dyDescent="0.35">
      <c r="B14700" t="s">
        <v>1071</v>
      </c>
      <c r="C14700" s="15">
        <v>0</v>
      </c>
    </row>
    <row r="14701" spans="2:3" x14ac:dyDescent="0.35">
      <c r="B14701" t="s">
        <v>3996</v>
      </c>
      <c r="C14701" s="15">
        <v>0</v>
      </c>
    </row>
    <row r="14702" spans="2:3" x14ac:dyDescent="0.35">
      <c r="B14702" t="s">
        <v>1072</v>
      </c>
      <c r="C14702" s="15">
        <v>0</v>
      </c>
    </row>
    <row r="14703" spans="2:3" x14ac:dyDescent="0.35">
      <c r="B14703" t="s">
        <v>4004</v>
      </c>
      <c r="C14703" s="15">
        <v>0</v>
      </c>
    </row>
    <row r="14704" spans="2:3" x14ac:dyDescent="0.35">
      <c r="B14704" t="s">
        <v>1073</v>
      </c>
      <c r="C14704" s="15">
        <v>0</v>
      </c>
    </row>
    <row r="14705" spans="2:3" x14ac:dyDescent="0.35">
      <c r="B14705" t="s">
        <v>4012</v>
      </c>
      <c r="C14705" s="15">
        <v>0</v>
      </c>
    </row>
    <row r="14706" spans="2:3" x14ac:dyDescent="0.35">
      <c r="B14706" t="s">
        <v>1074</v>
      </c>
      <c r="C14706" s="15">
        <v>0</v>
      </c>
    </row>
    <row r="14707" spans="2:3" x14ac:dyDescent="0.35">
      <c r="B14707" t="s">
        <v>4020</v>
      </c>
      <c r="C14707" s="15">
        <v>0</v>
      </c>
    </row>
    <row r="14708" spans="2:3" x14ac:dyDescent="0.35">
      <c r="B14708" t="s">
        <v>1075</v>
      </c>
      <c r="C14708" s="15">
        <v>0</v>
      </c>
    </row>
    <row r="14709" spans="2:3" x14ac:dyDescent="0.35">
      <c r="B14709" t="s">
        <v>4028</v>
      </c>
      <c r="C14709" s="15">
        <v>0</v>
      </c>
    </row>
    <row r="14710" spans="2:3" x14ac:dyDescent="0.35">
      <c r="B14710" t="s">
        <v>1076</v>
      </c>
      <c r="C14710" s="15">
        <v>0</v>
      </c>
    </row>
    <row r="14711" spans="2:3" x14ac:dyDescent="0.35">
      <c r="B14711" t="s">
        <v>4036</v>
      </c>
      <c r="C14711" s="15">
        <v>0</v>
      </c>
    </row>
    <row r="14712" spans="2:3" x14ac:dyDescent="0.35">
      <c r="B14712" t="s">
        <v>1077</v>
      </c>
      <c r="C14712" s="15">
        <v>0</v>
      </c>
    </row>
    <row r="14713" spans="2:3" x14ac:dyDescent="0.35">
      <c r="B14713" t="s">
        <v>4044</v>
      </c>
      <c r="C14713" s="15">
        <v>0</v>
      </c>
    </row>
    <row r="14714" spans="2:3" x14ac:dyDescent="0.35">
      <c r="B14714" t="s">
        <v>1078</v>
      </c>
      <c r="C14714" s="15">
        <v>0</v>
      </c>
    </row>
    <row r="14715" spans="2:3" x14ac:dyDescent="0.35">
      <c r="B14715" t="s">
        <v>4052</v>
      </c>
      <c r="C14715" s="15">
        <v>0</v>
      </c>
    </row>
    <row r="14716" spans="2:3" x14ac:dyDescent="0.35">
      <c r="B14716" t="s">
        <v>1079</v>
      </c>
      <c r="C14716" s="15">
        <v>0</v>
      </c>
    </row>
    <row r="14717" spans="2:3" x14ac:dyDescent="0.35">
      <c r="B14717" t="s">
        <v>4062</v>
      </c>
      <c r="C14717" s="15">
        <v>0</v>
      </c>
    </row>
    <row r="14718" spans="2:3" x14ac:dyDescent="0.35">
      <c r="B14718" t="s">
        <v>1080</v>
      </c>
      <c r="C14718" s="15">
        <v>0</v>
      </c>
    </row>
    <row r="14719" spans="2:3" x14ac:dyDescent="0.35">
      <c r="B14719" t="s">
        <v>4070</v>
      </c>
      <c r="C14719" s="15">
        <v>0</v>
      </c>
    </row>
    <row r="14720" spans="2:3" x14ac:dyDescent="0.35">
      <c r="B14720" t="s">
        <v>1081</v>
      </c>
      <c r="C14720" s="15">
        <v>0</v>
      </c>
    </row>
    <row r="14721" spans="2:3" x14ac:dyDescent="0.35">
      <c r="B14721" t="s">
        <v>4078</v>
      </c>
      <c r="C14721" s="15">
        <v>0</v>
      </c>
    </row>
    <row r="14722" spans="2:3" x14ac:dyDescent="0.35">
      <c r="B14722" t="s">
        <v>1082</v>
      </c>
      <c r="C14722" s="15">
        <v>0</v>
      </c>
    </row>
    <row r="14723" spans="2:3" x14ac:dyDescent="0.35">
      <c r="B14723" t="s">
        <v>4086</v>
      </c>
      <c r="C14723" s="15">
        <v>0</v>
      </c>
    </row>
    <row r="14724" spans="2:3" x14ac:dyDescent="0.35">
      <c r="B14724" t="s">
        <v>1083</v>
      </c>
      <c r="C14724" s="15">
        <v>0</v>
      </c>
    </row>
    <row r="14725" spans="2:3" x14ac:dyDescent="0.35">
      <c r="B14725" t="s">
        <v>4094</v>
      </c>
      <c r="C14725" s="15">
        <v>0</v>
      </c>
    </row>
    <row r="14726" spans="2:3" x14ac:dyDescent="0.35">
      <c r="B14726" t="s">
        <v>1084</v>
      </c>
      <c r="C14726" s="15">
        <v>0</v>
      </c>
    </row>
    <row r="14727" spans="2:3" x14ac:dyDescent="0.35">
      <c r="B14727" t="s">
        <v>4102</v>
      </c>
      <c r="C14727" s="15">
        <v>0</v>
      </c>
    </row>
    <row r="14728" spans="2:3" x14ac:dyDescent="0.35">
      <c r="B14728" t="s">
        <v>1085</v>
      </c>
      <c r="C14728" s="15">
        <v>0</v>
      </c>
    </row>
    <row r="14729" spans="2:3" x14ac:dyDescent="0.35">
      <c r="B14729" t="s">
        <v>4110</v>
      </c>
      <c r="C14729" s="15">
        <v>0</v>
      </c>
    </row>
    <row r="14730" spans="2:3" x14ac:dyDescent="0.35">
      <c r="B14730" t="s">
        <v>1086</v>
      </c>
      <c r="C14730" s="15">
        <v>0</v>
      </c>
    </row>
    <row r="14731" spans="2:3" x14ac:dyDescent="0.35">
      <c r="B14731" t="s">
        <v>4118</v>
      </c>
      <c r="C14731" s="15">
        <v>0</v>
      </c>
    </row>
    <row r="14732" spans="2:3" x14ac:dyDescent="0.35">
      <c r="B14732" t="s">
        <v>1087</v>
      </c>
      <c r="C14732" s="15">
        <v>0</v>
      </c>
    </row>
    <row r="14733" spans="2:3" x14ac:dyDescent="0.35">
      <c r="B14733" t="s">
        <v>4126</v>
      </c>
      <c r="C14733" s="15">
        <v>0</v>
      </c>
    </row>
    <row r="14734" spans="2:3" x14ac:dyDescent="0.35">
      <c r="B14734" t="s">
        <v>1088</v>
      </c>
      <c r="C14734" s="15">
        <v>0</v>
      </c>
    </row>
    <row r="14735" spans="2:3" x14ac:dyDescent="0.35">
      <c r="B14735" t="s">
        <v>4134</v>
      </c>
      <c r="C14735" s="15">
        <v>0</v>
      </c>
    </row>
    <row r="14736" spans="2:3" x14ac:dyDescent="0.35">
      <c r="B14736" t="s">
        <v>1089</v>
      </c>
      <c r="C14736" s="15">
        <v>0</v>
      </c>
    </row>
    <row r="14737" spans="2:3" x14ac:dyDescent="0.35">
      <c r="B14737" t="s">
        <v>4142</v>
      </c>
      <c r="C14737" s="15">
        <v>0</v>
      </c>
    </row>
    <row r="14738" spans="2:3" x14ac:dyDescent="0.35">
      <c r="B14738" t="s">
        <v>1090</v>
      </c>
      <c r="C14738" s="15">
        <v>0</v>
      </c>
    </row>
    <row r="14739" spans="2:3" x14ac:dyDescent="0.35">
      <c r="B14739" t="s">
        <v>4150</v>
      </c>
      <c r="C14739" s="15">
        <v>0</v>
      </c>
    </row>
    <row r="14740" spans="2:3" x14ac:dyDescent="0.35">
      <c r="B14740" t="s">
        <v>1091</v>
      </c>
      <c r="C14740" s="15">
        <v>0</v>
      </c>
    </row>
    <row r="14741" spans="2:3" x14ac:dyDescent="0.35">
      <c r="B14741" t="s">
        <v>4158</v>
      </c>
      <c r="C14741" s="15">
        <v>0</v>
      </c>
    </row>
    <row r="14742" spans="2:3" x14ac:dyDescent="0.35">
      <c r="B14742" t="s">
        <v>1092</v>
      </c>
      <c r="C14742" s="15">
        <v>0</v>
      </c>
    </row>
    <row r="14743" spans="2:3" x14ac:dyDescent="0.35">
      <c r="B14743" t="s">
        <v>4166</v>
      </c>
      <c r="C14743" s="15">
        <v>0</v>
      </c>
    </row>
    <row r="14744" spans="2:3" x14ac:dyDescent="0.35">
      <c r="B14744" t="s">
        <v>1093</v>
      </c>
      <c r="C14744" s="15">
        <v>0</v>
      </c>
    </row>
    <row r="14745" spans="2:3" x14ac:dyDescent="0.35">
      <c r="B14745" t="s">
        <v>4174</v>
      </c>
      <c r="C14745" s="15">
        <v>0</v>
      </c>
    </row>
    <row r="14746" spans="2:3" x14ac:dyDescent="0.35">
      <c r="B14746" t="s">
        <v>1094</v>
      </c>
      <c r="C14746" s="15">
        <v>0</v>
      </c>
    </row>
    <row r="14747" spans="2:3" x14ac:dyDescent="0.35">
      <c r="B14747" t="s">
        <v>4182</v>
      </c>
      <c r="C14747" s="15">
        <v>0</v>
      </c>
    </row>
    <row r="14748" spans="2:3" x14ac:dyDescent="0.35">
      <c r="B14748" t="s">
        <v>1095</v>
      </c>
      <c r="C14748" s="15">
        <v>0</v>
      </c>
    </row>
    <row r="14749" spans="2:3" x14ac:dyDescent="0.35">
      <c r="B14749" t="s">
        <v>4190</v>
      </c>
      <c r="C14749" s="15">
        <v>0</v>
      </c>
    </row>
    <row r="14750" spans="2:3" x14ac:dyDescent="0.35">
      <c r="B14750" t="s">
        <v>1096</v>
      </c>
      <c r="C14750" s="15">
        <v>0</v>
      </c>
    </row>
    <row r="14751" spans="2:3" x14ac:dyDescent="0.35">
      <c r="B14751" t="s">
        <v>4198</v>
      </c>
      <c r="C14751" s="15">
        <v>0</v>
      </c>
    </row>
    <row r="14752" spans="2:3" x14ac:dyDescent="0.35">
      <c r="B14752" t="s">
        <v>1097</v>
      </c>
      <c r="C14752" s="15">
        <v>0</v>
      </c>
    </row>
    <row r="14753" spans="2:3" x14ac:dyDescent="0.35">
      <c r="B14753" t="s">
        <v>4206</v>
      </c>
      <c r="C14753" s="15">
        <v>0</v>
      </c>
    </row>
    <row r="14754" spans="2:3" x14ac:dyDescent="0.35">
      <c r="B14754" t="s">
        <v>1098</v>
      </c>
      <c r="C14754" s="15">
        <v>0</v>
      </c>
    </row>
    <row r="14755" spans="2:3" x14ac:dyDescent="0.35">
      <c r="B14755" t="s">
        <v>4214</v>
      </c>
      <c r="C14755" s="15">
        <v>0</v>
      </c>
    </row>
    <row r="14756" spans="2:3" x14ac:dyDescent="0.35">
      <c r="B14756" t="s">
        <v>1099</v>
      </c>
      <c r="C14756" s="15">
        <v>0</v>
      </c>
    </row>
    <row r="14757" spans="2:3" x14ac:dyDescent="0.35">
      <c r="B14757" t="s">
        <v>4222</v>
      </c>
      <c r="C14757" s="15">
        <v>0</v>
      </c>
    </row>
    <row r="14758" spans="2:3" x14ac:dyDescent="0.35">
      <c r="B14758" t="s">
        <v>1100</v>
      </c>
      <c r="C14758" s="15">
        <v>0</v>
      </c>
    </row>
    <row r="14759" spans="2:3" x14ac:dyDescent="0.35">
      <c r="B14759" t="s">
        <v>4230</v>
      </c>
      <c r="C14759" s="15">
        <v>0</v>
      </c>
    </row>
    <row r="14760" spans="2:3" x14ac:dyDescent="0.35">
      <c r="B14760" t="s">
        <v>1101</v>
      </c>
      <c r="C14760" s="15">
        <v>0</v>
      </c>
    </row>
    <row r="14761" spans="2:3" x14ac:dyDescent="0.35">
      <c r="B14761" t="s">
        <v>4238</v>
      </c>
      <c r="C14761" s="15">
        <v>0</v>
      </c>
    </row>
    <row r="14762" spans="2:3" x14ac:dyDescent="0.35">
      <c r="B14762" t="s">
        <v>1102</v>
      </c>
      <c r="C14762" s="15">
        <v>0</v>
      </c>
    </row>
    <row r="14763" spans="2:3" x14ac:dyDescent="0.35">
      <c r="B14763" t="s">
        <v>4246</v>
      </c>
      <c r="C14763" s="15">
        <v>0</v>
      </c>
    </row>
    <row r="14764" spans="2:3" x14ac:dyDescent="0.35">
      <c r="B14764" t="s">
        <v>1103</v>
      </c>
      <c r="C14764" s="15">
        <v>0</v>
      </c>
    </row>
    <row r="14765" spans="2:3" x14ac:dyDescent="0.35">
      <c r="B14765" t="s">
        <v>4254</v>
      </c>
      <c r="C14765" s="15">
        <v>0</v>
      </c>
    </row>
    <row r="14766" spans="2:3" x14ac:dyDescent="0.35">
      <c r="B14766" t="s">
        <v>1104</v>
      </c>
      <c r="C14766" s="15">
        <v>0</v>
      </c>
    </row>
    <row r="14767" spans="2:3" x14ac:dyDescent="0.35">
      <c r="B14767" t="s">
        <v>4262</v>
      </c>
      <c r="C14767" s="15">
        <v>0</v>
      </c>
    </row>
    <row r="14768" spans="2:3" x14ac:dyDescent="0.35">
      <c r="B14768" t="s">
        <v>1105</v>
      </c>
      <c r="C14768" s="15">
        <v>0</v>
      </c>
    </row>
    <row r="14769" spans="2:3" x14ac:dyDescent="0.35">
      <c r="B14769" t="s">
        <v>4270</v>
      </c>
      <c r="C14769" s="15">
        <v>0</v>
      </c>
    </row>
    <row r="14770" spans="2:3" x14ac:dyDescent="0.35">
      <c r="B14770" t="s">
        <v>1106</v>
      </c>
      <c r="C14770" s="15">
        <v>0</v>
      </c>
    </row>
    <row r="14771" spans="2:3" x14ac:dyDescent="0.35">
      <c r="B14771" t="s">
        <v>4278</v>
      </c>
      <c r="C14771" s="15">
        <v>0</v>
      </c>
    </row>
    <row r="14772" spans="2:3" x14ac:dyDescent="0.35">
      <c r="B14772" t="s">
        <v>1107</v>
      </c>
      <c r="C14772" s="15">
        <v>0</v>
      </c>
    </row>
    <row r="14773" spans="2:3" x14ac:dyDescent="0.35">
      <c r="B14773" t="s">
        <v>4286</v>
      </c>
      <c r="C14773" s="15">
        <v>0</v>
      </c>
    </row>
    <row r="14774" spans="2:3" x14ac:dyDescent="0.35">
      <c r="B14774" t="s">
        <v>1108</v>
      </c>
      <c r="C14774" s="15">
        <v>0</v>
      </c>
    </row>
    <row r="14775" spans="2:3" x14ac:dyDescent="0.35">
      <c r="B14775" t="s">
        <v>4294</v>
      </c>
      <c r="C14775" s="15">
        <v>0</v>
      </c>
    </row>
    <row r="14776" spans="2:3" x14ac:dyDescent="0.35">
      <c r="B14776" t="s">
        <v>1109</v>
      </c>
      <c r="C14776" s="15">
        <v>0</v>
      </c>
    </row>
    <row r="14777" spans="2:3" x14ac:dyDescent="0.35">
      <c r="B14777" t="s">
        <v>4302</v>
      </c>
      <c r="C14777" s="15">
        <v>0</v>
      </c>
    </row>
    <row r="14778" spans="2:3" x14ac:dyDescent="0.35">
      <c r="B14778" t="s">
        <v>1110</v>
      </c>
      <c r="C14778" s="15">
        <v>0</v>
      </c>
    </row>
    <row r="14779" spans="2:3" x14ac:dyDescent="0.35">
      <c r="B14779" t="s">
        <v>4310</v>
      </c>
      <c r="C14779" s="15">
        <v>0</v>
      </c>
    </row>
    <row r="14780" spans="2:3" x14ac:dyDescent="0.35">
      <c r="B14780" t="s">
        <v>1111</v>
      </c>
      <c r="C14780" s="15">
        <v>0</v>
      </c>
    </row>
    <row r="14781" spans="2:3" x14ac:dyDescent="0.35">
      <c r="B14781" t="s">
        <v>4318</v>
      </c>
      <c r="C14781" s="15">
        <v>0</v>
      </c>
    </row>
    <row r="14782" spans="2:3" x14ac:dyDescent="0.35">
      <c r="B14782" t="s">
        <v>1112</v>
      </c>
      <c r="C14782" s="15">
        <v>0</v>
      </c>
    </row>
    <row r="14783" spans="2:3" x14ac:dyDescent="0.35">
      <c r="B14783" t="s">
        <v>4326</v>
      </c>
      <c r="C14783" s="15">
        <v>0</v>
      </c>
    </row>
    <row r="14784" spans="2:3" x14ac:dyDescent="0.35">
      <c r="B14784" t="s">
        <v>1113</v>
      </c>
      <c r="C14784" s="15">
        <v>0</v>
      </c>
    </row>
    <row r="14785" spans="2:3" x14ac:dyDescent="0.35">
      <c r="B14785" t="s">
        <v>4334</v>
      </c>
      <c r="C14785" s="15">
        <v>0</v>
      </c>
    </row>
    <row r="14786" spans="2:3" x14ac:dyDescent="0.35">
      <c r="B14786" t="s">
        <v>1114</v>
      </c>
      <c r="C14786" s="15">
        <v>0</v>
      </c>
    </row>
    <row r="14787" spans="2:3" x14ac:dyDescent="0.35">
      <c r="B14787" t="s">
        <v>4342</v>
      </c>
      <c r="C14787" s="15">
        <v>0</v>
      </c>
    </row>
    <row r="14788" spans="2:3" x14ac:dyDescent="0.35">
      <c r="B14788" t="s">
        <v>1115</v>
      </c>
      <c r="C14788" s="15">
        <v>0</v>
      </c>
    </row>
    <row r="14789" spans="2:3" x14ac:dyDescent="0.35">
      <c r="B14789" t="s">
        <v>4350</v>
      </c>
      <c r="C14789" s="15">
        <v>0</v>
      </c>
    </row>
    <row r="14790" spans="2:3" x14ac:dyDescent="0.35">
      <c r="B14790" t="s">
        <v>1116</v>
      </c>
      <c r="C14790" s="15">
        <v>0</v>
      </c>
    </row>
    <row r="14791" spans="2:3" x14ac:dyDescent="0.35">
      <c r="B14791" t="s">
        <v>4358</v>
      </c>
      <c r="C14791" s="15">
        <v>0</v>
      </c>
    </row>
    <row r="14792" spans="2:3" x14ac:dyDescent="0.35">
      <c r="B14792" t="s">
        <v>1117</v>
      </c>
      <c r="C14792" s="15">
        <v>0</v>
      </c>
    </row>
    <row r="14793" spans="2:3" x14ac:dyDescent="0.35">
      <c r="B14793" t="s">
        <v>4366</v>
      </c>
      <c r="C14793" s="15">
        <v>0</v>
      </c>
    </row>
    <row r="14794" spans="2:3" x14ac:dyDescent="0.35">
      <c r="B14794" t="s">
        <v>1118</v>
      </c>
      <c r="C14794" s="15">
        <v>0</v>
      </c>
    </row>
    <row r="14795" spans="2:3" x14ac:dyDescent="0.35">
      <c r="B14795" t="s">
        <v>4374</v>
      </c>
      <c r="C14795" s="15">
        <v>0</v>
      </c>
    </row>
    <row r="14796" spans="2:3" x14ac:dyDescent="0.35">
      <c r="B14796" t="s">
        <v>1119</v>
      </c>
      <c r="C14796" s="15">
        <v>0</v>
      </c>
    </row>
    <row r="14797" spans="2:3" x14ac:dyDescent="0.35">
      <c r="B14797" t="s">
        <v>4382</v>
      </c>
      <c r="C14797" s="15">
        <v>0</v>
      </c>
    </row>
    <row r="14798" spans="2:3" x14ac:dyDescent="0.35">
      <c r="B14798" t="s">
        <v>1120</v>
      </c>
      <c r="C14798" s="15">
        <v>0</v>
      </c>
    </row>
    <row r="14799" spans="2:3" x14ac:dyDescent="0.35">
      <c r="B14799" t="s">
        <v>4390</v>
      </c>
      <c r="C14799" s="15">
        <v>0</v>
      </c>
    </row>
    <row r="14800" spans="2:3" x14ac:dyDescent="0.35">
      <c r="B14800" t="s">
        <v>1121</v>
      </c>
      <c r="C14800" s="15">
        <v>0</v>
      </c>
    </row>
    <row r="14801" spans="2:3" x14ac:dyDescent="0.35">
      <c r="B14801" t="s">
        <v>4398</v>
      </c>
      <c r="C14801" s="15">
        <v>0</v>
      </c>
    </row>
    <row r="14802" spans="2:3" x14ac:dyDescent="0.35">
      <c r="B14802" t="s">
        <v>1122</v>
      </c>
      <c r="C14802" s="15">
        <v>0</v>
      </c>
    </row>
    <row r="14803" spans="2:3" x14ac:dyDescent="0.35">
      <c r="B14803" t="s">
        <v>4406</v>
      </c>
      <c r="C14803" s="15">
        <v>0</v>
      </c>
    </row>
    <row r="14804" spans="2:3" x14ac:dyDescent="0.35">
      <c r="B14804" t="s">
        <v>1123</v>
      </c>
      <c r="C14804" s="15">
        <v>0</v>
      </c>
    </row>
    <row r="14805" spans="2:3" x14ac:dyDescent="0.35">
      <c r="B14805" t="s">
        <v>4414</v>
      </c>
      <c r="C14805" s="15">
        <v>0</v>
      </c>
    </row>
    <row r="14806" spans="2:3" x14ac:dyDescent="0.35">
      <c r="B14806" t="s">
        <v>1124</v>
      </c>
      <c r="C14806" s="15">
        <v>0</v>
      </c>
    </row>
    <row r="14807" spans="2:3" x14ac:dyDescent="0.35">
      <c r="B14807" t="s">
        <v>4422</v>
      </c>
      <c r="C14807" s="15">
        <v>0</v>
      </c>
    </row>
    <row r="14808" spans="2:3" x14ac:dyDescent="0.35">
      <c r="B14808" t="s">
        <v>1125</v>
      </c>
      <c r="C14808" s="15">
        <v>0</v>
      </c>
    </row>
    <row r="14809" spans="2:3" x14ac:dyDescent="0.35">
      <c r="B14809" t="s">
        <v>4430</v>
      </c>
      <c r="C14809" s="15">
        <v>0</v>
      </c>
    </row>
    <row r="14810" spans="2:3" x14ac:dyDescent="0.35">
      <c r="B14810" t="s">
        <v>1126</v>
      </c>
      <c r="C14810" s="15">
        <v>0</v>
      </c>
    </row>
    <row r="14811" spans="2:3" x14ac:dyDescent="0.35">
      <c r="B14811" t="s">
        <v>4438</v>
      </c>
      <c r="C14811" s="15">
        <v>0</v>
      </c>
    </row>
    <row r="14812" spans="2:3" x14ac:dyDescent="0.35">
      <c r="B14812" t="s">
        <v>1127</v>
      </c>
      <c r="C14812" s="15">
        <v>0</v>
      </c>
    </row>
    <row r="14813" spans="2:3" x14ac:dyDescent="0.35">
      <c r="B14813" t="s">
        <v>4446</v>
      </c>
      <c r="C14813" s="15">
        <v>0</v>
      </c>
    </row>
    <row r="14814" spans="2:3" x14ac:dyDescent="0.35">
      <c r="B14814" t="s">
        <v>1128</v>
      </c>
      <c r="C14814" s="15">
        <v>0</v>
      </c>
    </row>
    <row r="14815" spans="2:3" x14ac:dyDescent="0.35">
      <c r="B14815" t="s">
        <v>4454</v>
      </c>
      <c r="C14815" s="15">
        <v>0</v>
      </c>
    </row>
    <row r="14816" spans="2:3" x14ac:dyDescent="0.35">
      <c r="B14816" t="s">
        <v>1129</v>
      </c>
      <c r="C14816" s="15">
        <v>0</v>
      </c>
    </row>
    <row r="14817" spans="2:3" x14ac:dyDescent="0.35">
      <c r="B14817" t="s">
        <v>4462</v>
      </c>
      <c r="C14817" s="15">
        <v>0</v>
      </c>
    </row>
    <row r="14818" spans="2:3" x14ac:dyDescent="0.35">
      <c r="B14818" t="s">
        <v>1130</v>
      </c>
      <c r="C14818" s="15">
        <v>0</v>
      </c>
    </row>
    <row r="14819" spans="2:3" x14ac:dyDescent="0.35">
      <c r="B14819" t="s">
        <v>4470</v>
      </c>
      <c r="C14819" s="15">
        <v>0</v>
      </c>
    </row>
    <row r="14820" spans="2:3" x14ac:dyDescent="0.35">
      <c r="B14820" t="s">
        <v>1131</v>
      </c>
      <c r="C14820" s="15">
        <v>0</v>
      </c>
    </row>
    <row r="14821" spans="2:3" x14ac:dyDescent="0.35">
      <c r="B14821" t="s">
        <v>4478</v>
      </c>
      <c r="C14821" s="15">
        <v>0</v>
      </c>
    </row>
    <row r="14822" spans="2:3" x14ac:dyDescent="0.35">
      <c r="B14822" t="s">
        <v>1132</v>
      </c>
      <c r="C14822" s="15">
        <v>0</v>
      </c>
    </row>
    <row r="14823" spans="2:3" x14ac:dyDescent="0.35">
      <c r="B14823" t="s">
        <v>4486</v>
      </c>
      <c r="C14823" s="15">
        <v>0</v>
      </c>
    </row>
    <row r="14824" spans="2:3" x14ac:dyDescent="0.35">
      <c r="B14824" t="s">
        <v>1133</v>
      </c>
      <c r="C14824" s="15">
        <v>0</v>
      </c>
    </row>
    <row r="14825" spans="2:3" x14ac:dyDescent="0.35">
      <c r="B14825" t="s">
        <v>4494</v>
      </c>
      <c r="C14825" s="15">
        <v>0</v>
      </c>
    </row>
    <row r="14826" spans="2:3" x14ac:dyDescent="0.35">
      <c r="B14826" t="s">
        <v>1134</v>
      </c>
      <c r="C14826" s="15">
        <v>0</v>
      </c>
    </row>
    <row r="14827" spans="2:3" x14ac:dyDescent="0.35">
      <c r="B14827" t="s">
        <v>4502</v>
      </c>
      <c r="C14827" s="15">
        <v>0</v>
      </c>
    </row>
    <row r="14828" spans="2:3" x14ac:dyDescent="0.35">
      <c r="B14828" t="s">
        <v>1135</v>
      </c>
      <c r="C14828" s="15">
        <v>0</v>
      </c>
    </row>
    <row r="14829" spans="2:3" x14ac:dyDescent="0.35">
      <c r="B14829" t="s">
        <v>4510</v>
      </c>
      <c r="C14829" s="15">
        <v>0</v>
      </c>
    </row>
    <row r="14830" spans="2:3" x14ac:dyDescent="0.35">
      <c r="B14830" t="s">
        <v>1136</v>
      </c>
      <c r="C14830" s="15">
        <v>0</v>
      </c>
    </row>
    <row r="14831" spans="2:3" x14ac:dyDescent="0.35">
      <c r="B14831" t="s">
        <v>4518</v>
      </c>
      <c r="C14831" s="15">
        <v>0</v>
      </c>
    </row>
    <row r="14832" spans="2:3" x14ac:dyDescent="0.35">
      <c r="B14832" t="s">
        <v>1137</v>
      </c>
      <c r="C14832" s="15">
        <v>0</v>
      </c>
    </row>
    <row r="14833" spans="2:3" x14ac:dyDescent="0.35">
      <c r="B14833" t="s">
        <v>4526</v>
      </c>
      <c r="C14833" s="15">
        <v>0</v>
      </c>
    </row>
    <row r="14834" spans="2:3" x14ac:dyDescent="0.35">
      <c r="B14834" t="s">
        <v>1138</v>
      </c>
      <c r="C14834" s="15">
        <v>0</v>
      </c>
    </row>
    <row r="14835" spans="2:3" x14ac:dyDescent="0.35">
      <c r="B14835" t="s">
        <v>4534</v>
      </c>
      <c r="C14835" s="15">
        <v>0</v>
      </c>
    </row>
    <row r="14836" spans="2:3" x14ac:dyDescent="0.35">
      <c r="B14836" t="s">
        <v>1139</v>
      </c>
      <c r="C14836" s="15">
        <v>0</v>
      </c>
    </row>
    <row r="14837" spans="2:3" x14ac:dyDescent="0.35">
      <c r="B14837" t="s">
        <v>4542</v>
      </c>
      <c r="C14837" s="15">
        <v>0</v>
      </c>
    </row>
    <row r="14838" spans="2:3" x14ac:dyDescent="0.35">
      <c r="B14838" t="s">
        <v>1140</v>
      </c>
      <c r="C14838" s="15">
        <v>0</v>
      </c>
    </row>
    <row r="14839" spans="2:3" x14ac:dyDescent="0.35">
      <c r="B14839" t="s">
        <v>4550</v>
      </c>
      <c r="C14839" s="15">
        <v>0</v>
      </c>
    </row>
    <row r="14840" spans="2:3" x14ac:dyDescent="0.35">
      <c r="B14840" t="s">
        <v>1141</v>
      </c>
      <c r="C14840" s="15">
        <v>0</v>
      </c>
    </row>
    <row r="14841" spans="2:3" x14ac:dyDescent="0.35">
      <c r="B14841" t="s">
        <v>4558</v>
      </c>
      <c r="C14841" s="15">
        <v>0</v>
      </c>
    </row>
    <row r="14842" spans="2:3" x14ac:dyDescent="0.35">
      <c r="B14842" t="s">
        <v>1142</v>
      </c>
      <c r="C14842" s="15">
        <v>0</v>
      </c>
    </row>
    <row r="14843" spans="2:3" x14ac:dyDescent="0.35">
      <c r="B14843" t="s">
        <v>4566</v>
      </c>
      <c r="C14843" s="15">
        <v>0</v>
      </c>
    </row>
    <row r="14844" spans="2:3" x14ac:dyDescent="0.35">
      <c r="B14844" t="s">
        <v>1143</v>
      </c>
      <c r="C14844" s="15">
        <v>0</v>
      </c>
    </row>
    <row r="14845" spans="2:3" x14ac:dyDescent="0.35">
      <c r="B14845" t="s">
        <v>4574</v>
      </c>
      <c r="C14845" s="15">
        <v>0</v>
      </c>
    </row>
    <row r="14846" spans="2:3" x14ac:dyDescent="0.35">
      <c r="B14846" t="s">
        <v>1144</v>
      </c>
      <c r="C14846" s="15">
        <v>0</v>
      </c>
    </row>
    <row r="14847" spans="2:3" x14ac:dyDescent="0.35">
      <c r="B14847" t="s">
        <v>4582</v>
      </c>
      <c r="C14847" s="15">
        <v>0</v>
      </c>
    </row>
    <row r="14848" spans="2:3" x14ac:dyDescent="0.35">
      <c r="B14848" t="s">
        <v>1145</v>
      </c>
      <c r="C14848" s="15">
        <v>0</v>
      </c>
    </row>
    <row r="14849" spans="2:3" x14ac:dyDescent="0.35">
      <c r="B14849" t="s">
        <v>4590</v>
      </c>
      <c r="C14849" s="15">
        <v>0</v>
      </c>
    </row>
    <row r="14850" spans="2:3" x14ac:dyDescent="0.35">
      <c r="B14850" t="s">
        <v>1146</v>
      </c>
      <c r="C14850" s="15">
        <v>0</v>
      </c>
    </row>
    <row r="14851" spans="2:3" x14ac:dyDescent="0.35">
      <c r="B14851" t="s">
        <v>4598</v>
      </c>
      <c r="C14851" s="15">
        <v>0</v>
      </c>
    </row>
    <row r="14852" spans="2:3" x14ac:dyDescent="0.35">
      <c r="B14852" t="s">
        <v>1147</v>
      </c>
      <c r="C14852" s="15">
        <v>0</v>
      </c>
    </row>
    <row r="14853" spans="2:3" x14ac:dyDescent="0.35">
      <c r="B14853" t="s">
        <v>4606</v>
      </c>
      <c r="C14853" s="15">
        <v>0</v>
      </c>
    </row>
    <row r="14854" spans="2:3" x14ac:dyDescent="0.35">
      <c r="B14854" t="s">
        <v>1148</v>
      </c>
      <c r="C14854" s="15">
        <v>0</v>
      </c>
    </row>
    <row r="14855" spans="2:3" x14ac:dyDescent="0.35">
      <c r="B14855" t="s">
        <v>4614</v>
      </c>
      <c r="C14855" s="15">
        <v>0</v>
      </c>
    </row>
    <row r="14856" spans="2:3" x14ac:dyDescent="0.35">
      <c r="B14856" t="s">
        <v>1149</v>
      </c>
      <c r="C14856" s="15">
        <v>0</v>
      </c>
    </row>
    <row r="14857" spans="2:3" x14ac:dyDescent="0.35">
      <c r="B14857" t="s">
        <v>4622</v>
      </c>
      <c r="C14857" s="15">
        <v>0</v>
      </c>
    </row>
    <row r="14858" spans="2:3" x14ac:dyDescent="0.35">
      <c r="B14858" t="s">
        <v>1150</v>
      </c>
      <c r="C14858" s="15">
        <v>0</v>
      </c>
    </row>
    <row r="14859" spans="2:3" x14ac:dyDescent="0.35">
      <c r="B14859" t="s">
        <v>4630</v>
      </c>
      <c r="C14859" s="15">
        <v>0</v>
      </c>
    </row>
    <row r="14860" spans="2:3" x14ac:dyDescent="0.35">
      <c r="B14860" t="s">
        <v>1151</v>
      </c>
      <c r="C14860" s="15">
        <v>0</v>
      </c>
    </row>
    <row r="14861" spans="2:3" x14ac:dyDescent="0.35">
      <c r="B14861" t="s">
        <v>4638</v>
      </c>
      <c r="C14861" s="15">
        <v>0</v>
      </c>
    </row>
    <row r="14862" spans="2:3" x14ac:dyDescent="0.35">
      <c r="B14862" t="s">
        <v>1152</v>
      </c>
      <c r="C14862" s="15">
        <v>0</v>
      </c>
    </row>
    <row r="14863" spans="2:3" x14ac:dyDescent="0.35">
      <c r="B14863" t="s">
        <v>4650</v>
      </c>
      <c r="C14863" s="15">
        <v>0</v>
      </c>
    </row>
    <row r="14864" spans="2:3" x14ac:dyDescent="0.35">
      <c r="B14864" t="s">
        <v>1153</v>
      </c>
      <c r="C14864" s="15">
        <v>0</v>
      </c>
    </row>
    <row r="14865" spans="2:3" x14ac:dyDescent="0.35">
      <c r="B14865" t="s">
        <v>4658</v>
      </c>
      <c r="C14865" s="15">
        <v>0</v>
      </c>
    </row>
    <row r="14866" spans="2:3" x14ac:dyDescent="0.35">
      <c r="B14866" t="s">
        <v>1154</v>
      </c>
      <c r="C14866" s="15">
        <v>0</v>
      </c>
    </row>
    <row r="14867" spans="2:3" x14ac:dyDescent="0.35">
      <c r="B14867" t="s">
        <v>4666</v>
      </c>
      <c r="C14867" s="15">
        <v>0</v>
      </c>
    </row>
    <row r="14868" spans="2:3" x14ac:dyDescent="0.35">
      <c r="B14868" t="s">
        <v>1155</v>
      </c>
      <c r="C14868" s="15">
        <v>0</v>
      </c>
    </row>
    <row r="14869" spans="2:3" x14ac:dyDescent="0.35">
      <c r="B14869" t="s">
        <v>4674</v>
      </c>
      <c r="C14869" s="15">
        <v>0</v>
      </c>
    </row>
    <row r="14870" spans="2:3" x14ac:dyDescent="0.35">
      <c r="B14870" t="s">
        <v>1156</v>
      </c>
      <c r="C14870" s="15">
        <v>0</v>
      </c>
    </row>
    <row r="14871" spans="2:3" x14ac:dyDescent="0.35">
      <c r="B14871" t="s">
        <v>4682</v>
      </c>
      <c r="C14871" s="15">
        <v>0</v>
      </c>
    </row>
    <row r="14872" spans="2:3" x14ac:dyDescent="0.35">
      <c r="B14872" t="s">
        <v>1157</v>
      </c>
      <c r="C14872" s="15">
        <v>0</v>
      </c>
    </row>
    <row r="14873" spans="2:3" x14ac:dyDescent="0.35">
      <c r="B14873" t="s">
        <v>4690</v>
      </c>
      <c r="C14873" s="15">
        <v>0</v>
      </c>
    </row>
    <row r="14874" spans="2:3" x14ac:dyDescent="0.35">
      <c r="B14874" t="s">
        <v>1158</v>
      </c>
      <c r="C14874" s="15">
        <v>0</v>
      </c>
    </row>
    <row r="14875" spans="2:3" x14ac:dyDescent="0.35">
      <c r="B14875" t="s">
        <v>4698</v>
      </c>
      <c r="C14875" s="15">
        <v>0</v>
      </c>
    </row>
    <row r="14876" spans="2:3" x14ac:dyDescent="0.35">
      <c r="B14876" t="s">
        <v>1159</v>
      </c>
      <c r="C14876" s="15">
        <v>0</v>
      </c>
    </row>
    <row r="14877" spans="2:3" x14ac:dyDescent="0.35">
      <c r="B14877" t="s">
        <v>4706</v>
      </c>
      <c r="C14877" s="15">
        <v>0</v>
      </c>
    </row>
    <row r="14878" spans="2:3" x14ac:dyDescent="0.35">
      <c r="B14878" t="s">
        <v>1160</v>
      </c>
      <c r="C14878" s="15">
        <v>0</v>
      </c>
    </row>
    <row r="14879" spans="2:3" x14ac:dyDescent="0.35">
      <c r="B14879" t="s">
        <v>4714</v>
      </c>
      <c r="C14879" s="15">
        <v>0</v>
      </c>
    </row>
    <row r="14880" spans="2:3" x14ac:dyDescent="0.35">
      <c r="B14880" t="s">
        <v>1161</v>
      </c>
      <c r="C14880" s="15">
        <v>0</v>
      </c>
    </row>
    <row r="14881" spans="2:3" x14ac:dyDescent="0.35">
      <c r="B14881" t="s">
        <v>4722</v>
      </c>
      <c r="C14881" s="15">
        <v>0</v>
      </c>
    </row>
    <row r="14882" spans="2:3" x14ac:dyDescent="0.35">
      <c r="B14882" t="s">
        <v>1162</v>
      </c>
      <c r="C14882" s="15">
        <v>0</v>
      </c>
    </row>
    <row r="14883" spans="2:3" x14ac:dyDescent="0.35">
      <c r="B14883" t="s">
        <v>4730</v>
      </c>
      <c r="C14883" s="15">
        <v>0</v>
      </c>
    </row>
    <row r="14884" spans="2:3" x14ac:dyDescent="0.35">
      <c r="B14884" t="s">
        <v>1163</v>
      </c>
      <c r="C14884" s="15">
        <v>0</v>
      </c>
    </row>
    <row r="14885" spans="2:3" x14ac:dyDescent="0.35">
      <c r="B14885" t="s">
        <v>4738</v>
      </c>
      <c r="C14885" s="15">
        <v>0</v>
      </c>
    </row>
    <row r="14886" spans="2:3" x14ac:dyDescent="0.35">
      <c r="B14886" t="s">
        <v>1164</v>
      </c>
      <c r="C14886" s="15">
        <v>0</v>
      </c>
    </row>
    <row r="14887" spans="2:3" x14ac:dyDescent="0.35">
      <c r="B14887" t="s">
        <v>4746</v>
      </c>
      <c r="C14887" s="15">
        <v>0</v>
      </c>
    </row>
    <row r="14888" spans="2:3" x14ac:dyDescent="0.35">
      <c r="B14888" t="s">
        <v>605</v>
      </c>
      <c r="C14888" s="15">
        <v>0</v>
      </c>
    </row>
    <row r="14889" spans="2:3" x14ac:dyDescent="0.35">
      <c r="B14889" t="s">
        <v>4754</v>
      </c>
      <c r="C14889" s="15">
        <v>0</v>
      </c>
    </row>
    <row r="14890" spans="2:3" x14ac:dyDescent="0.35">
      <c r="B14890" t="s">
        <v>1166</v>
      </c>
      <c r="C14890" s="15">
        <v>0</v>
      </c>
    </row>
    <row r="14891" spans="2:3" x14ac:dyDescent="0.35">
      <c r="B14891" t="s">
        <v>4762</v>
      </c>
      <c r="C14891" s="15">
        <v>0</v>
      </c>
    </row>
    <row r="14892" spans="2:3" x14ac:dyDescent="0.35">
      <c r="B14892" t="s">
        <v>1167</v>
      </c>
      <c r="C14892" s="15">
        <v>0</v>
      </c>
    </row>
    <row r="14893" spans="2:3" x14ac:dyDescent="0.35">
      <c r="B14893" t="s">
        <v>4770</v>
      </c>
      <c r="C14893" s="15">
        <v>0</v>
      </c>
    </row>
    <row r="14894" spans="2:3" x14ac:dyDescent="0.35">
      <c r="B14894" t="s">
        <v>1168</v>
      </c>
      <c r="C14894" s="15">
        <v>0</v>
      </c>
    </row>
    <row r="14895" spans="2:3" x14ac:dyDescent="0.35">
      <c r="B14895" t="s">
        <v>4778</v>
      </c>
      <c r="C14895" s="15">
        <v>0</v>
      </c>
    </row>
    <row r="14896" spans="2:3" x14ac:dyDescent="0.35">
      <c r="B14896" t="s">
        <v>1169</v>
      </c>
      <c r="C14896" s="15">
        <v>0</v>
      </c>
    </row>
    <row r="14897" spans="2:3" x14ac:dyDescent="0.35">
      <c r="B14897" t="s">
        <v>4786</v>
      </c>
      <c r="C14897" s="15">
        <v>0</v>
      </c>
    </row>
    <row r="14898" spans="2:3" x14ac:dyDescent="0.35">
      <c r="B14898" t="s">
        <v>606</v>
      </c>
      <c r="C14898" s="15">
        <v>0</v>
      </c>
    </row>
    <row r="14899" spans="2:3" x14ac:dyDescent="0.35">
      <c r="B14899" t="s">
        <v>4794</v>
      </c>
      <c r="C14899" s="15">
        <v>0</v>
      </c>
    </row>
    <row r="14900" spans="2:3" x14ac:dyDescent="0.35">
      <c r="B14900" t="s">
        <v>1171</v>
      </c>
      <c r="C14900" s="15">
        <v>0</v>
      </c>
    </row>
    <row r="14901" spans="2:3" x14ac:dyDescent="0.35">
      <c r="B14901" t="s">
        <v>4802</v>
      </c>
      <c r="C14901" s="15">
        <v>0</v>
      </c>
    </row>
    <row r="14902" spans="2:3" x14ac:dyDescent="0.35">
      <c r="B14902" t="s">
        <v>1172</v>
      </c>
      <c r="C14902" s="15">
        <v>0</v>
      </c>
    </row>
    <row r="14903" spans="2:3" x14ac:dyDescent="0.35">
      <c r="B14903" t="s">
        <v>4810</v>
      </c>
      <c r="C14903" s="15">
        <v>0</v>
      </c>
    </row>
    <row r="14904" spans="2:3" x14ac:dyDescent="0.35">
      <c r="B14904" t="s">
        <v>1173</v>
      </c>
      <c r="C14904" s="15">
        <v>0</v>
      </c>
    </row>
    <row r="14905" spans="2:3" x14ac:dyDescent="0.35">
      <c r="B14905" t="s">
        <v>4818</v>
      </c>
      <c r="C14905" s="15">
        <v>0</v>
      </c>
    </row>
    <row r="14906" spans="2:3" x14ac:dyDescent="0.35">
      <c r="B14906" t="s">
        <v>1174</v>
      </c>
      <c r="C14906" s="15">
        <v>0</v>
      </c>
    </row>
    <row r="14907" spans="2:3" x14ac:dyDescent="0.35">
      <c r="B14907" t="s">
        <v>4826</v>
      </c>
      <c r="C14907" s="15">
        <v>0</v>
      </c>
    </row>
    <row r="14908" spans="2:3" x14ac:dyDescent="0.35">
      <c r="B14908" t="s">
        <v>1175</v>
      </c>
      <c r="C14908" s="15">
        <v>0</v>
      </c>
    </row>
    <row r="14909" spans="2:3" x14ac:dyDescent="0.35">
      <c r="B14909" t="s">
        <v>4834</v>
      </c>
      <c r="C14909" s="15">
        <v>0</v>
      </c>
    </row>
    <row r="14910" spans="2:3" x14ac:dyDescent="0.35">
      <c r="B14910" t="s">
        <v>1176</v>
      </c>
      <c r="C14910" s="15">
        <v>0</v>
      </c>
    </row>
    <row r="14911" spans="2:3" x14ac:dyDescent="0.35">
      <c r="B14911" t="s">
        <v>4842</v>
      </c>
      <c r="C14911" s="15">
        <v>0</v>
      </c>
    </row>
    <row r="14912" spans="2:3" x14ac:dyDescent="0.35">
      <c r="B14912" t="s">
        <v>1177</v>
      </c>
      <c r="C14912" s="15">
        <v>0</v>
      </c>
    </row>
    <row r="14913" spans="2:3" x14ac:dyDescent="0.35">
      <c r="B14913" t="s">
        <v>4850</v>
      </c>
      <c r="C14913" s="15">
        <v>0</v>
      </c>
    </row>
    <row r="14914" spans="2:3" x14ac:dyDescent="0.35">
      <c r="B14914" t="s">
        <v>1178</v>
      </c>
      <c r="C14914" s="15">
        <v>0</v>
      </c>
    </row>
    <row r="14915" spans="2:3" x14ac:dyDescent="0.35">
      <c r="B14915" t="s">
        <v>4858</v>
      </c>
      <c r="C14915" s="15">
        <v>0</v>
      </c>
    </row>
    <row r="14916" spans="2:3" x14ac:dyDescent="0.35">
      <c r="B14916" t="s">
        <v>1179</v>
      </c>
      <c r="C14916" s="15">
        <v>0</v>
      </c>
    </row>
    <row r="14917" spans="2:3" x14ac:dyDescent="0.35">
      <c r="B14917" t="s">
        <v>4866</v>
      </c>
      <c r="C14917" s="15">
        <v>0</v>
      </c>
    </row>
    <row r="14918" spans="2:3" x14ac:dyDescent="0.35">
      <c r="B14918" t="s">
        <v>1180</v>
      </c>
      <c r="C14918" s="15">
        <v>0</v>
      </c>
    </row>
    <row r="14919" spans="2:3" x14ac:dyDescent="0.35">
      <c r="B14919" t="s">
        <v>4874</v>
      </c>
      <c r="C14919" s="15">
        <v>0</v>
      </c>
    </row>
    <row r="14920" spans="2:3" x14ac:dyDescent="0.35">
      <c r="B14920" t="s">
        <v>1181</v>
      </c>
      <c r="C14920" s="15">
        <v>0</v>
      </c>
    </row>
    <row r="14921" spans="2:3" x14ac:dyDescent="0.35">
      <c r="B14921" t="s">
        <v>4882</v>
      </c>
      <c r="C14921" s="15">
        <v>0</v>
      </c>
    </row>
    <row r="14922" spans="2:3" x14ac:dyDescent="0.35">
      <c r="B14922" t="s">
        <v>1182</v>
      </c>
      <c r="C14922" s="15">
        <v>0</v>
      </c>
    </row>
    <row r="14923" spans="2:3" x14ac:dyDescent="0.35">
      <c r="B14923" t="s">
        <v>4890</v>
      </c>
      <c r="C14923" s="15">
        <v>0</v>
      </c>
    </row>
    <row r="14924" spans="2:3" x14ac:dyDescent="0.35">
      <c r="B14924" t="s">
        <v>1183</v>
      </c>
      <c r="C14924" s="15">
        <v>0</v>
      </c>
    </row>
    <row r="14925" spans="2:3" x14ac:dyDescent="0.35">
      <c r="B14925" t="s">
        <v>4898</v>
      </c>
      <c r="C14925" s="15">
        <v>0</v>
      </c>
    </row>
    <row r="14926" spans="2:3" x14ac:dyDescent="0.35">
      <c r="B14926" t="s">
        <v>1184</v>
      </c>
      <c r="C14926" s="15">
        <v>0</v>
      </c>
    </row>
    <row r="14927" spans="2:3" x14ac:dyDescent="0.35">
      <c r="B14927" t="s">
        <v>4906</v>
      </c>
      <c r="C14927" s="15">
        <v>0</v>
      </c>
    </row>
    <row r="14928" spans="2:3" x14ac:dyDescent="0.35">
      <c r="B14928" t="s">
        <v>1185</v>
      </c>
      <c r="C14928" s="15">
        <v>0</v>
      </c>
    </row>
    <row r="14929" spans="2:3" x14ac:dyDescent="0.35">
      <c r="B14929" t="s">
        <v>4914</v>
      </c>
      <c r="C14929" s="15">
        <v>0</v>
      </c>
    </row>
    <row r="14930" spans="2:3" x14ac:dyDescent="0.35">
      <c r="B14930" t="s">
        <v>1186</v>
      </c>
      <c r="C14930" s="15">
        <v>0</v>
      </c>
    </row>
    <row r="14931" spans="2:3" x14ac:dyDescent="0.35">
      <c r="B14931" t="s">
        <v>4922</v>
      </c>
      <c r="C14931" s="15">
        <v>0</v>
      </c>
    </row>
    <row r="14932" spans="2:3" x14ac:dyDescent="0.35">
      <c r="B14932" t="s">
        <v>1187</v>
      </c>
      <c r="C14932" s="15">
        <v>0</v>
      </c>
    </row>
    <row r="14933" spans="2:3" x14ac:dyDescent="0.35">
      <c r="B14933" t="s">
        <v>4930</v>
      </c>
      <c r="C14933" s="15">
        <v>0</v>
      </c>
    </row>
    <row r="14934" spans="2:3" x14ac:dyDescent="0.35">
      <c r="B14934" t="s">
        <v>1188</v>
      </c>
      <c r="C14934" s="15">
        <v>0</v>
      </c>
    </row>
    <row r="14935" spans="2:3" x14ac:dyDescent="0.35">
      <c r="B14935" t="s">
        <v>4938</v>
      </c>
      <c r="C14935" s="15">
        <v>0</v>
      </c>
    </row>
    <row r="14936" spans="2:3" x14ac:dyDescent="0.35">
      <c r="B14936" t="s">
        <v>1189</v>
      </c>
      <c r="C14936" s="15">
        <v>0</v>
      </c>
    </row>
    <row r="14937" spans="2:3" x14ac:dyDescent="0.35">
      <c r="B14937" t="s">
        <v>4946</v>
      </c>
      <c r="C14937" s="15">
        <v>0</v>
      </c>
    </row>
    <row r="14938" spans="2:3" x14ac:dyDescent="0.35">
      <c r="B14938" t="s">
        <v>1190</v>
      </c>
      <c r="C14938" s="15">
        <v>0</v>
      </c>
    </row>
    <row r="14939" spans="2:3" x14ac:dyDescent="0.35">
      <c r="B14939" t="s">
        <v>4954</v>
      </c>
      <c r="C14939" s="15">
        <v>0</v>
      </c>
    </row>
    <row r="14940" spans="2:3" x14ac:dyDescent="0.35">
      <c r="B14940" t="s">
        <v>1191</v>
      </c>
      <c r="C14940" s="15">
        <v>0</v>
      </c>
    </row>
    <row r="14941" spans="2:3" x14ac:dyDescent="0.35">
      <c r="B14941" t="s">
        <v>4962</v>
      </c>
      <c r="C14941" s="15">
        <v>0</v>
      </c>
    </row>
    <row r="14942" spans="2:3" x14ac:dyDescent="0.35">
      <c r="B14942" t="s">
        <v>1192</v>
      </c>
      <c r="C14942" s="15">
        <v>0</v>
      </c>
    </row>
    <row r="14943" spans="2:3" x14ac:dyDescent="0.35">
      <c r="B14943" t="s">
        <v>4970</v>
      </c>
      <c r="C14943" s="15">
        <v>0</v>
      </c>
    </row>
    <row r="14944" spans="2:3" x14ac:dyDescent="0.35">
      <c r="B14944" t="s">
        <v>1193</v>
      </c>
      <c r="C14944" s="15">
        <v>0</v>
      </c>
    </row>
    <row r="14945" spans="2:3" x14ac:dyDescent="0.35">
      <c r="B14945" t="s">
        <v>4978</v>
      </c>
      <c r="C14945" s="15">
        <v>0</v>
      </c>
    </row>
    <row r="14946" spans="2:3" x14ac:dyDescent="0.35">
      <c r="B14946" t="s">
        <v>1194</v>
      </c>
      <c r="C14946" s="15">
        <v>0</v>
      </c>
    </row>
    <row r="14947" spans="2:3" x14ac:dyDescent="0.35">
      <c r="B14947" t="s">
        <v>4986</v>
      </c>
      <c r="C14947" s="15">
        <v>0</v>
      </c>
    </row>
    <row r="14948" spans="2:3" x14ac:dyDescent="0.35">
      <c r="B14948" t="s">
        <v>1195</v>
      </c>
      <c r="C14948" s="15">
        <v>0</v>
      </c>
    </row>
    <row r="14949" spans="2:3" x14ac:dyDescent="0.35">
      <c r="B14949" t="s">
        <v>4994</v>
      </c>
      <c r="C14949" s="15">
        <v>0</v>
      </c>
    </row>
    <row r="14950" spans="2:3" x14ac:dyDescent="0.35">
      <c r="B14950" t="s">
        <v>1196</v>
      </c>
      <c r="C14950" s="15">
        <v>0</v>
      </c>
    </row>
    <row r="14951" spans="2:3" x14ac:dyDescent="0.35">
      <c r="B14951" t="s">
        <v>5002</v>
      </c>
      <c r="C14951" s="15">
        <v>0</v>
      </c>
    </row>
    <row r="14952" spans="2:3" x14ac:dyDescent="0.35">
      <c r="B14952" t="s">
        <v>1197</v>
      </c>
      <c r="C14952" s="15">
        <v>0</v>
      </c>
    </row>
    <row r="14953" spans="2:3" x14ac:dyDescent="0.35">
      <c r="B14953" t="s">
        <v>5010</v>
      </c>
      <c r="C14953" s="15">
        <v>0</v>
      </c>
    </row>
    <row r="14954" spans="2:3" x14ac:dyDescent="0.35">
      <c r="B14954" t="s">
        <v>1198</v>
      </c>
      <c r="C14954" s="15">
        <v>0</v>
      </c>
    </row>
    <row r="14955" spans="2:3" x14ac:dyDescent="0.35">
      <c r="B14955" t="s">
        <v>5018</v>
      </c>
      <c r="C14955" s="15">
        <v>0</v>
      </c>
    </row>
    <row r="14956" spans="2:3" x14ac:dyDescent="0.35">
      <c r="B14956" t="s">
        <v>607</v>
      </c>
      <c r="C14956" s="15">
        <v>0</v>
      </c>
    </row>
    <row r="14957" spans="2:3" x14ac:dyDescent="0.35">
      <c r="B14957" t="s">
        <v>5026</v>
      </c>
      <c r="C14957" s="15">
        <v>0</v>
      </c>
    </row>
    <row r="14958" spans="2:3" x14ac:dyDescent="0.35">
      <c r="B14958" t="s">
        <v>1200</v>
      </c>
      <c r="C14958" s="15">
        <v>0</v>
      </c>
    </row>
    <row r="14959" spans="2:3" x14ac:dyDescent="0.35">
      <c r="B14959" t="s">
        <v>5034</v>
      </c>
      <c r="C14959" s="15">
        <v>0</v>
      </c>
    </row>
    <row r="14960" spans="2:3" x14ac:dyDescent="0.35">
      <c r="B14960" t="s">
        <v>1201</v>
      </c>
      <c r="C14960" s="15">
        <v>0</v>
      </c>
    </row>
    <row r="14961" spans="2:3" x14ac:dyDescent="0.35">
      <c r="B14961" t="s">
        <v>5042</v>
      </c>
      <c r="C14961" s="15">
        <v>0</v>
      </c>
    </row>
    <row r="14962" spans="2:3" x14ac:dyDescent="0.35">
      <c r="B14962" t="s">
        <v>1202</v>
      </c>
      <c r="C14962" s="15">
        <v>0</v>
      </c>
    </row>
    <row r="14963" spans="2:3" x14ac:dyDescent="0.35">
      <c r="B14963" t="s">
        <v>5050</v>
      </c>
      <c r="C14963" s="15">
        <v>0</v>
      </c>
    </row>
    <row r="14964" spans="2:3" x14ac:dyDescent="0.35">
      <c r="B14964" t="s">
        <v>1203</v>
      </c>
      <c r="C14964" s="15">
        <v>0</v>
      </c>
    </row>
    <row r="14965" spans="2:3" x14ac:dyDescent="0.35">
      <c r="B14965" t="s">
        <v>5058</v>
      </c>
      <c r="C14965" s="15">
        <v>0</v>
      </c>
    </row>
    <row r="14966" spans="2:3" x14ac:dyDescent="0.35">
      <c r="B14966" t="s">
        <v>1204</v>
      </c>
      <c r="C14966" s="15">
        <v>0</v>
      </c>
    </row>
    <row r="14967" spans="2:3" x14ac:dyDescent="0.35">
      <c r="B14967" t="s">
        <v>5066</v>
      </c>
      <c r="C14967" s="15">
        <v>0</v>
      </c>
    </row>
    <row r="14968" spans="2:3" x14ac:dyDescent="0.35">
      <c r="B14968" t="s">
        <v>1205</v>
      </c>
      <c r="C14968" s="15">
        <v>0</v>
      </c>
    </row>
    <row r="14969" spans="2:3" x14ac:dyDescent="0.35">
      <c r="B14969" t="s">
        <v>5074</v>
      </c>
      <c r="C14969" s="15">
        <v>0</v>
      </c>
    </row>
    <row r="14970" spans="2:3" x14ac:dyDescent="0.35">
      <c r="B14970" t="s">
        <v>1206</v>
      </c>
      <c r="C14970" s="15">
        <v>0</v>
      </c>
    </row>
    <row r="14971" spans="2:3" x14ac:dyDescent="0.35">
      <c r="B14971" t="s">
        <v>5082</v>
      </c>
      <c r="C14971" s="15">
        <v>0</v>
      </c>
    </row>
    <row r="14972" spans="2:3" x14ac:dyDescent="0.35">
      <c r="B14972" t="s">
        <v>1207</v>
      </c>
      <c r="C14972" s="15">
        <v>0</v>
      </c>
    </row>
    <row r="14973" spans="2:3" x14ac:dyDescent="0.35">
      <c r="B14973" t="s">
        <v>5090</v>
      </c>
      <c r="C14973" s="15">
        <v>0</v>
      </c>
    </row>
    <row r="14974" spans="2:3" x14ac:dyDescent="0.35">
      <c r="B14974" t="s">
        <v>1208</v>
      </c>
      <c r="C14974" s="15">
        <v>0</v>
      </c>
    </row>
    <row r="14975" spans="2:3" x14ac:dyDescent="0.35">
      <c r="B14975" t="s">
        <v>5098</v>
      </c>
      <c r="C14975" s="15">
        <v>0</v>
      </c>
    </row>
    <row r="14976" spans="2:3" x14ac:dyDescent="0.35">
      <c r="B14976" t="s">
        <v>1209</v>
      </c>
      <c r="C14976" s="15">
        <v>0</v>
      </c>
    </row>
    <row r="14977" spans="2:3" x14ac:dyDescent="0.35">
      <c r="B14977" t="s">
        <v>5106</v>
      </c>
      <c r="C14977" s="15">
        <v>0</v>
      </c>
    </row>
    <row r="14978" spans="2:3" x14ac:dyDescent="0.35">
      <c r="B14978" t="s">
        <v>1210</v>
      </c>
      <c r="C14978" s="15">
        <v>0</v>
      </c>
    </row>
    <row r="14979" spans="2:3" x14ac:dyDescent="0.35">
      <c r="B14979" t="s">
        <v>5114</v>
      </c>
      <c r="C14979" s="15">
        <v>0</v>
      </c>
    </row>
    <row r="14980" spans="2:3" x14ac:dyDescent="0.35">
      <c r="B14980" t="s">
        <v>1211</v>
      </c>
      <c r="C14980" s="15">
        <v>0</v>
      </c>
    </row>
    <row r="14981" spans="2:3" x14ac:dyDescent="0.35">
      <c r="B14981" t="s">
        <v>5122</v>
      </c>
      <c r="C14981" s="15">
        <v>0</v>
      </c>
    </row>
    <row r="14982" spans="2:3" x14ac:dyDescent="0.35">
      <c r="B14982" t="s">
        <v>1212</v>
      </c>
      <c r="C14982" s="15">
        <v>0</v>
      </c>
    </row>
    <row r="14983" spans="2:3" x14ac:dyDescent="0.35">
      <c r="B14983" t="s">
        <v>5130</v>
      </c>
      <c r="C14983" s="15">
        <v>0</v>
      </c>
    </row>
    <row r="14984" spans="2:3" x14ac:dyDescent="0.35">
      <c r="B14984" t="s">
        <v>1213</v>
      </c>
      <c r="C14984" s="15">
        <v>0</v>
      </c>
    </row>
    <row r="14985" spans="2:3" x14ac:dyDescent="0.35">
      <c r="B14985" t="s">
        <v>5192</v>
      </c>
      <c r="C14985" s="15">
        <v>0</v>
      </c>
    </row>
    <row r="14986" spans="2:3" x14ac:dyDescent="0.35">
      <c r="B14986" t="s">
        <v>1214</v>
      </c>
      <c r="C14986" s="15">
        <v>0</v>
      </c>
    </row>
    <row r="14987" spans="2:3" x14ac:dyDescent="0.35">
      <c r="B14987" t="s">
        <v>2897</v>
      </c>
      <c r="C14987" s="15">
        <v>0</v>
      </c>
    </row>
    <row r="14988" spans="2:3" x14ac:dyDescent="0.35">
      <c r="B14988" t="s">
        <v>1215</v>
      </c>
      <c r="C14988" s="15">
        <v>0</v>
      </c>
    </row>
    <row r="14989" spans="2:3" x14ac:dyDescent="0.35">
      <c r="B14989" t="s">
        <v>2901</v>
      </c>
      <c r="C14989" s="15">
        <v>0</v>
      </c>
    </row>
    <row r="14990" spans="2:3" x14ac:dyDescent="0.35">
      <c r="B14990" t="s">
        <v>1216</v>
      </c>
      <c r="C14990" s="15">
        <v>0</v>
      </c>
    </row>
    <row r="14991" spans="2:3" x14ac:dyDescent="0.35">
      <c r="B14991" t="s">
        <v>2905</v>
      </c>
      <c r="C14991" s="15">
        <v>0</v>
      </c>
    </row>
    <row r="14992" spans="2:3" x14ac:dyDescent="0.35">
      <c r="B14992" t="s">
        <v>1217</v>
      </c>
      <c r="C14992" s="15">
        <v>0</v>
      </c>
    </row>
    <row r="14993" spans="2:3" x14ac:dyDescent="0.35">
      <c r="B14993" t="s">
        <v>2909</v>
      </c>
      <c r="C14993" s="15">
        <v>0</v>
      </c>
    </row>
    <row r="14994" spans="2:3" x14ac:dyDescent="0.35">
      <c r="B14994" t="s">
        <v>1218</v>
      </c>
      <c r="C14994" s="15">
        <v>0</v>
      </c>
    </row>
    <row r="14995" spans="2:3" x14ac:dyDescent="0.35">
      <c r="B14995" t="s">
        <v>2913</v>
      </c>
      <c r="C14995" s="15">
        <v>0</v>
      </c>
    </row>
    <row r="14996" spans="2:3" x14ac:dyDescent="0.35">
      <c r="B14996" t="s">
        <v>1219</v>
      </c>
      <c r="C14996" s="15">
        <v>0</v>
      </c>
    </row>
    <row r="14997" spans="2:3" x14ac:dyDescent="0.35">
      <c r="B14997" t="s">
        <v>2917</v>
      </c>
      <c r="C14997" s="15">
        <v>0</v>
      </c>
    </row>
    <row r="14998" spans="2:3" x14ac:dyDescent="0.35">
      <c r="B14998" t="s">
        <v>1220</v>
      </c>
      <c r="C14998" s="15">
        <v>0</v>
      </c>
    </row>
    <row r="14999" spans="2:3" x14ac:dyDescent="0.35">
      <c r="B14999" t="s">
        <v>2921</v>
      </c>
      <c r="C14999" s="15">
        <v>0</v>
      </c>
    </row>
    <row r="15000" spans="2:3" x14ac:dyDescent="0.35">
      <c r="B15000" t="s">
        <v>1221</v>
      </c>
      <c r="C15000" s="15">
        <v>0</v>
      </c>
    </row>
    <row r="15001" spans="2:3" x14ac:dyDescent="0.35">
      <c r="B15001" t="s">
        <v>2925</v>
      </c>
      <c r="C15001" s="15">
        <v>0</v>
      </c>
    </row>
    <row r="15002" spans="2:3" x14ac:dyDescent="0.35">
      <c r="B15002" t="s">
        <v>1222</v>
      </c>
      <c r="C15002" s="15">
        <v>0</v>
      </c>
    </row>
    <row r="15003" spans="2:3" x14ac:dyDescent="0.35">
      <c r="B15003" t="s">
        <v>2929</v>
      </c>
      <c r="C15003" s="15">
        <v>0</v>
      </c>
    </row>
    <row r="15004" spans="2:3" x14ac:dyDescent="0.35">
      <c r="B15004" t="s">
        <v>1223</v>
      </c>
      <c r="C15004" s="15">
        <v>0</v>
      </c>
    </row>
    <row r="15005" spans="2:3" x14ac:dyDescent="0.35">
      <c r="B15005" t="s">
        <v>2933</v>
      </c>
      <c r="C15005" s="15">
        <v>0</v>
      </c>
    </row>
    <row r="15006" spans="2:3" x14ac:dyDescent="0.35">
      <c r="B15006" t="s">
        <v>1224</v>
      </c>
      <c r="C15006" s="15">
        <v>0</v>
      </c>
    </row>
    <row r="15007" spans="2:3" x14ac:dyDescent="0.35">
      <c r="B15007" t="s">
        <v>2937</v>
      </c>
      <c r="C15007" s="15">
        <v>0</v>
      </c>
    </row>
    <row r="15008" spans="2:3" x14ac:dyDescent="0.35">
      <c r="B15008" t="s">
        <v>1225</v>
      </c>
      <c r="C15008" s="15">
        <v>0</v>
      </c>
    </row>
    <row r="15009" spans="2:3" x14ac:dyDescent="0.35">
      <c r="B15009" t="s">
        <v>2941</v>
      </c>
      <c r="C15009" s="15">
        <v>0</v>
      </c>
    </row>
    <row r="15010" spans="2:3" x14ac:dyDescent="0.35">
      <c r="B15010" t="s">
        <v>1226</v>
      </c>
      <c r="C15010" s="15">
        <v>0</v>
      </c>
    </row>
    <row r="15011" spans="2:3" x14ac:dyDescent="0.35">
      <c r="B15011" t="s">
        <v>2945</v>
      </c>
      <c r="C15011" s="15">
        <v>0</v>
      </c>
    </row>
    <row r="15012" spans="2:3" x14ac:dyDescent="0.35">
      <c r="B15012" t="s">
        <v>1227</v>
      </c>
      <c r="C15012" s="15">
        <v>0</v>
      </c>
    </row>
    <row r="15013" spans="2:3" x14ac:dyDescent="0.35">
      <c r="B15013" t="s">
        <v>2949</v>
      </c>
      <c r="C15013" s="15">
        <v>0</v>
      </c>
    </row>
    <row r="15014" spans="2:3" x14ac:dyDescent="0.35">
      <c r="B15014" t="s">
        <v>608</v>
      </c>
      <c r="C15014" s="15">
        <v>0</v>
      </c>
    </row>
    <row r="15015" spans="2:3" x14ac:dyDescent="0.35">
      <c r="B15015" t="s">
        <v>2953</v>
      </c>
      <c r="C15015" s="15">
        <v>0</v>
      </c>
    </row>
    <row r="15016" spans="2:3" x14ac:dyDescent="0.35">
      <c r="B15016" t="s">
        <v>1229</v>
      </c>
      <c r="C15016" s="15">
        <v>0</v>
      </c>
    </row>
    <row r="15017" spans="2:3" x14ac:dyDescent="0.35">
      <c r="B15017" t="s">
        <v>2957</v>
      </c>
      <c r="C15017" s="15">
        <v>0</v>
      </c>
    </row>
    <row r="15018" spans="2:3" x14ac:dyDescent="0.35">
      <c r="B15018" t="s">
        <v>1230</v>
      </c>
      <c r="C15018" s="15">
        <v>0</v>
      </c>
    </row>
    <row r="15019" spans="2:3" x14ac:dyDescent="0.35">
      <c r="B15019" t="s">
        <v>2961</v>
      </c>
      <c r="C15019" s="15">
        <v>0</v>
      </c>
    </row>
    <row r="15020" spans="2:3" x14ac:dyDescent="0.35">
      <c r="B15020" t="s">
        <v>1231</v>
      </c>
      <c r="C15020" s="15">
        <v>0</v>
      </c>
    </row>
    <row r="15021" spans="2:3" x14ac:dyDescent="0.35">
      <c r="B15021" t="s">
        <v>2965</v>
      </c>
      <c r="C15021" s="15">
        <v>0</v>
      </c>
    </row>
    <row r="15022" spans="2:3" x14ac:dyDescent="0.35">
      <c r="B15022" t="s">
        <v>1232</v>
      </c>
      <c r="C15022" s="15">
        <v>0</v>
      </c>
    </row>
    <row r="15023" spans="2:3" x14ac:dyDescent="0.35">
      <c r="B15023" t="s">
        <v>2969</v>
      </c>
      <c r="C15023" s="15">
        <v>0</v>
      </c>
    </row>
    <row r="15024" spans="2:3" x14ac:dyDescent="0.35">
      <c r="B15024" t="s">
        <v>1233</v>
      </c>
      <c r="C15024" s="15">
        <v>0</v>
      </c>
    </row>
    <row r="15025" spans="2:3" x14ac:dyDescent="0.35">
      <c r="B15025" t="s">
        <v>2973</v>
      </c>
      <c r="C15025" s="15">
        <v>0</v>
      </c>
    </row>
    <row r="15026" spans="2:3" x14ac:dyDescent="0.35">
      <c r="B15026" t="s">
        <v>1234</v>
      </c>
      <c r="C15026" s="15">
        <v>0</v>
      </c>
    </row>
    <row r="15027" spans="2:3" x14ac:dyDescent="0.35">
      <c r="B15027" t="s">
        <v>2977</v>
      </c>
      <c r="C15027" s="15">
        <v>0</v>
      </c>
    </row>
    <row r="15028" spans="2:3" x14ac:dyDescent="0.35">
      <c r="B15028" t="s">
        <v>1235</v>
      </c>
      <c r="C15028" s="15">
        <v>0</v>
      </c>
    </row>
    <row r="15029" spans="2:3" x14ac:dyDescent="0.35">
      <c r="B15029" t="s">
        <v>2981</v>
      </c>
      <c r="C15029" s="15">
        <v>0</v>
      </c>
    </row>
    <row r="15030" spans="2:3" x14ac:dyDescent="0.35">
      <c r="B15030" t="s">
        <v>1236</v>
      </c>
      <c r="C15030" s="15">
        <v>0</v>
      </c>
    </row>
    <row r="15031" spans="2:3" x14ac:dyDescent="0.35">
      <c r="B15031" t="s">
        <v>2985</v>
      </c>
      <c r="C15031" s="15">
        <v>0</v>
      </c>
    </row>
    <row r="15032" spans="2:3" x14ac:dyDescent="0.35">
      <c r="B15032" t="s">
        <v>1237</v>
      </c>
      <c r="C15032" s="15">
        <v>0</v>
      </c>
    </row>
    <row r="15033" spans="2:3" x14ac:dyDescent="0.35">
      <c r="B15033" t="s">
        <v>2989</v>
      </c>
      <c r="C15033" s="15">
        <v>0</v>
      </c>
    </row>
    <row r="15034" spans="2:3" x14ac:dyDescent="0.35">
      <c r="B15034" t="s">
        <v>1238</v>
      </c>
      <c r="C15034" s="15">
        <v>0</v>
      </c>
    </row>
    <row r="15035" spans="2:3" x14ac:dyDescent="0.35">
      <c r="B15035" t="s">
        <v>2993</v>
      </c>
      <c r="C15035" s="15">
        <v>0</v>
      </c>
    </row>
    <row r="15036" spans="2:3" x14ac:dyDescent="0.35">
      <c r="B15036" t="s">
        <v>1239</v>
      </c>
      <c r="C15036" s="15">
        <v>0</v>
      </c>
    </row>
    <row r="15037" spans="2:3" x14ac:dyDescent="0.35">
      <c r="B15037" t="s">
        <v>2997</v>
      </c>
      <c r="C15037" s="15">
        <v>0</v>
      </c>
    </row>
    <row r="15038" spans="2:3" x14ac:dyDescent="0.35">
      <c r="B15038" t="s">
        <v>1240</v>
      </c>
      <c r="C15038" s="15">
        <v>0</v>
      </c>
    </row>
    <row r="15039" spans="2:3" x14ac:dyDescent="0.35">
      <c r="B15039" t="s">
        <v>3001</v>
      </c>
      <c r="C15039" s="15">
        <v>0</v>
      </c>
    </row>
    <row r="15040" spans="2:3" x14ac:dyDescent="0.35">
      <c r="B15040" t="s">
        <v>1241</v>
      </c>
      <c r="C15040" s="15">
        <v>0</v>
      </c>
    </row>
    <row r="15041" spans="2:3" x14ac:dyDescent="0.35">
      <c r="B15041" t="s">
        <v>3005</v>
      </c>
      <c r="C15041" s="15">
        <v>0</v>
      </c>
    </row>
    <row r="15042" spans="2:3" x14ac:dyDescent="0.35">
      <c r="B15042" t="s">
        <v>1242</v>
      </c>
      <c r="C15042" s="15">
        <v>0</v>
      </c>
    </row>
    <row r="15043" spans="2:3" x14ac:dyDescent="0.35">
      <c r="B15043" t="s">
        <v>3009</v>
      </c>
      <c r="C15043" s="15">
        <v>0</v>
      </c>
    </row>
    <row r="15044" spans="2:3" x14ac:dyDescent="0.35">
      <c r="B15044" t="s">
        <v>1243</v>
      </c>
      <c r="C15044" s="15">
        <v>0</v>
      </c>
    </row>
    <row r="15045" spans="2:3" x14ac:dyDescent="0.35">
      <c r="B15045" t="s">
        <v>3013</v>
      </c>
      <c r="C15045" s="15">
        <v>0</v>
      </c>
    </row>
    <row r="15046" spans="2:3" x14ac:dyDescent="0.35">
      <c r="B15046" t="s">
        <v>1244</v>
      </c>
      <c r="C15046" s="15">
        <v>0</v>
      </c>
    </row>
    <row r="15047" spans="2:3" x14ac:dyDescent="0.35">
      <c r="B15047" t="s">
        <v>3017</v>
      </c>
      <c r="C15047" s="15">
        <v>0</v>
      </c>
    </row>
    <row r="15048" spans="2:3" x14ac:dyDescent="0.35">
      <c r="B15048" t="s">
        <v>1245</v>
      </c>
      <c r="C15048" s="15">
        <v>0</v>
      </c>
    </row>
    <row r="15049" spans="2:3" x14ac:dyDescent="0.35">
      <c r="B15049" t="s">
        <v>3021</v>
      </c>
      <c r="C15049" s="15">
        <v>0</v>
      </c>
    </row>
    <row r="15050" spans="2:3" x14ac:dyDescent="0.35">
      <c r="B15050" t="s">
        <v>1246</v>
      </c>
      <c r="C15050" s="15">
        <v>0</v>
      </c>
    </row>
    <row r="15051" spans="2:3" x14ac:dyDescent="0.35">
      <c r="B15051" t="s">
        <v>3025</v>
      </c>
      <c r="C15051" s="15">
        <v>0</v>
      </c>
    </row>
    <row r="15052" spans="2:3" x14ac:dyDescent="0.35">
      <c r="B15052" t="s">
        <v>1247</v>
      </c>
      <c r="C15052" s="15">
        <v>0</v>
      </c>
    </row>
    <row r="15053" spans="2:3" x14ac:dyDescent="0.35">
      <c r="B15053" t="s">
        <v>3029</v>
      </c>
      <c r="C15053" s="15">
        <v>0</v>
      </c>
    </row>
    <row r="15054" spans="2:3" x14ac:dyDescent="0.35">
      <c r="B15054" t="s">
        <v>1248</v>
      </c>
      <c r="C15054" s="15">
        <v>0</v>
      </c>
    </row>
    <row r="15055" spans="2:3" x14ac:dyDescent="0.35">
      <c r="B15055" t="s">
        <v>3033</v>
      </c>
      <c r="C15055" s="15">
        <v>0</v>
      </c>
    </row>
    <row r="15056" spans="2:3" x14ac:dyDescent="0.35">
      <c r="B15056" t="s">
        <v>1249</v>
      </c>
      <c r="C15056" s="15">
        <v>0</v>
      </c>
    </row>
    <row r="15057" spans="2:3" x14ac:dyDescent="0.35">
      <c r="B15057" t="s">
        <v>3037</v>
      </c>
      <c r="C15057" s="15">
        <v>0</v>
      </c>
    </row>
    <row r="15058" spans="2:3" x14ac:dyDescent="0.35">
      <c r="B15058" t="s">
        <v>1250</v>
      </c>
      <c r="C15058" s="15">
        <v>0</v>
      </c>
    </row>
    <row r="15059" spans="2:3" x14ac:dyDescent="0.35">
      <c r="B15059" t="s">
        <v>3041</v>
      </c>
      <c r="C15059" s="15">
        <v>0</v>
      </c>
    </row>
    <row r="15060" spans="2:3" x14ac:dyDescent="0.35">
      <c r="B15060" t="s">
        <v>1251</v>
      </c>
      <c r="C15060" s="15">
        <v>0</v>
      </c>
    </row>
    <row r="15061" spans="2:3" x14ac:dyDescent="0.35">
      <c r="B15061" t="s">
        <v>3045</v>
      </c>
      <c r="C15061" s="15">
        <v>0</v>
      </c>
    </row>
    <row r="15062" spans="2:3" x14ac:dyDescent="0.35">
      <c r="B15062" t="s">
        <v>1252</v>
      </c>
      <c r="C15062" s="15">
        <v>0</v>
      </c>
    </row>
    <row r="15063" spans="2:3" x14ac:dyDescent="0.35">
      <c r="B15063" t="s">
        <v>3049</v>
      </c>
      <c r="C15063" s="15">
        <v>0</v>
      </c>
    </row>
    <row r="15064" spans="2:3" x14ac:dyDescent="0.35">
      <c r="B15064" t="s">
        <v>1253</v>
      </c>
      <c r="C15064" s="15">
        <v>0</v>
      </c>
    </row>
    <row r="15065" spans="2:3" x14ac:dyDescent="0.35">
      <c r="B15065" t="s">
        <v>3053</v>
      </c>
      <c r="C15065" s="15">
        <v>0</v>
      </c>
    </row>
    <row r="15066" spans="2:3" x14ac:dyDescent="0.35">
      <c r="B15066" t="s">
        <v>1254</v>
      </c>
      <c r="C15066" s="15">
        <v>0</v>
      </c>
    </row>
    <row r="15067" spans="2:3" x14ac:dyDescent="0.35">
      <c r="B15067" t="s">
        <v>3057</v>
      </c>
      <c r="C15067" s="15">
        <v>0</v>
      </c>
    </row>
    <row r="15068" spans="2:3" x14ac:dyDescent="0.35">
      <c r="B15068" t="s">
        <v>1255</v>
      </c>
      <c r="C15068" s="15">
        <v>0</v>
      </c>
    </row>
    <row r="15069" spans="2:3" x14ac:dyDescent="0.35">
      <c r="B15069" t="s">
        <v>3061</v>
      </c>
      <c r="C15069" s="15">
        <v>0</v>
      </c>
    </row>
    <row r="15070" spans="2:3" x14ac:dyDescent="0.35">
      <c r="B15070" t="s">
        <v>1256</v>
      </c>
      <c r="C15070" s="15">
        <v>0</v>
      </c>
    </row>
    <row r="15071" spans="2:3" x14ac:dyDescent="0.35">
      <c r="B15071" t="s">
        <v>3065</v>
      </c>
      <c r="C15071" s="15">
        <v>0</v>
      </c>
    </row>
    <row r="15072" spans="2:3" x14ac:dyDescent="0.35">
      <c r="B15072" t="s">
        <v>1257</v>
      </c>
      <c r="C15072" s="15">
        <v>0</v>
      </c>
    </row>
    <row r="15073" spans="2:3" x14ac:dyDescent="0.35">
      <c r="B15073" t="s">
        <v>3069</v>
      </c>
      <c r="C15073" s="15">
        <v>0</v>
      </c>
    </row>
    <row r="15074" spans="2:3" x14ac:dyDescent="0.35">
      <c r="B15074" t="s">
        <v>1258</v>
      </c>
      <c r="C15074" s="15">
        <v>0</v>
      </c>
    </row>
    <row r="15075" spans="2:3" x14ac:dyDescent="0.35">
      <c r="B15075" t="s">
        <v>3073</v>
      </c>
      <c r="C15075" s="15">
        <v>0</v>
      </c>
    </row>
    <row r="15076" spans="2:3" x14ac:dyDescent="0.35">
      <c r="B15076" t="s">
        <v>1259</v>
      </c>
      <c r="C15076" s="15">
        <v>0</v>
      </c>
    </row>
    <row r="15077" spans="2:3" x14ac:dyDescent="0.35">
      <c r="B15077" t="s">
        <v>3077</v>
      </c>
      <c r="C15077" s="15">
        <v>0</v>
      </c>
    </row>
    <row r="15078" spans="2:3" x14ac:dyDescent="0.35">
      <c r="B15078" t="s">
        <v>1260</v>
      </c>
      <c r="C15078" s="15">
        <v>0</v>
      </c>
    </row>
    <row r="15079" spans="2:3" x14ac:dyDescent="0.35">
      <c r="B15079" t="s">
        <v>3081</v>
      </c>
      <c r="C15079" s="15">
        <v>0</v>
      </c>
    </row>
    <row r="15080" spans="2:3" x14ac:dyDescent="0.35">
      <c r="B15080" t="s">
        <v>1261</v>
      </c>
      <c r="C15080" s="15">
        <v>0</v>
      </c>
    </row>
    <row r="15081" spans="2:3" x14ac:dyDescent="0.35">
      <c r="B15081" t="s">
        <v>3085</v>
      </c>
      <c r="C15081" s="15">
        <v>0</v>
      </c>
    </row>
    <row r="15082" spans="2:3" x14ac:dyDescent="0.35">
      <c r="B15082" t="s">
        <v>1262</v>
      </c>
      <c r="C15082" s="15">
        <v>0</v>
      </c>
    </row>
    <row r="15083" spans="2:3" x14ac:dyDescent="0.35">
      <c r="B15083" t="s">
        <v>3089</v>
      </c>
      <c r="C15083" s="15">
        <v>0</v>
      </c>
    </row>
    <row r="15084" spans="2:3" x14ac:dyDescent="0.35">
      <c r="B15084" t="s">
        <v>1263</v>
      </c>
      <c r="C15084" s="15">
        <v>0</v>
      </c>
    </row>
    <row r="15085" spans="2:3" x14ac:dyDescent="0.35">
      <c r="B15085" t="s">
        <v>3093</v>
      </c>
      <c r="C15085" s="15">
        <v>0</v>
      </c>
    </row>
    <row r="15086" spans="2:3" x14ac:dyDescent="0.35">
      <c r="B15086" t="s">
        <v>1264</v>
      </c>
      <c r="C15086" s="15">
        <v>0</v>
      </c>
    </row>
    <row r="15087" spans="2:3" x14ac:dyDescent="0.35">
      <c r="B15087" t="s">
        <v>3097</v>
      </c>
      <c r="C15087" s="15">
        <v>0</v>
      </c>
    </row>
    <row r="15088" spans="2:3" x14ac:dyDescent="0.35">
      <c r="B15088" t="s">
        <v>1265</v>
      </c>
      <c r="C15088" s="15">
        <v>0</v>
      </c>
    </row>
    <row r="15089" spans="2:3" x14ac:dyDescent="0.35">
      <c r="B15089" t="s">
        <v>3101</v>
      </c>
      <c r="C15089" s="15">
        <v>0</v>
      </c>
    </row>
    <row r="15090" spans="2:3" x14ac:dyDescent="0.35">
      <c r="B15090" t="s">
        <v>1266</v>
      </c>
      <c r="C15090" s="15">
        <v>0</v>
      </c>
    </row>
    <row r="15091" spans="2:3" x14ac:dyDescent="0.35">
      <c r="B15091" t="s">
        <v>3105</v>
      </c>
      <c r="C15091" s="15">
        <v>0</v>
      </c>
    </row>
    <row r="15092" spans="2:3" x14ac:dyDescent="0.35">
      <c r="B15092" t="s">
        <v>1267</v>
      </c>
      <c r="C15092" s="15">
        <v>0</v>
      </c>
    </row>
    <row r="15093" spans="2:3" x14ac:dyDescent="0.35">
      <c r="B15093" t="s">
        <v>3109</v>
      </c>
      <c r="C15093" s="15">
        <v>0</v>
      </c>
    </row>
    <row r="15094" spans="2:3" x14ac:dyDescent="0.35">
      <c r="B15094" t="s">
        <v>1268</v>
      </c>
      <c r="C15094" s="15">
        <v>0</v>
      </c>
    </row>
    <row r="15095" spans="2:3" x14ac:dyDescent="0.35">
      <c r="B15095" t="s">
        <v>3113</v>
      </c>
      <c r="C15095" s="15">
        <v>0</v>
      </c>
    </row>
    <row r="15096" spans="2:3" x14ac:dyDescent="0.35">
      <c r="B15096" t="s">
        <v>1269</v>
      </c>
      <c r="C15096" s="15">
        <v>0</v>
      </c>
    </row>
    <row r="15097" spans="2:3" x14ac:dyDescent="0.35">
      <c r="B15097" t="s">
        <v>3117</v>
      </c>
      <c r="C15097" s="15">
        <v>0</v>
      </c>
    </row>
    <row r="15098" spans="2:3" x14ac:dyDescent="0.35">
      <c r="B15098" t="s">
        <v>1270</v>
      </c>
      <c r="C15098" s="15">
        <v>0</v>
      </c>
    </row>
    <row r="15099" spans="2:3" x14ac:dyDescent="0.35">
      <c r="B15099" t="s">
        <v>3121</v>
      </c>
      <c r="C15099" s="15">
        <v>0</v>
      </c>
    </row>
    <row r="15100" spans="2:3" x14ac:dyDescent="0.35">
      <c r="B15100" t="s">
        <v>1271</v>
      </c>
      <c r="C15100" s="15">
        <v>0</v>
      </c>
    </row>
    <row r="15101" spans="2:3" x14ac:dyDescent="0.35">
      <c r="B15101" t="s">
        <v>3125</v>
      </c>
      <c r="C15101" s="15">
        <v>0</v>
      </c>
    </row>
    <row r="15102" spans="2:3" x14ac:dyDescent="0.35">
      <c r="B15102" t="s">
        <v>1272</v>
      </c>
      <c r="C15102" s="15">
        <v>0</v>
      </c>
    </row>
    <row r="15103" spans="2:3" x14ac:dyDescent="0.35">
      <c r="B15103" t="s">
        <v>3129</v>
      </c>
      <c r="C15103" s="15">
        <v>0</v>
      </c>
    </row>
    <row r="15104" spans="2:3" x14ac:dyDescent="0.35">
      <c r="B15104" t="s">
        <v>1273</v>
      </c>
      <c r="C15104" s="15">
        <v>0</v>
      </c>
    </row>
    <row r="15105" spans="2:3" x14ac:dyDescent="0.35">
      <c r="B15105" t="s">
        <v>3133</v>
      </c>
      <c r="C15105" s="15">
        <v>0</v>
      </c>
    </row>
    <row r="15106" spans="2:3" x14ac:dyDescent="0.35">
      <c r="B15106" t="s">
        <v>1274</v>
      </c>
      <c r="C15106" s="15">
        <v>0</v>
      </c>
    </row>
    <row r="15107" spans="2:3" x14ac:dyDescent="0.35">
      <c r="B15107" t="s">
        <v>3137</v>
      </c>
      <c r="C15107" s="15">
        <v>0</v>
      </c>
    </row>
    <row r="15108" spans="2:3" x14ac:dyDescent="0.35">
      <c r="B15108" t="s">
        <v>1275</v>
      </c>
      <c r="C15108" s="15">
        <v>0</v>
      </c>
    </row>
    <row r="15109" spans="2:3" x14ac:dyDescent="0.35">
      <c r="B15109" t="s">
        <v>3141</v>
      </c>
      <c r="C15109" s="15">
        <v>0</v>
      </c>
    </row>
    <row r="15110" spans="2:3" x14ac:dyDescent="0.35">
      <c r="B15110" t="s">
        <v>609</v>
      </c>
      <c r="C15110" s="15">
        <v>0</v>
      </c>
    </row>
    <row r="15111" spans="2:3" x14ac:dyDescent="0.35">
      <c r="B15111" t="s">
        <v>3145</v>
      </c>
      <c r="C15111" s="15">
        <v>0</v>
      </c>
    </row>
    <row r="15112" spans="2:3" x14ac:dyDescent="0.35">
      <c r="B15112" t="s">
        <v>1277</v>
      </c>
      <c r="C15112" s="15">
        <v>0</v>
      </c>
    </row>
    <row r="15113" spans="2:3" x14ac:dyDescent="0.35">
      <c r="B15113" t="s">
        <v>3149</v>
      </c>
      <c r="C15113" s="15">
        <v>0</v>
      </c>
    </row>
    <row r="15114" spans="2:3" x14ac:dyDescent="0.35">
      <c r="B15114" t="s">
        <v>1278</v>
      </c>
      <c r="C15114" s="15">
        <v>0</v>
      </c>
    </row>
    <row r="15115" spans="2:3" x14ac:dyDescent="0.35">
      <c r="B15115" t="s">
        <v>3153</v>
      </c>
      <c r="C15115" s="15">
        <v>0</v>
      </c>
    </row>
    <row r="15116" spans="2:3" x14ac:dyDescent="0.35">
      <c r="B15116" t="s">
        <v>1279</v>
      </c>
      <c r="C15116" s="15">
        <v>0</v>
      </c>
    </row>
    <row r="15117" spans="2:3" x14ac:dyDescent="0.35">
      <c r="B15117" t="s">
        <v>3157</v>
      </c>
      <c r="C15117" s="15">
        <v>0</v>
      </c>
    </row>
    <row r="15118" spans="2:3" x14ac:dyDescent="0.35">
      <c r="B15118" t="s">
        <v>1280</v>
      </c>
      <c r="C15118" s="15">
        <v>0</v>
      </c>
    </row>
    <row r="15119" spans="2:3" x14ac:dyDescent="0.35">
      <c r="B15119" t="s">
        <v>3161</v>
      </c>
      <c r="C15119" s="15">
        <v>0</v>
      </c>
    </row>
    <row r="15120" spans="2:3" x14ac:dyDescent="0.35">
      <c r="B15120" t="s">
        <v>1281</v>
      </c>
      <c r="C15120" s="15">
        <v>0</v>
      </c>
    </row>
    <row r="15121" spans="2:3" x14ac:dyDescent="0.35">
      <c r="B15121" t="s">
        <v>3165</v>
      </c>
      <c r="C15121" s="15">
        <v>0</v>
      </c>
    </row>
    <row r="15122" spans="2:3" x14ac:dyDescent="0.35">
      <c r="B15122" t="s">
        <v>1282</v>
      </c>
      <c r="C15122" s="15">
        <v>0</v>
      </c>
    </row>
    <row r="15123" spans="2:3" x14ac:dyDescent="0.35">
      <c r="B15123" t="s">
        <v>3169</v>
      </c>
      <c r="C15123" s="15">
        <v>0</v>
      </c>
    </row>
    <row r="15124" spans="2:3" x14ac:dyDescent="0.35">
      <c r="B15124" t="s">
        <v>1283</v>
      </c>
      <c r="C15124" s="15">
        <v>0</v>
      </c>
    </row>
    <row r="15125" spans="2:3" x14ac:dyDescent="0.35">
      <c r="B15125" t="s">
        <v>3173</v>
      </c>
      <c r="C15125" s="15">
        <v>0</v>
      </c>
    </row>
    <row r="15126" spans="2:3" x14ac:dyDescent="0.35">
      <c r="B15126" t="s">
        <v>1284</v>
      </c>
      <c r="C15126" s="15">
        <v>0</v>
      </c>
    </row>
    <row r="15127" spans="2:3" x14ac:dyDescent="0.35">
      <c r="B15127" t="s">
        <v>3177</v>
      </c>
      <c r="C15127" s="15">
        <v>0</v>
      </c>
    </row>
    <row r="15128" spans="2:3" x14ac:dyDescent="0.35">
      <c r="B15128" t="s">
        <v>1285</v>
      </c>
      <c r="C15128" s="15">
        <v>0</v>
      </c>
    </row>
    <row r="15129" spans="2:3" x14ac:dyDescent="0.35">
      <c r="B15129" t="s">
        <v>3181</v>
      </c>
      <c r="C15129" s="15">
        <v>0</v>
      </c>
    </row>
    <row r="15130" spans="2:3" x14ac:dyDescent="0.35">
      <c r="B15130" t="s">
        <v>1286</v>
      </c>
      <c r="C15130" s="15">
        <v>0</v>
      </c>
    </row>
    <row r="15131" spans="2:3" x14ac:dyDescent="0.35">
      <c r="B15131" t="s">
        <v>3185</v>
      </c>
      <c r="C15131" s="15">
        <v>0</v>
      </c>
    </row>
    <row r="15132" spans="2:3" x14ac:dyDescent="0.35">
      <c r="B15132" t="s">
        <v>1287</v>
      </c>
      <c r="C15132" s="15">
        <v>0</v>
      </c>
    </row>
    <row r="15133" spans="2:3" x14ac:dyDescent="0.35">
      <c r="B15133" t="s">
        <v>3189</v>
      </c>
      <c r="C15133" s="15">
        <v>0</v>
      </c>
    </row>
    <row r="15134" spans="2:3" x14ac:dyDescent="0.35">
      <c r="B15134" t="s">
        <v>1288</v>
      </c>
      <c r="C15134" s="15">
        <v>0</v>
      </c>
    </row>
    <row r="15135" spans="2:3" x14ac:dyDescent="0.35">
      <c r="B15135" t="s">
        <v>3193</v>
      </c>
      <c r="C15135" s="15">
        <v>0</v>
      </c>
    </row>
    <row r="15136" spans="2:3" x14ac:dyDescent="0.35">
      <c r="B15136" t="s">
        <v>1289</v>
      </c>
      <c r="C15136" s="15">
        <v>0</v>
      </c>
    </row>
    <row r="15137" spans="2:3" x14ac:dyDescent="0.35">
      <c r="B15137" t="s">
        <v>3197</v>
      </c>
      <c r="C15137" s="15">
        <v>0</v>
      </c>
    </row>
    <row r="15138" spans="2:3" x14ac:dyDescent="0.35">
      <c r="B15138" t="s">
        <v>1290</v>
      </c>
      <c r="C15138" s="15">
        <v>0</v>
      </c>
    </row>
    <row r="15139" spans="2:3" x14ac:dyDescent="0.35">
      <c r="B15139" t="s">
        <v>3201</v>
      </c>
      <c r="C15139" s="15">
        <v>0</v>
      </c>
    </row>
    <row r="15140" spans="2:3" x14ac:dyDescent="0.35">
      <c r="B15140" t="s">
        <v>1291</v>
      </c>
      <c r="C15140" s="15">
        <v>0</v>
      </c>
    </row>
    <row r="15141" spans="2:3" x14ac:dyDescent="0.35">
      <c r="B15141" t="s">
        <v>3205</v>
      </c>
      <c r="C15141" s="15">
        <v>0</v>
      </c>
    </row>
    <row r="15142" spans="2:3" x14ac:dyDescent="0.35">
      <c r="B15142" t="s">
        <v>1292</v>
      </c>
      <c r="C15142" s="15">
        <v>0</v>
      </c>
    </row>
    <row r="15143" spans="2:3" x14ac:dyDescent="0.35">
      <c r="B15143" t="s">
        <v>3209</v>
      </c>
      <c r="C15143" s="15">
        <v>0</v>
      </c>
    </row>
    <row r="15144" spans="2:3" x14ac:dyDescent="0.35">
      <c r="B15144" t="s">
        <v>1293</v>
      </c>
      <c r="C15144" s="15">
        <v>0</v>
      </c>
    </row>
    <row r="15145" spans="2:3" x14ac:dyDescent="0.35">
      <c r="B15145" t="s">
        <v>3213</v>
      </c>
      <c r="C15145" s="15">
        <v>0</v>
      </c>
    </row>
    <row r="15146" spans="2:3" x14ac:dyDescent="0.35">
      <c r="B15146" t="s">
        <v>1294</v>
      </c>
      <c r="C15146" s="15">
        <v>0</v>
      </c>
    </row>
    <row r="15147" spans="2:3" x14ac:dyDescent="0.35">
      <c r="B15147" t="s">
        <v>3217</v>
      </c>
      <c r="C15147" s="15">
        <v>0</v>
      </c>
    </row>
    <row r="15148" spans="2:3" x14ac:dyDescent="0.35">
      <c r="B15148" t="s">
        <v>1295</v>
      </c>
      <c r="C15148" s="15">
        <v>0</v>
      </c>
    </row>
    <row r="15149" spans="2:3" x14ac:dyDescent="0.35">
      <c r="B15149" t="s">
        <v>3221</v>
      </c>
      <c r="C15149" s="15">
        <v>0</v>
      </c>
    </row>
    <row r="15150" spans="2:3" x14ac:dyDescent="0.35">
      <c r="B15150" t="s">
        <v>1296</v>
      </c>
      <c r="C15150" s="15">
        <v>0</v>
      </c>
    </row>
    <row r="15151" spans="2:3" x14ac:dyDescent="0.35">
      <c r="B15151" t="s">
        <v>3225</v>
      </c>
      <c r="C15151" s="15">
        <v>0</v>
      </c>
    </row>
    <row r="15152" spans="2:3" x14ac:dyDescent="0.35">
      <c r="B15152" t="s">
        <v>1297</v>
      </c>
      <c r="C15152" s="15">
        <v>0</v>
      </c>
    </row>
    <row r="15153" spans="2:3" x14ac:dyDescent="0.35">
      <c r="B15153" t="s">
        <v>3229</v>
      </c>
      <c r="C15153" s="15">
        <v>0</v>
      </c>
    </row>
    <row r="15154" spans="2:3" x14ac:dyDescent="0.35">
      <c r="B15154" t="s">
        <v>1298</v>
      </c>
      <c r="C15154" s="15">
        <v>0</v>
      </c>
    </row>
    <row r="15155" spans="2:3" x14ac:dyDescent="0.35">
      <c r="B15155" t="s">
        <v>3233</v>
      </c>
      <c r="C15155" s="15">
        <v>0</v>
      </c>
    </row>
    <row r="15156" spans="2:3" x14ac:dyDescent="0.35">
      <c r="B15156" t="s">
        <v>1299</v>
      </c>
      <c r="C15156" s="15">
        <v>0</v>
      </c>
    </row>
    <row r="15157" spans="2:3" x14ac:dyDescent="0.35">
      <c r="B15157" t="s">
        <v>3237</v>
      </c>
      <c r="C15157" s="15">
        <v>0</v>
      </c>
    </row>
    <row r="15158" spans="2:3" x14ac:dyDescent="0.35">
      <c r="B15158" t="s">
        <v>1300</v>
      </c>
      <c r="C15158" s="15">
        <v>0</v>
      </c>
    </row>
    <row r="15159" spans="2:3" x14ac:dyDescent="0.35">
      <c r="B15159" t="s">
        <v>3241</v>
      </c>
      <c r="C15159" s="15">
        <v>0</v>
      </c>
    </row>
    <row r="15160" spans="2:3" x14ac:dyDescent="0.35">
      <c r="B15160" t="s">
        <v>1301</v>
      </c>
      <c r="C15160" s="15">
        <v>0</v>
      </c>
    </row>
    <row r="15161" spans="2:3" x14ac:dyDescent="0.35">
      <c r="B15161" t="s">
        <v>3245</v>
      </c>
      <c r="C15161" s="15">
        <v>0</v>
      </c>
    </row>
    <row r="15162" spans="2:3" x14ac:dyDescent="0.35">
      <c r="B15162" t="s">
        <v>1302</v>
      </c>
      <c r="C15162" s="15">
        <v>0</v>
      </c>
    </row>
    <row r="15163" spans="2:3" x14ac:dyDescent="0.35">
      <c r="B15163" t="s">
        <v>3249</v>
      </c>
      <c r="C15163" s="15">
        <v>0</v>
      </c>
    </row>
    <row r="15164" spans="2:3" x14ac:dyDescent="0.35">
      <c r="B15164" t="s">
        <v>1303</v>
      </c>
      <c r="C15164" s="15">
        <v>0</v>
      </c>
    </row>
    <row r="15165" spans="2:3" x14ac:dyDescent="0.35">
      <c r="B15165" t="s">
        <v>3253</v>
      </c>
      <c r="C15165" s="15">
        <v>0</v>
      </c>
    </row>
    <row r="15166" spans="2:3" x14ac:dyDescent="0.35">
      <c r="B15166" t="s">
        <v>1304</v>
      </c>
      <c r="C15166" s="15">
        <v>0</v>
      </c>
    </row>
    <row r="15167" spans="2:3" x14ac:dyDescent="0.35">
      <c r="B15167" t="s">
        <v>3257</v>
      </c>
      <c r="C15167" s="15">
        <v>0</v>
      </c>
    </row>
    <row r="15168" spans="2:3" x14ac:dyDescent="0.35">
      <c r="B15168" t="s">
        <v>1305</v>
      </c>
      <c r="C15168" s="15">
        <v>0</v>
      </c>
    </row>
    <row r="15169" spans="2:3" x14ac:dyDescent="0.35">
      <c r="B15169" t="s">
        <v>3261</v>
      </c>
      <c r="C15169" s="15">
        <v>0</v>
      </c>
    </row>
    <row r="15170" spans="2:3" x14ac:dyDescent="0.35">
      <c r="B15170" t="s">
        <v>1306</v>
      </c>
      <c r="C15170" s="15">
        <v>0</v>
      </c>
    </row>
    <row r="15171" spans="2:3" x14ac:dyDescent="0.35">
      <c r="B15171" t="s">
        <v>3265</v>
      </c>
      <c r="C15171" s="15">
        <v>0</v>
      </c>
    </row>
    <row r="15172" spans="2:3" x14ac:dyDescent="0.35">
      <c r="B15172" t="s">
        <v>1307</v>
      </c>
      <c r="C15172" s="15">
        <v>0</v>
      </c>
    </row>
    <row r="15173" spans="2:3" x14ac:dyDescent="0.35">
      <c r="B15173" t="s">
        <v>3269</v>
      </c>
      <c r="C15173" s="15">
        <v>0</v>
      </c>
    </row>
    <row r="15174" spans="2:3" x14ac:dyDescent="0.35">
      <c r="B15174" t="s">
        <v>1308</v>
      </c>
      <c r="C15174" s="15">
        <v>0</v>
      </c>
    </row>
    <row r="15175" spans="2:3" x14ac:dyDescent="0.35">
      <c r="B15175" t="s">
        <v>3273</v>
      </c>
      <c r="C15175" s="15">
        <v>0</v>
      </c>
    </row>
    <row r="15176" spans="2:3" x14ac:dyDescent="0.35">
      <c r="B15176" t="s">
        <v>1309</v>
      </c>
      <c r="C15176" s="15">
        <v>0</v>
      </c>
    </row>
    <row r="15177" spans="2:3" x14ac:dyDescent="0.35">
      <c r="B15177" t="s">
        <v>3277</v>
      </c>
      <c r="C15177" s="15">
        <v>0</v>
      </c>
    </row>
    <row r="15178" spans="2:3" x14ac:dyDescent="0.35">
      <c r="B15178" t="s">
        <v>1310</v>
      </c>
      <c r="C15178" s="15">
        <v>0</v>
      </c>
    </row>
    <row r="15179" spans="2:3" x14ac:dyDescent="0.35">
      <c r="B15179" t="s">
        <v>3281</v>
      </c>
      <c r="C15179" s="15">
        <v>0</v>
      </c>
    </row>
    <row r="15180" spans="2:3" x14ac:dyDescent="0.35">
      <c r="B15180" t="s">
        <v>1311</v>
      </c>
      <c r="C15180" s="15">
        <v>0</v>
      </c>
    </row>
    <row r="15181" spans="2:3" x14ac:dyDescent="0.35">
      <c r="B15181" t="s">
        <v>3285</v>
      </c>
      <c r="C15181" s="15">
        <v>0</v>
      </c>
    </row>
    <row r="15182" spans="2:3" x14ac:dyDescent="0.35">
      <c r="B15182" t="s">
        <v>1312</v>
      </c>
      <c r="C15182" s="15">
        <v>0</v>
      </c>
    </row>
    <row r="15183" spans="2:3" x14ac:dyDescent="0.35">
      <c r="B15183" t="s">
        <v>3289</v>
      </c>
      <c r="C15183" s="15">
        <v>0</v>
      </c>
    </row>
    <row r="15184" spans="2:3" x14ac:dyDescent="0.35">
      <c r="B15184" t="s">
        <v>1313</v>
      </c>
      <c r="C15184" s="15">
        <v>0</v>
      </c>
    </row>
    <row r="15185" spans="2:3" x14ac:dyDescent="0.35">
      <c r="B15185" t="s">
        <v>627</v>
      </c>
      <c r="C15185" s="15">
        <v>0</v>
      </c>
    </row>
    <row r="15186" spans="2:3" x14ac:dyDescent="0.35">
      <c r="B15186" t="s">
        <v>1314</v>
      </c>
      <c r="C15186" s="15">
        <v>0</v>
      </c>
    </row>
    <row r="15187" spans="2:3" x14ac:dyDescent="0.35">
      <c r="B15187" t="s">
        <v>3297</v>
      </c>
      <c r="C15187" s="15">
        <v>0</v>
      </c>
    </row>
    <row r="15188" spans="2:3" x14ac:dyDescent="0.35">
      <c r="B15188" t="s">
        <v>1315</v>
      </c>
      <c r="C15188" s="15">
        <v>0</v>
      </c>
    </row>
    <row r="15189" spans="2:3" x14ac:dyDescent="0.35">
      <c r="B15189" t="s">
        <v>3301</v>
      </c>
      <c r="C15189" s="15">
        <v>0</v>
      </c>
    </row>
    <row r="15190" spans="2:3" x14ac:dyDescent="0.35">
      <c r="B15190" t="s">
        <v>1316</v>
      </c>
      <c r="C15190" s="15">
        <v>0</v>
      </c>
    </row>
    <row r="15191" spans="2:3" x14ac:dyDescent="0.35">
      <c r="B15191" t="s">
        <v>3305</v>
      </c>
      <c r="C15191" s="15">
        <v>0</v>
      </c>
    </row>
    <row r="15192" spans="2:3" x14ac:dyDescent="0.35">
      <c r="B15192" t="s">
        <v>1317</v>
      </c>
      <c r="C15192" s="15">
        <v>0</v>
      </c>
    </row>
    <row r="15193" spans="2:3" x14ac:dyDescent="0.35">
      <c r="B15193" t="s">
        <v>3309</v>
      </c>
      <c r="C15193" s="15">
        <v>0</v>
      </c>
    </row>
    <row r="15194" spans="2:3" x14ac:dyDescent="0.35">
      <c r="B15194" t="s">
        <v>1318</v>
      </c>
      <c r="C15194" s="15">
        <v>0</v>
      </c>
    </row>
    <row r="15195" spans="2:3" x14ac:dyDescent="0.35">
      <c r="B15195" t="s">
        <v>3313</v>
      </c>
      <c r="C15195" s="15">
        <v>0</v>
      </c>
    </row>
    <row r="15196" spans="2:3" x14ac:dyDescent="0.35">
      <c r="B15196" t="s">
        <v>1319</v>
      </c>
      <c r="C15196" s="15">
        <v>0</v>
      </c>
    </row>
    <row r="15197" spans="2:3" x14ac:dyDescent="0.35">
      <c r="B15197" t="s">
        <v>3317</v>
      </c>
      <c r="C15197" s="15">
        <v>0</v>
      </c>
    </row>
    <row r="15198" spans="2:3" x14ac:dyDescent="0.35">
      <c r="B15198" t="s">
        <v>1320</v>
      </c>
      <c r="C15198" s="15">
        <v>0</v>
      </c>
    </row>
    <row r="15199" spans="2:3" x14ac:dyDescent="0.35">
      <c r="B15199" t="s">
        <v>3321</v>
      </c>
      <c r="C15199" s="15">
        <v>0</v>
      </c>
    </row>
    <row r="15200" spans="2:3" x14ac:dyDescent="0.35">
      <c r="B15200" t="s">
        <v>1321</v>
      </c>
      <c r="C15200" s="15">
        <v>0</v>
      </c>
    </row>
    <row r="15201" spans="2:3" x14ac:dyDescent="0.35">
      <c r="B15201" t="s">
        <v>3325</v>
      </c>
      <c r="C15201" s="15">
        <v>0</v>
      </c>
    </row>
    <row r="15202" spans="2:3" x14ac:dyDescent="0.35">
      <c r="B15202" t="s">
        <v>1322</v>
      </c>
      <c r="C15202" s="15">
        <v>0</v>
      </c>
    </row>
    <row r="15203" spans="2:3" x14ac:dyDescent="0.35">
      <c r="B15203" t="s">
        <v>3329</v>
      </c>
      <c r="C15203" s="15">
        <v>0</v>
      </c>
    </row>
    <row r="15204" spans="2:3" x14ac:dyDescent="0.35">
      <c r="B15204" t="s">
        <v>1323</v>
      </c>
      <c r="C15204" s="15">
        <v>0</v>
      </c>
    </row>
    <row r="15205" spans="2:3" x14ac:dyDescent="0.35">
      <c r="B15205" t="s">
        <v>3333</v>
      </c>
      <c r="C15205" s="15">
        <v>0</v>
      </c>
    </row>
    <row r="15206" spans="2:3" x14ac:dyDescent="0.35">
      <c r="B15206" t="s">
        <v>1324</v>
      </c>
      <c r="C15206" s="15">
        <v>0</v>
      </c>
    </row>
    <row r="15207" spans="2:3" x14ac:dyDescent="0.35">
      <c r="B15207" t="s">
        <v>3337</v>
      </c>
      <c r="C15207" s="15">
        <v>0</v>
      </c>
    </row>
    <row r="15208" spans="2:3" x14ac:dyDescent="0.35">
      <c r="B15208" t="s">
        <v>1325</v>
      </c>
      <c r="C15208" s="15">
        <v>0</v>
      </c>
    </row>
    <row r="15209" spans="2:3" x14ac:dyDescent="0.35">
      <c r="B15209" t="s">
        <v>3341</v>
      </c>
      <c r="C15209" s="15">
        <v>0</v>
      </c>
    </row>
    <row r="15210" spans="2:3" x14ac:dyDescent="0.35">
      <c r="B15210" t="s">
        <v>1326</v>
      </c>
      <c r="C15210" s="15">
        <v>0</v>
      </c>
    </row>
    <row r="15211" spans="2:3" x14ac:dyDescent="0.35">
      <c r="B15211" t="s">
        <v>3345</v>
      </c>
      <c r="C15211" s="15">
        <v>0</v>
      </c>
    </row>
    <row r="15212" spans="2:3" x14ac:dyDescent="0.35">
      <c r="B15212" t="s">
        <v>1327</v>
      </c>
      <c r="C15212" s="15">
        <v>0</v>
      </c>
    </row>
    <row r="15213" spans="2:3" x14ac:dyDescent="0.35">
      <c r="B15213" t="s">
        <v>3349</v>
      </c>
      <c r="C15213" s="15">
        <v>0</v>
      </c>
    </row>
    <row r="15214" spans="2:3" x14ac:dyDescent="0.35">
      <c r="B15214" t="s">
        <v>1328</v>
      </c>
      <c r="C15214" s="15">
        <v>0</v>
      </c>
    </row>
    <row r="15215" spans="2:3" x14ac:dyDescent="0.35">
      <c r="B15215" t="s">
        <v>3353</v>
      </c>
      <c r="C15215" s="15">
        <v>0</v>
      </c>
    </row>
    <row r="15216" spans="2:3" x14ac:dyDescent="0.35">
      <c r="B15216" t="s">
        <v>1329</v>
      </c>
      <c r="C15216" s="15">
        <v>0</v>
      </c>
    </row>
    <row r="15217" spans="2:3" x14ac:dyDescent="0.35">
      <c r="B15217" t="s">
        <v>3357</v>
      </c>
      <c r="C15217" s="15">
        <v>0</v>
      </c>
    </row>
    <row r="15218" spans="2:3" x14ac:dyDescent="0.35">
      <c r="B15218" t="s">
        <v>1330</v>
      </c>
      <c r="C15218" s="15">
        <v>0</v>
      </c>
    </row>
    <row r="15219" spans="2:3" x14ac:dyDescent="0.35">
      <c r="B15219" t="s">
        <v>3361</v>
      </c>
      <c r="C15219" s="15">
        <v>0</v>
      </c>
    </row>
    <row r="15220" spans="2:3" x14ac:dyDescent="0.35">
      <c r="B15220" t="s">
        <v>1331</v>
      </c>
      <c r="C15220" s="15">
        <v>0</v>
      </c>
    </row>
    <row r="15221" spans="2:3" x14ac:dyDescent="0.35">
      <c r="B15221" t="s">
        <v>3365</v>
      </c>
      <c r="C15221" s="15">
        <v>0</v>
      </c>
    </row>
    <row r="15222" spans="2:3" x14ac:dyDescent="0.35">
      <c r="B15222" t="s">
        <v>1332</v>
      </c>
      <c r="C15222" s="15">
        <v>0</v>
      </c>
    </row>
    <row r="15223" spans="2:3" x14ac:dyDescent="0.35">
      <c r="B15223" t="s">
        <v>3369</v>
      </c>
      <c r="C15223" s="15">
        <v>0</v>
      </c>
    </row>
    <row r="15224" spans="2:3" x14ac:dyDescent="0.35">
      <c r="B15224" t="s">
        <v>1333</v>
      </c>
      <c r="C15224" s="15">
        <v>0</v>
      </c>
    </row>
    <row r="15225" spans="2:3" x14ac:dyDescent="0.35">
      <c r="B15225" t="s">
        <v>3373</v>
      </c>
      <c r="C15225" s="15">
        <v>0</v>
      </c>
    </row>
    <row r="15226" spans="2:3" x14ac:dyDescent="0.35">
      <c r="B15226" t="s">
        <v>1334</v>
      </c>
      <c r="C15226" s="15">
        <v>0</v>
      </c>
    </row>
    <row r="15227" spans="2:3" x14ac:dyDescent="0.35">
      <c r="B15227" t="s">
        <v>3377</v>
      </c>
      <c r="C15227" s="15">
        <v>0</v>
      </c>
    </row>
    <row r="15228" spans="2:3" x14ac:dyDescent="0.35">
      <c r="B15228" t="s">
        <v>1335</v>
      </c>
      <c r="C15228" s="15">
        <v>0</v>
      </c>
    </row>
    <row r="15229" spans="2:3" x14ac:dyDescent="0.35">
      <c r="B15229" t="s">
        <v>3381</v>
      </c>
      <c r="C15229" s="15">
        <v>0</v>
      </c>
    </row>
    <row r="15230" spans="2:3" x14ac:dyDescent="0.35">
      <c r="B15230" t="s">
        <v>1336</v>
      </c>
      <c r="C15230" s="15">
        <v>0</v>
      </c>
    </row>
    <row r="15231" spans="2:3" x14ac:dyDescent="0.35">
      <c r="B15231" t="s">
        <v>3385</v>
      </c>
      <c r="C15231" s="15">
        <v>0</v>
      </c>
    </row>
    <row r="15232" spans="2:3" x14ac:dyDescent="0.35">
      <c r="B15232" t="s">
        <v>1337</v>
      </c>
      <c r="C15232" s="15">
        <v>0</v>
      </c>
    </row>
    <row r="15233" spans="2:3" x14ac:dyDescent="0.35">
      <c r="B15233" t="s">
        <v>3389</v>
      </c>
      <c r="C15233" s="15">
        <v>0</v>
      </c>
    </row>
    <row r="15234" spans="2:3" x14ac:dyDescent="0.35">
      <c r="B15234" t="s">
        <v>1338</v>
      </c>
      <c r="C15234" s="15">
        <v>0</v>
      </c>
    </row>
    <row r="15235" spans="2:3" x14ac:dyDescent="0.35">
      <c r="B15235" t="s">
        <v>3393</v>
      </c>
      <c r="C15235" s="15">
        <v>0</v>
      </c>
    </row>
    <row r="15236" spans="2:3" x14ac:dyDescent="0.35">
      <c r="B15236" t="s">
        <v>1339</v>
      </c>
      <c r="C15236" s="15">
        <v>0</v>
      </c>
    </row>
    <row r="15237" spans="2:3" x14ac:dyDescent="0.35">
      <c r="B15237" t="s">
        <v>3397</v>
      </c>
      <c r="C15237" s="15">
        <v>0</v>
      </c>
    </row>
    <row r="15238" spans="2:3" x14ac:dyDescent="0.35">
      <c r="B15238" t="s">
        <v>1340</v>
      </c>
      <c r="C15238" s="15">
        <v>0</v>
      </c>
    </row>
    <row r="15239" spans="2:3" x14ac:dyDescent="0.35">
      <c r="B15239" t="s">
        <v>3401</v>
      </c>
      <c r="C15239" s="15">
        <v>0</v>
      </c>
    </row>
    <row r="15240" spans="2:3" x14ac:dyDescent="0.35">
      <c r="B15240" t="s">
        <v>1341</v>
      </c>
      <c r="C15240" s="15">
        <v>0</v>
      </c>
    </row>
    <row r="15241" spans="2:3" x14ac:dyDescent="0.35">
      <c r="B15241" t="s">
        <v>3405</v>
      </c>
      <c r="C15241" s="15">
        <v>0</v>
      </c>
    </row>
    <row r="15242" spans="2:3" x14ac:dyDescent="0.35">
      <c r="B15242" t="s">
        <v>1342</v>
      </c>
      <c r="C15242" s="15">
        <v>0</v>
      </c>
    </row>
    <row r="15243" spans="2:3" x14ac:dyDescent="0.35">
      <c r="B15243" t="s">
        <v>3409</v>
      </c>
      <c r="C15243" s="15">
        <v>0</v>
      </c>
    </row>
    <row r="15244" spans="2:3" x14ac:dyDescent="0.35">
      <c r="B15244" t="s">
        <v>1343</v>
      </c>
      <c r="C15244" s="15">
        <v>0</v>
      </c>
    </row>
    <row r="15245" spans="2:3" x14ac:dyDescent="0.35">
      <c r="B15245" t="s">
        <v>3413</v>
      </c>
      <c r="C15245" s="15">
        <v>0</v>
      </c>
    </row>
    <row r="15246" spans="2:3" x14ac:dyDescent="0.35">
      <c r="B15246" t="s">
        <v>1344</v>
      </c>
      <c r="C15246" s="15">
        <v>0</v>
      </c>
    </row>
    <row r="15247" spans="2:3" x14ac:dyDescent="0.35">
      <c r="B15247" t="s">
        <v>3417</v>
      </c>
      <c r="C15247" s="15">
        <v>0</v>
      </c>
    </row>
    <row r="15248" spans="2:3" x14ac:dyDescent="0.35">
      <c r="B15248" t="s">
        <v>1345</v>
      </c>
      <c r="C15248" s="15">
        <v>0</v>
      </c>
    </row>
    <row r="15249" spans="2:3" x14ac:dyDescent="0.35">
      <c r="B15249" t="s">
        <v>3421</v>
      </c>
      <c r="C15249" s="15">
        <v>0</v>
      </c>
    </row>
    <row r="15250" spans="2:3" x14ac:dyDescent="0.35">
      <c r="B15250" t="s">
        <v>1346</v>
      </c>
      <c r="C15250" s="15">
        <v>0</v>
      </c>
    </row>
    <row r="15251" spans="2:3" x14ac:dyDescent="0.35">
      <c r="B15251" t="s">
        <v>3425</v>
      </c>
      <c r="C15251" s="15">
        <v>0</v>
      </c>
    </row>
    <row r="15252" spans="2:3" x14ac:dyDescent="0.35">
      <c r="B15252" t="s">
        <v>1347</v>
      </c>
      <c r="C15252" s="15">
        <v>0</v>
      </c>
    </row>
    <row r="15253" spans="2:3" x14ac:dyDescent="0.35">
      <c r="B15253" t="s">
        <v>3429</v>
      </c>
      <c r="C15253" s="15">
        <v>0</v>
      </c>
    </row>
    <row r="15254" spans="2:3" x14ac:dyDescent="0.35">
      <c r="B15254" t="s">
        <v>1348</v>
      </c>
      <c r="C15254" s="15">
        <v>0</v>
      </c>
    </row>
    <row r="15255" spans="2:3" x14ac:dyDescent="0.35">
      <c r="B15255" t="s">
        <v>3433</v>
      </c>
      <c r="C15255" s="15">
        <v>0</v>
      </c>
    </row>
    <row r="15256" spans="2:3" x14ac:dyDescent="0.35">
      <c r="B15256" t="s">
        <v>1349</v>
      </c>
      <c r="C15256" s="15">
        <v>0</v>
      </c>
    </row>
    <row r="15257" spans="2:3" x14ac:dyDescent="0.35">
      <c r="B15257" t="s">
        <v>3437</v>
      </c>
      <c r="C15257" s="15">
        <v>0</v>
      </c>
    </row>
    <row r="15258" spans="2:3" x14ac:dyDescent="0.35">
      <c r="B15258" t="s">
        <v>1350</v>
      </c>
      <c r="C15258" s="15">
        <v>0</v>
      </c>
    </row>
    <row r="15259" spans="2:3" x14ac:dyDescent="0.35">
      <c r="B15259" t="s">
        <v>3441</v>
      </c>
      <c r="C15259" s="15">
        <v>0</v>
      </c>
    </row>
    <row r="15260" spans="2:3" x14ac:dyDescent="0.35">
      <c r="B15260" t="s">
        <v>1351</v>
      </c>
      <c r="C15260" s="15">
        <v>0</v>
      </c>
    </row>
    <row r="15261" spans="2:3" x14ac:dyDescent="0.35">
      <c r="B15261" t="s">
        <v>3445</v>
      </c>
      <c r="C15261" s="15">
        <v>0</v>
      </c>
    </row>
    <row r="15262" spans="2:3" x14ac:dyDescent="0.35">
      <c r="B15262" t="s">
        <v>1352</v>
      </c>
      <c r="C15262" s="15">
        <v>0</v>
      </c>
    </row>
    <row r="15263" spans="2:3" x14ac:dyDescent="0.35">
      <c r="B15263" t="s">
        <v>3449</v>
      </c>
      <c r="C15263" s="15">
        <v>0</v>
      </c>
    </row>
    <row r="15264" spans="2:3" x14ac:dyDescent="0.35">
      <c r="B15264" t="s">
        <v>1353</v>
      </c>
      <c r="C15264" s="15">
        <v>0</v>
      </c>
    </row>
    <row r="15265" spans="2:3" x14ac:dyDescent="0.35">
      <c r="B15265" t="s">
        <v>3453</v>
      </c>
      <c r="C15265" s="15">
        <v>0</v>
      </c>
    </row>
    <row r="15266" spans="2:3" x14ac:dyDescent="0.35">
      <c r="B15266" t="s">
        <v>1354</v>
      </c>
      <c r="C15266" s="15">
        <v>0</v>
      </c>
    </row>
    <row r="15267" spans="2:3" x14ac:dyDescent="0.35">
      <c r="B15267" t="s">
        <v>3457</v>
      </c>
      <c r="C15267" s="15">
        <v>0</v>
      </c>
    </row>
    <row r="15268" spans="2:3" x14ac:dyDescent="0.35">
      <c r="B15268" t="s">
        <v>1355</v>
      </c>
      <c r="C15268" s="15">
        <v>0</v>
      </c>
    </row>
    <row r="15269" spans="2:3" x14ac:dyDescent="0.35">
      <c r="B15269" t="s">
        <v>3461</v>
      </c>
      <c r="C15269" s="15">
        <v>0</v>
      </c>
    </row>
    <row r="15270" spans="2:3" x14ac:dyDescent="0.35">
      <c r="B15270" t="s">
        <v>1356</v>
      </c>
      <c r="C15270" s="15">
        <v>0</v>
      </c>
    </row>
    <row r="15271" spans="2:3" x14ac:dyDescent="0.35">
      <c r="B15271" t="s">
        <v>3465</v>
      </c>
      <c r="C15271" s="15">
        <v>0</v>
      </c>
    </row>
    <row r="15272" spans="2:3" x14ac:dyDescent="0.35">
      <c r="B15272" t="s">
        <v>1357</v>
      </c>
      <c r="C15272" s="15">
        <v>0</v>
      </c>
    </row>
    <row r="15273" spans="2:3" x14ac:dyDescent="0.35">
      <c r="B15273" t="s">
        <v>3469</v>
      </c>
      <c r="C15273" s="15">
        <v>0</v>
      </c>
    </row>
    <row r="15274" spans="2:3" x14ac:dyDescent="0.35">
      <c r="B15274" t="s">
        <v>1358</v>
      </c>
      <c r="C15274" s="15">
        <v>0</v>
      </c>
    </row>
    <row r="15275" spans="2:3" x14ac:dyDescent="0.35">
      <c r="B15275" t="s">
        <v>3473</v>
      </c>
      <c r="C15275" s="15">
        <v>0</v>
      </c>
    </row>
    <row r="15276" spans="2:3" x14ac:dyDescent="0.35">
      <c r="B15276" t="s">
        <v>1359</v>
      </c>
      <c r="C15276" s="15">
        <v>0</v>
      </c>
    </row>
    <row r="15277" spans="2:3" x14ac:dyDescent="0.35">
      <c r="B15277" t="s">
        <v>3477</v>
      </c>
      <c r="C15277" s="15">
        <v>0</v>
      </c>
    </row>
    <row r="15278" spans="2:3" x14ac:dyDescent="0.35">
      <c r="B15278" t="s">
        <v>1360</v>
      </c>
      <c r="C15278" s="15">
        <v>0</v>
      </c>
    </row>
    <row r="15279" spans="2:3" x14ac:dyDescent="0.35">
      <c r="B15279" t="s">
        <v>3481</v>
      </c>
      <c r="C15279" s="15">
        <v>0</v>
      </c>
    </row>
    <row r="15280" spans="2:3" x14ac:dyDescent="0.35">
      <c r="B15280" t="s">
        <v>1361</v>
      </c>
      <c r="C15280" s="15">
        <v>0</v>
      </c>
    </row>
    <row r="15281" spans="2:3" x14ac:dyDescent="0.35">
      <c r="B15281" t="s">
        <v>3485</v>
      </c>
      <c r="C15281" s="15">
        <v>0</v>
      </c>
    </row>
    <row r="15282" spans="2:3" x14ac:dyDescent="0.35">
      <c r="B15282" t="s">
        <v>1362</v>
      </c>
      <c r="C15282" s="15">
        <v>0</v>
      </c>
    </row>
    <row r="15283" spans="2:3" x14ac:dyDescent="0.35">
      <c r="B15283" t="s">
        <v>3489</v>
      </c>
      <c r="C15283" s="15">
        <v>0</v>
      </c>
    </row>
    <row r="15284" spans="2:3" x14ac:dyDescent="0.35">
      <c r="B15284" t="s">
        <v>1363</v>
      </c>
      <c r="C15284" s="15">
        <v>0</v>
      </c>
    </row>
    <row r="15285" spans="2:3" x14ac:dyDescent="0.35">
      <c r="B15285" t="s">
        <v>3493</v>
      </c>
      <c r="C15285" s="15">
        <v>0</v>
      </c>
    </row>
    <row r="15286" spans="2:3" x14ac:dyDescent="0.35">
      <c r="B15286" t="s">
        <v>1364</v>
      </c>
      <c r="C15286" s="15">
        <v>0</v>
      </c>
    </row>
    <row r="15287" spans="2:3" x14ac:dyDescent="0.35">
      <c r="B15287" t="s">
        <v>3497</v>
      </c>
      <c r="C15287" s="15">
        <v>0</v>
      </c>
    </row>
    <row r="15288" spans="2:3" x14ac:dyDescent="0.35">
      <c r="B15288" t="s">
        <v>1365</v>
      </c>
      <c r="C15288" s="15">
        <v>0</v>
      </c>
    </row>
    <row r="15289" spans="2:3" x14ac:dyDescent="0.35">
      <c r="B15289" t="s">
        <v>3501</v>
      </c>
      <c r="C15289" s="15">
        <v>0</v>
      </c>
    </row>
    <row r="15290" spans="2:3" x14ac:dyDescent="0.35">
      <c r="B15290" t="s">
        <v>1366</v>
      </c>
      <c r="C15290" s="15">
        <v>0</v>
      </c>
    </row>
    <row r="15291" spans="2:3" x14ac:dyDescent="0.35">
      <c r="B15291" t="s">
        <v>3505</v>
      </c>
      <c r="C15291" s="15">
        <v>0</v>
      </c>
    </row>
    <row r="15292" spans="2:3" x14ac:dyDescent="0.35">
      <c r="B15292" t="s">
        <v>1367</v>
      </c>
      <c r="C15292" s="15">
        <v>0</v>
      </c>
    </row>
    <row r="15293" spans="2:3" x14ac:dyDescent="0.35">
      <c r="B15293" t="s">
        <v>3509</v>
      </c>
      <c r="C15293" s="15">
        <v>0</v>
      </c>
    </row>
    <row r="15294" spans="2:3" x14ac:dyDescent="0.35">
      <c r="B15294" t="s">
        <v>1368</v>
      </c>
      <c r="C15294" s="15">
        <v>0</v>
      </c>
    </row>
    <row r="15295" spans="2:3" x14ac:dyDescent="0.35">
      <c r="B15295" t="s">
        <v>3513</v>
      </c>
      <c r="C15295" s="15">
        <v>0</v>
      </c>
    </row>
    <row r="15296" spans="2:3" x14ac:dyDescent="0.35">
      <c r="B15296" t="s">
        <v>1369</v>
      </c>
      <c r="C15296" s="15">
        <v>0</v>
      </c>
    </row>
    <row r="15297" spans="2:3" x14ac:dyDescent="0.35">
      <c r="B15297" t="s">
        <v>3517</v>
      </c>
      <c r="C15297" s="15">
        <v>0</v>
      </c>
    </row>
    <row r="15298" spans="2:3" x14ac:dyDescent="0.35">
      <c r="B15298" t="s">
        <v>610</v>
      </c>
      <c r="C15298" s="15">
        <v>0</v>
      </c>
    </row>
    <row r="15299" spans="2:3" x14ac:dyDescent="0.35">
      <c r="B15299" t="s">
        <v>3521</v>
      </c>
      <c r="C15299" s="15">
        <v>0</v>
      </c>
    </row>
    <row r="15300" spans="2:3" x14ac:dyDescent="0.35">
      <c r="B15300" t="s">
        <v>1371</v>
      </c>
      <c r="C15300" s="15">
        <v>0</v>
      </c>
    </row>
    <row r="15301" spans="2:3" x14ac:dyDescent="0.35">
      <c r="B15301" t="s">
        <v>3525</v>
      </c>
      <c r="C15301" s="15">
        <v>0</v>
      </c>
    </row>
    <row r="15302" spans="2:3" x14ac:dyDescent="0.35">
      <c r="B15302" t="s">
        <v>1372</v>
      </c>
      <c r="C15302" s="15">
        <v>0</v>
      </c>
    </row>
    <row r="15303" spans="2:3" x14ac:dyDescent="0.35">
      <c r="B15303" t="s">
        <v>3529</v>
      </c>
      <c r="C15303" s="15">
        <v>0</v>
      </c>
    </row>
    <row r="15304" spans="2:3" x14ac:dyDescent="0.35">
      <c r="B15304" t="s">
        <v>1373</v>
      </c>
      <c r="C15304" s="15">
        <v>0</v>
      </c>
    </row>
    <row r="15305" spans="2:3" x14ac:dyDescent="0.35">
      <c r="B15305" t="s">
        <v>3533</v>
      </c>
      <c r="C15305" s="15">
        <v>0</v>
      </c>
    </row>
    <row r="15306" spans="2:3" x14ac:dyDescent="0.35">
      <c r="B15306" t="s">
        <v>1374</v>
      </c>
      <c r="C15306" s="15">
        <v>0</v>
      </c>
    </row>
    <row r="15307" spans="2:3" x14ac:dyDescent="0.35">
      <c r="B15307" t="s">
        <v>3537</v>
      </c>
      <c r="C15307" s="15">
        <v>0</v>
      </c>
    </row>
    <row r="15308" spans="2:3" x14ac:dyDescent="0.35">
      <c r="B15308" t="s">
        <v>1375</v>
      </c>
      <c r="C15308" s="15">
        <v>0</v>
      </c>
    </row>
    <row r="15309" spans="2:3" x14ac:dyDescent="0.35">
      <c r="B15309" t="s">
        <v>3541</v>
      </c>
      <c r="C15309" s="15">
        <v>0</v>
      </c>
    </row>
    <row r="15310" spans="2:3" x14ac:dyDescent="0.35">
      <c r="B15310" t="s">
        <v>1376</v>
      </c>
      <c r="C15310" s="15">
        <v>0</v>
      </c>
    </row>
    <row r="15311" spans="2:3" x14ac:dyDescent="0.35">
      <c r="B15311" t="s">
        <v>3545</v>
      </c>
      <c r="C15311" s="15">
        <v>0</v>
      </c>
    </row>
    <row r="15312" spans="2:3" x14ac:dyDescent="0.35">
      <c r="B15312" t="s">
        <v>1377</v>
      </c>
      <c r="C15312" s="15">
        <v>0</v>
      </c>
    </row>
    <row r="15313" spans="2:3" x14ac:dyDescent="0.35">
      <c r="B15313" t="s">
        <v>3549</v>
      </c>
      <c r="C15313" s="15">
        <v>0</v>
      </c>
    </row>
    <row r="15314" spans="2:3" x14ac:dyDescent="0.35">
      <c r="B15314" t="s">
        <v>1378</v>
      </c>
      <c r="C15314" s="15">
        <v>0</v>
      </c>
    </row>
    <row r="15315" spans="2:3" x14ac:dyDescent="0.35">
      <c r="B15315" t="s">
        <v>3553</v>
      </c>
      <c r="C15315" s="15">
        <v>0</v>
      </c>
    </row>
    <row r="15316" spans="2:3" x14ac:dyDescent="0.35">
      <c r="B15316" t="s">
        <v>1379</v>
      </c>
      <c r="C15316" s="15">
        <v>0</v>
      </c>
    </row>
    <row r="15317" spans="2:3" x14ac:dyDescent="0.35">
      <c r="B15317" t="s">
        <v>3557</v>
      </c>
      <c r="C15317" s="15">
        <v>0</v>
      </c>
    </row>
    <row r="15318" spans="2:3" x14ac:dyDescent="0.35">
      <c r="B15318" t="s">
        <v>1380</v>
      </c>
      <c r="C15318" s="15">
        <v>0</v>
      </c>
    </row>
    <row r="15319" spans="2:3" x14ac:dyDescent="0.35">
      <c r="B15319" t="s">
        <v>3561</v>
      </c>
      <c r="C15319" s="15">
        <v>0</v>
      </c>
    </row>
    <row r="15320" spans="2:3" x14ac:dyDescent="0.35">
      <c r="B15320" t="s">
        <v>1381</v>
      </c>
      <c r="C15320" s="15">
        <v>0</v>
      </c>
    </row>
    <row r="15321" spans="2:3" x14ac:dyDescent="0.35">
      <c r="B15321" t="s">
        <v>3565</v>
      </c>
      <c r="C15321" s="15">
        <v>0</v>
      </c>
    </row>
    <row r="15322" spans="2:3" x14ac:dyDescent="0.35">
      <c r="B15322" t="s">
        <v>1382</v>
      </c>
      <c r="C15322" s="15">
        <v>0</v>
      </c>
    </row>
    <row r="15323" spans="2:3" x14ac:dyDescent="0.35">
      <c r="B15323" t="s">
        <v>3569</v>
      </c>
      <c r="C15323" s="15">
        <v>0</v>
      </c>
    </row>
    <row r="15324" spans="2:3" x14ac:dyDescent="0.35">
      <c r="B15324" t="s">
        <v>1383</v>
      </c>
      <c r="C15324" s="15">
        <v>0</v>
      </c>
    </row>
    <row r="15325" spans="2:3" x14ac:dyDescent="0.35">
      <c r="B15325" t="s">
        <v>3573</v>
      </c>
      <c r="C15325" s="15">
        <v>0</v>
      </c>
    </row>
    <row r="15326" spans="2:3" x14ac:dyDescent="0.35">
      <c r="B15326" t="s">
        <v>1384</v>
      </c>
      <c r="C15326" s="15">
        <v>0</v>
      </c>
    </row>
    <row r="15327" spans="2:3" x14ac:dyDescent="0.35">
      <c r="B15327" t="s">
        <v>3577</v>
      </c>
      <c r="C15327" s="15">
        <v>0</v>
      </c>
    </row>
    <row r="15328" spans="2:3" x14ac:dyDescent="0.35">
      <c r="B15328" t="s">
        <v>1385</v>
      </c>
      <c r="C15328" s="15">
        <v>0</v>
      </c>
    </row>
    <row r="15329" spans="2:3" x14ac:dyDescent="0.35">
      <c r="B15329" t="s">
        <v>3581</v>
      </c>
      <c r="C15329" s="15">
        <v>0</v>
      </c>
    </row>
    <row r="15330" spans="2:3" x14ac:dyDescent="0.35">
      <c r="B15330" t="s">
        <v>1386</v>
      </c>
      <c r="C15330" s="15">
        <v>0</v>
      </c>
    </row>
    <row r="15331" spans="2:3" x14ac:dyDescent="0.35">
      <c r="B15331" t="s">
        <v>3585</v>
      </c>
      <c r="C15331" s="15">
        <v>0</v>
      </c>
    </row>
    <row r="15332" spans="2:3" x14ac:dyDescent="0.35">
      <c r="B15332" t="s">
        <v>1387</v>
      </c>
      <c r="C15332" s="15">
        <v>0</v>
      </c>
    </row>
    <row r="15333" spans="2:3" x14ac:dyDescent="0.35">
      <c r="B15333" t="s">
        <v>3589</v>
      </c>
      <c r="C15333" s="15">
        <v>0</v>
      </c>
    </row>
    <row r="15334" spans="2:3" x14ac:dyDescent="0.35">
      <c r="B15334" t="s">
        <v>1388</v>
      </c>
      <c r="C15334" s="15">
        <v>0</v>
      </c>
    </row>
    <row r="15335" spans="2:3" x14ac:dyDescent="0.35">
      <c r="B15335" t="s">
        <v>3593</v>
      </c>
      <c r="C15335" s="15">
        <v>0</v>
      </c>
    </row>
    <row r="15336" spans="2:3" x14ac:dyDescent="0.35">
      <c r="B15336" t="s">
        <v>1389</v>
      </c>
      <c r="C15336" s="15">
        <v>0</v>
      </c>
    </row>
    <row r="15337" spans="2:3" x14ac:dyDescent="0.35">
      <c r="B15337" t="s">
        <v>3597</v>
      </c>
      <c r="C15337" s="15">
        <v>0</v>
      </c>
    </row>
    <row r="15338" spans="2:3" x14ac:dyDescent="0.35">
      <c r="B15338" t="s">
        <v>1390</v>
      </c>
      <c r="C15338" s="15">
        <v>0</v>
      </c>
    </row>
    <row r="15339" spans="2:3" x14ac:dyDescent="0.35">
      <c r="B15339" t="s">
        <v>3601</v>
      </c>
      <c r="C15339" s="15">
        <v>0</v>
      </c>
    </row>
    <row r="15340" spans="2:3" x14ac:dyDescent="0.35">
      <c r="B15340" t="s">
        <v>1391</v>
      </c>
      <c r="C15340" s="15">
        <v>0</v>
      </c>
    </row>
    <row r="15341" spans="2:3" x14ac:dyDescent="0.35">
      <c r="B15341" t="s">
        <v>3605</v>
      </c>
      <c r="C15341" s="15">
        <v>0</v>
      </c>
    </row>
    <row r="15342" spans="2:3" x14ac:dyDescent="0.35">
      <c r="B15342" t="s">
        <v>1392</v>
      </c>
      <c r="C15342" s="15">
        <v>0</v>
      </c>
    </row>
    <row r="15343" spans="2:3" x14ac:dyDescent="0.35">
      <c r="B15343" t="s">
        <v>3609</v>
      </c>
      <c r="C15343" s="15">
        <v>0</v>
      </c>
    </row>
    <row r="15344" spans="2:3" x14ac:dyDescent="0.35">
      <c r="B15344" t="s">
        <v>1393</v>
      </c>
      <c r="C15344" s="15">
        <v>0</v>
      </c>
    </row>
    <row r="15345" spans="2:3" x14ac:dyDescent="0.35">
      <c r="B15345" t="s">
        <v>3613</v>
      </c>
      <c r="C15345" s="15">
        <v>0</v>
      </c>
    </row>
    <row r="15346" spans="2:3" x14ac:dyDescent="0.35">
      <c r="B15346" t="s">
        <v>1394</v>
      </c>
      <c r="C15346" s="15">
        <v>0</v>
      </c>
    </row>
    <row r="15347" spans="2:3" x14ac:dyDescent="0.35">
      <c r="B15347" t="s">
        <v>3617</v>
      </c>
      <c r="C15347" s="15">
        <v>0</v>
      </c>
    </row>
    <row r="15348" spans="2:3" x14ac:dyDescent="0.35">
      <c r="B15348" t="s">
        <v>1395</v>
      </c>
      <c r="C15348" s="15">
        <v>0</v>
      </c>
    </row>
    <row r="15349" spans="2:3" x14ac:dyDescent="0.35">
      <c r="B15349" t="s">
        <v>3621</v>
      </c>
      <c r="C15349" s="15">
        <v>0</v>
      </c>
    </row>
    <row r="15350" spans="2:3" x14ac:dyDescent="0.35">
      <c r="B15350" t="s">
        <v>1396</v>
      </c>
      <c r="C15350" s="15">
        <v>0</v>
      </c>
    </row>
    <row r="15351" spans="2:3" x14ac:dyDescent="0.35">
      <c r="B15351" t="s">
        <v>3625</v>
      </c>
      <c r="C15351" s="15">
        <v>0</v>
      </c>
    </row>
    <row r="15352" spans="2:3" x14ac:dyDescent="0.35">
      <c r="B15352" t="s">
        <v>1397</v>
      </c>
      <c r="C15352" s="15">
        <v>0</v>
      </c>
    </row>
    <row r="15353" spans="2:3" x14ac:dyDescent="0.35">
      <c r="B15353" t="s">
        <v>3629</v>
      </c>
      <c r="C15353" s="15">
        <v>0</v>
      </c>
    </row>
    <row r="15354" spans="2:3" x14ac:dyDescent="0.35">
      <c r="B15354" t="s">
        <v>1398</v>
      </c>
      <c r="C15354" s="15">
        <v>0</v>
      </c>
    </row>
    <row r="15355" spans="2:3" x14ac:dyDescent="0.35">
      <c r="B15355" t="s">
        <v>3633</v>
      </c>
      <c r="C15355" s="15">
        <v>0</v>
      </c>
    </row>
    <row r="15356" spans="2:3" x14ac:dyDescent="0.35">
      <c r="B15356" t="s">
        <v>1399</v>
      </c>
      <c r="C15356" s="15">
        <v>0</v>
      </c>
    </row>
    <row r="15357" spans="2:3" x14ac:dyDescent="0.35">
      <c r="B15357" t="s">
        <v>3637</v>
      </c>
      <c r="C15357" s="15">
        <v>0</v>
      </c>
    </row>
    <row r="15358" spans="2:3" x14ac:dyDescent="0.35">
      <c r="B15358" t="s">
        <v>1400</v>
      </c>
      <c r="C15358" s="15">
        <v>0</v>
      </c>
    </row>
    <row r="15359" spans="2:3" x14ac:dyDescent="0.35">
      <c r="B15359" t="s">
        <v>3641</v>
      </c>
      <c r="C15359" s="15">
        <v>0</v>
      </c>
    </row>
    <row r="15360" spans="2:3" x14ac:dyDescent="0.35">
      <c r="B15360" t="s">
        <v>1401</v>
      </c>
      <c r="C15360" s="15">
        <v>0</v>
      </c>
    </row>
    <row r="15361" spans="2:3" x14ac:dyDescent="0.35">
      <c r="B15361" t="s">
        <v>3645</v>
      </c>
      <c r="C15361" s="15">
        <v>0</v>
      </c>
    </row>
    <row r="15362" spans="2:3" x14ac:dyDescent="0.35">
      <c r="B15362" t="s">
        <v>1402</v>
      </c>
      <c r="C15362" s="15">
        <v>0</v>
      </c>
    </row>
    <row r="15363" spans="2:3" x14ac:dyDescent="0.35">
      <c r="B15363" t="s">
        <v>3649</v>
      </c>
      <c r="C15363" s="15">
        <v>0</v>
      </c>
    </row>
    <row r="15364" spans="2:3" x14ac:dyDescent="0.35">
      <c r="B15364" t="s">
        <v>1403</v>
      </c>
      <c r="C15364" s="15">
        <v>0</v>
      </c>
    </row>
    <row r="15365" spans="2:3" x14ac:dyDescent="0.35">
      <c r="B15365" t="s">
        <v>3653</v>
      </c>
      <c r="C15365" s="15">
        <v>0</v>
      </c>
    </row>
    <row r="15366" spans="2:3" x14ac:dyDescent="0.35">
      <c r="B15366" t="s">
        <v>1404</v>
      </c>
      <c r="C15366" s="15">
        <v>0</v>
      </c>
    </row>
    <row r="15367" spans="2:3" x14ac:dyDescent="0.35">
      <c r="B15367" t="s">
        <v>3657</v>
      </c>
      <c r="C15367" s="15">
        <v>0</v>
      </c>
    </row>
    <row r="15368" spans="2:3" x14ac:dyDescent="0.35">
      <c r="B15368" t="s">
        <v>1405</v>
      </c>
      <c r="C15368" s="15">
        <v>0</v>
      </c>
    </row>
    <row r="15369" spans="2:3" x14ac:dyDescent="0.35">
      <c r="B15369" t="s">
        <v>3661</v>
      </c>
      <c r="C15369" s="15">
        <v>0</v>
      </c>
    </row>
    <row r="15370" spans="2:3" x14ac:dyDescent="0.35">
      <c r="B15370" t="s">
        <v>1406</v>
      </c>
      <c r="C15370" s="15">
        <v>0</v>
      </c>
    </row>
    <row r="15371" spans="2:3" x14ac:dyDescent="0.35">
      <c r="B15371" t="s">
        <v>3665</v>
      </c>
      <c r="C15371" s="15">
        <v>0</v>
      </c>
    </row>
    <row r="15372" spans="2:3" x14ac:dyDescent="0.35">
      <c r="B15372" t="s">
        <v>1407</v>
      </c>
      <c r="C15372" s="15">
        <v>0</v>
      </c>
    </row>
    <row r="15373" spans="2:3" x14ac:dyDescent="0.35">
      <c r="B15373" t="s">
        <v>3669</v>
      </c>
      <c r="C15373" s="15">
        <v>0</v>
      </c>
    </row>
    <row r="15374" spans="2:3" x14ac:dyDescent="0.35">
      <c r="B15374" t="s">
        <v>1408</v>
      </c>
      <c r="C15374" s="15">
        <v>0</v>
      </c>
    </row>
    <row r="15375" spans="2:3" x14ac:dyDescent="0.35">
      <c r="B15375" t="s">
        <v>3673</v>
      </c>
      <c r="C15375" s="15">
        <v>0</v>
      </c>
    </row>
    <row r="15376" spans="2:3" x14ac:dyDescent="0.35">
      <c r="B15376" t="s">
        <v>1409</v>
      </c>
      <c r="C15376" s="15">
        <v>0</v>
      </c>
    </row>
    <row r="15377" spans="2:3" x14ac:dyDescent="0.35">
      <c r="B15377" t="s">
        <v>3677</v>
      </c>
      <c r="C15377" s="15">
        <v>0</v>
      </c>
    </row>
    <row r="15378" spans="2:3" x14ac:dyDescent="0.35">
      <c r="B15378" t="s">
        <v>1410</v>
      </c>
      <c r="C15378" s="15">
        <v>0</v>
      </c>
    </row>
    <row r="15379" spans="2:3" x14ac:dyDescent="0.35">
      <c r="B15379" t="s">
        <v>3681</v>
      </c>
      <c r="C15379" s="15">
        <v>0</v>
      </c>
    </row>
    <row r="15380" spans="2:3" x14ac:dyDescent="0.35">
      <c r="B15380" t="s">
        <v>1411</v>
      </c>
      <c r="C15380" s="15">
        <v>0</v>
      </c>
    </row>
    <row r="15381" spans="2:3" x14ac:dyDescent="0.35">
      <c r="B15381" t="s">
        <v>3685</v>
      </c>
      <c r="C15381" s="15">
        <v>0</v>
      </c>
    </row>
    <row r="15382" spans="2:3" x14ac:dyDescent="0.35">
      <c r="B15382" t="s">
        <v>1412</v>
      </c>
      <c r="C15382" s="15">
        <v>0</v>
      </c>
    </row>
    <row r="15383" spans="2:3" x14ac:dyDescent="0.35">
      <c r="B15383" t="s">
        <v>3689</v>
      </c>
      <c r="C15383" s="15">
        <v>0</v>
      </c>
    </row>
    <row r="15384" spans="2:3" x14ac:dyDescent="0.35">
      <c r="B15384" t="s">
        <v>1413</v>
      </c>
      <c r="C15384" s="15">
        <v>0</v>
      </c>
    </row>
    <row r="15385" spans="2:3" x14ac:dyDescent="0.35">
      <c r="B15385" t="s">
        <v>3693</v>
      </c>
      <c r="C15385" s="15">
        <v>0</v>
      </c>
    </row>
    <row r="15386" spans="2:3" x14ac:dyDescent="0.35">
      <c r="B15386" t="s">
        <v>1414</v>
      </c>
      <c r="C15386" s="15">
        <v>0</v>
      </c>
    </row>
    <row r="15387" spans="2:3" x14ac:dyDescent="0.35">
      <c r="B15387" t="s">
        <v>3697</v>
      </c>
      <c r="C15387" s="15">
        <v>0</v>
      </c>
    </row>
    <row r="15388" spans="2:3" x14ac:dyDescent="0.35">
      <c r="B15388" t="s">
        <v>1415</v>
      </c>
      <c r="C15388" s="15">
        <v>0</v>
      </c>
    </row>
    <row r="15389" spans="2:3" x14ac:dyDescent="0.35">
      <c r="B15389" t="s">
        <v>3701</v>
      </c>
      <c r="C15389" s="15">
        <v>0</v>
      </c>
    </row>
    <row r="15390" spans="2:3" x14ac:dyDescent="0.35">
      <c r="B15390" t="s">
        <v>1416</v>
      </c>
      <c r="C15390" s="15">
        <v>0</v>
      </c>
    </row>
    <row r="15391" spans="2:3" x14ac:dyDescent="0.35">
      <c r="B15391" t="s">
        <v>3705</v>
      </c>
      <c r="C15391" s="15">
        <v>0</v>
      </c>
    </row>
    <row r="15392" spans="2:3" x14ac:dyDescent="0.35">
      <c r="B15392" t="s">
        <v>1417</v>
      </c>
      <c r="C15392" s="15">
        <v>0</v>
      </c>
    </row>
    <row r="15393" spans="2:3" x14ac:dyDescent="0.35">
      <c r="B15393" t="s">
        <v>3709</v>
      </c>
      <c r="C15393" s="15">
        <v>0</v>
      </c>
    </row>
    <row r="15394" spans="2:3" x14ac:dyDescent="0.35">
      <c r="B15394" t="s">
        <v>1418</v>
      </c>
      <c r="C15394" s="15">
        <v>0</v>
      </c>
    </row>
    <row r="15395" spans="2:3" x14ac:dyDescent="0.35">
      <c r="B15395" t="s">
        <v>3713</v>
      </c>
      <c r="C15395" s="15">
        <v>0</v>
      </c>
    </row>
    <row r="15396" spans="2:3" x14ac:dyDescent="0.35">
      <c r="B15396" t="s">
        <v>1419</v>
      </c>
      <c r="C15396" s="15">
        <v>0</v>
      </c>
    </row>
    <row r="15397" spans="2:3" x14ac:dyDescent="0.35">
      <c r="B15397" t="s">
        <v>3717</v>
      </c>
      <c r="C15397" s="15">
        <v>0</v>
      </c>
    </row>
    <row r="15398" spans="2:3" x14ac:dyDescent="0.35">
      <c r="B15398" t="s">
        <v>1420</v>
      </c>
      <c r="C15398" s="15">
        <v>0</v>
      </c>
    </row>
    <row r="15399" spans="2:3" x14ac:dyDescent="0.35">
      <c r="B15399" t="s">
        <v>3721</v>
      </c>
      <c r="C15399" s="15">
        <v>0</v>
      </c>
    </row>
    <row r="15400" spans="2:3" x14ac:dyDescent="0.35">
      <c r="B15400" t="s">
        <v>1421</v>
      </c>
      <c r="C15400" s="15">
        <v>0</v>
      </c>
    </row>
    <row r="15401" spans="2:3" x14ac:dyDescent="0.35">
      <c r="B15401" t="s">
        <v>3725</v>
      </c>
      <c r="C15401" s="15">
        <v>0</v>
      </c>
    </row>
    <row r="15402" spans="2:3" x14ac:dyDescent="0.35">
      <c r="B15402" t="s">
        <v>1422</v>
      </c>
      <c r="C15402" s="15">
        <v>0</v>
      </c>
    </row>
    <row r="15403" spans="2:3" x14ac:dyDescent="0.35">
      <c r="B15403" t="s">
        <v>3729</v>
      </c>
      <c r="C15403" s="15">
        <v>0</v>
      </c>
    </row>
    <row r="15404" spans="2:3" x14ac:dyDescent="0.35">
      <c r="B15404" t="s">
        <v>1423</v>
      </c>
      <c r="C15404" s="15">
        <v>0</v>
      </c>
    </row>
    <row r="15405" spans="2:3" x14ac:dyDescent="0.35">
      <c r="B15405" t="s">
        <v>3733</v>
      </c>
      <c r="C15405" s="15">
        <v>0</v>
      </c>
    </row>
    <row r="15406" spans="2:3" x14ac:dyDescent="0.35">
      <c r="B15406" t="s">
        <v>1424</v>
      </c>
      <c r="C15406" s="15">
        <v>0</v>
      </c>
    </row>
    <row r="15407" spans="2:3" x14ac:dyDescent="0.35">
      <c r="B15407" t="s">
        <v>3737</v>
      </c>
      <c r="C15407" s="15">
        <v>0</v>
      </c>
    </row>
    <row r="15408" spans="2:3" x14ac:dyDescent="0.35">
      <c r="B15408" t="s">
        <v>1425</v>
      </c>
      <c r="C15408" s="15">
        <v>0</v>
      </c>
    </row>
    <row r="15409" spans="2:3" x14ac:dyDescent="0.35">
      <c r="B15409" t="s">
        <v>3741</v>
      </c>
      <c r="C15409" s="15">
        <v>0</v>
      </c>
    </row>
    <row r="15410" spans="2:3" x14ac:dyDescent="0.35">
      <c r="B15410" t="s">
        <v>1426</v>
      </c>
      <c r="C15410" s="15">
        <v>0</v>
      </c>
    </row>
    <row r="15411" spans="2:3" x14ac:dyDescent="0.35">
      <c r="B15411" t="s">
        <v>3745</v>
      </c>
      <c r="C15411" s="15">
        <v>0</v>
      </c>
    </row>
    <row r="15412" spans="2:3" x14ac:dyDescent="0.35">
      <c r="B15412" t="s">
        <v>1427</v>
      </c>
      <c r="C15412" s="15">
        <v>0</v>
      </c>
    </row>
    <row r="15413" spans="2:3" x14ac:dyDescent="0.35">
      <c r="B15413" t="s">
        <v>3750</v>
      </c>
      <c r="C15413" s="15">
        <v>0</v>
      </c>
    </row>
    <row r="15414" spans="2:3" x14ac:dyDescent="0.35">
      <c r="B15414" t="s">
        <v>1428</v>
      </c>
      <c r="C15414" s="15">
        <v>0</v>
      </c>
    </row>
    <row r="15415" spans="2:3" x14ac:dyDescent="0.35">
      <c r="B15415" t="s">
        <v>3754</v>
      </c>
      <c r="C15415" s="15">
        <v>0</v>
      </c>
    </row>
    <row r="15416" spans="2:3" x14ac:dyDescent="0.35">
      <c r="B15416" t="s">
        <v>1429</v>
      </c>
      <c r="C15416" s="15">
        <v>0</v>
      </c>
    </row>
    <row r="15417" spans="2:3" x14ac:dyDescent="0.35">
      <c r="B15417" t="s">
        <v>3758</v>
      </c>
      <c r="C15417" s="15">
        <v>0</v>
      </c>
    </row>
    <row r="15418" spans="2:3" x14ac:dyDescent="0.35">
      <c r="B15418" t="s">
        <v>1430</v>
      </c>
      <c r="C15418" s="15">
        <v>0</v>
      </c>
    </row>
    <row r="15419" spans="2:3" x14ac:dyDescent="0.35">
      <c r="B15419" t="s">
        <v>3762</v>
      </c>
      <c r="C15419" s="15">
        <v>0</v>
      </c>
    </row>
    <row r="15420" spans="2:3" x14ac:dyDescent="0.35">
      <c r="B15420" t="s">
        <v>1431</v>
      </c>
      <c r="C15420" s="15">
        <v>0</v>
      </c>
    </row>
    <row r="15421" spans="2:3" x14ac:dyDescent="0.35">
      <c r="B15421" t="s">
        <v>3766</v>
      </c>
      <c r="C15421" s="15">
        <v>0</v>
      </c>
    </row>
    <row r="15422" spans="2:3" x14ac:dyDescent="0.35">
      <c r="B15422" t="s">
        <v>1432</v>
      </c>
      <c r="C15422" s="15">
        <v>0</v>
      </c>
    </row>
    <row r="15423" spans="2:3" x14ac:dyDescent="0.35">
      <c r="B15423" t="s">
        <v>3770</v>
      </c>
      <c r="C15423" s="15">
        <v>0</v>
      </c>
    </row>
    <row r="15424" spans="2:3" x14ac:dyDescent="0.35">
      <c r="B15424" t="s">
        <v>1433</v>
      </c>
      <c r="C15424" s="15">
        <v>0</v>
      </c>
    </row>
    <row r="15425" spans="2:3" x14ac:dyDescent="0.35">
      <c r="B15425" t="s">
        <v>3774</v>
      </c>
      <c r="C15425" s="15">
        <v>0</v>
      </c>
    </row>
    <row r="15426" spans="2:3" x14ac:dyDescent="0.35">
      <c r="B15426" t="s">
        <v>1434</v>
      </c>
      <c r="C15426" s="15">
        <v>0</v>
      </c>
    </row>
    <row r="15427" spans="2:3" x14ac:dyDescent="0.35">
      <c r="B15427" t="s">
        <v>3778</v>
      </c>
      <c r="C15427" s="15">
        <v>0</v>
      </c>
    </row>
    <row r="15428" spans="2:3" x14ac:dyDescent="0.35">
      <c r="B15428" t="s">
        <v>1435</v>
      </c>
      <c r="C15428" s="15">
        <v>0</v>
      </c>
    </row>
    <row r="15429" spans="2:3" x14ac:dyDescent="0.35">
      <c r="B15429" t="s">
        <v>3782</v>
      </c>
      <c r="C15429" s="15">
        <v>0</v>
      </c>
    </row>
    <row r="15430" spans="2:3" x14ac:dyDescent="0.35">
      <c r="B15430" t="s">
        <v>1436</v>
      </c>
      <c r="C15430" s="15">
        <v>0</v>
      </c>
    </row>
    <row r="15431" spans="2:3" x14ac:dyDescent="0.35">
      <c r="B15431" t="s">
        <v>3786</v>
      </c>
      <c r="C15431" s="15">
        <v>0</v>
      </c>
    </row>
    <row r="15432" spans="2:3" x14ac:dyDescent="0.35">
      <c r="B15432" t="s">
        <v>1437</v>
      </c>
      <c r="C15432" s="15">
        <v>0</v>
      </c>
    </row>
    <row r="15433" spans="2:3" x14ac:dyDescent="0.35">
      <c r="B15433" t="s">
        <v>3790</v>
      </c>
      <c r="C15433" s="15">
        <v>0</v>
      </c>
    </row>
    <row r="15434" spans="2:3" x14ac:dyDescent="0.35">
      <c r="B15434" t="s">
        <v>1438</v>
      </c>
      <c r="C15434" s="15">
        <v>0</v>
      </c>
    </row>
    <row r="15435" spans="2:3" x14ac:dyDescent="0.35">
      <c r="B15435" t="s">
        <v>3794</v>
      </c>
      <c r="C15435" s="15">
        <v>0</v>
      </c>
    </row>
    <row r="15436" spans="2:3" x14ac:dyDescent="0.35">
      <c r="B15436" t="s">
        <v>1439</v>
      </c>
      <c r="C15436" s="15">
        <v>0</v>
      </c>
    </row>
    <row r="15437" spans="2:3" x14ac:dyDescent="0.35">
      <c r="B15437" t="s">
        <v>3798</v>
      </c>
      <c r="C15437" s="15">
        <v>0</v>
      </c>
    </row>
    <row r="15438" spans="2:3" x14ac:dyDescent="0.35">
      <c r="B15438" t="s">
        <v>1440</v>
      </c>
      <c r="C15438" s="15">
        <v>0</v>
      </c>
    </row>
    <row r="15439" spans="2:3" x14ac:dyDescent="0.35">
      <c r="B15439" t="s">
        <v>3802</v>
      </c>
      <c r="C15439" s="15">
        <v>0</v>
      </c>
    </row>
    <row r="15440" spans="2:3" x14ac:dyDescent="0.35">
      <c r="B15440" t="s">
        <v>1441</v>
      </c>
      <c r="C15440" s="15">
        <v>0</v>
      </c>
    </row>
    <row r="15441" spans="2:3" x14ac:dyDescent="0.35">
      <c r="B15441" t="s">
        <v>3806</v>
      </c>
      <c r="C15441" s="15">
        <v>0</v>
      </c>
    </row>
    <row r="15442" spans="2:3" x14ac:dyDescent="0.35">
      <c r="B15442" t="s">
        <v>1442</v>
      </c>
      <c r="C15442" s="15">
        <v>0</v>
      </c>
    </row>
    <row r="15443" spans="2:3" x14ac:dyDescent="0.35">
      <c r="B15443" t="s">
        <v>3810</v>
      </c>
      <c r="C15443" s="15">
        <v>0</v>
      </c>
    </row>
    <row r="15444" spans="2:3" x14ac:dyDescent="0.35">
      <c r="B15444" t="s">
        <v>1443</v>
      </c>
      <c r="C15444" s="15">
        <v>0</v>
      </c>
    </row>
    <row r="15445" spans="2:3" x14ac:dyDescent="0.35">
      <c r="B15445" t="s">
        <v>3814</v>
      </c>
      <c r="C15445" s="15">
        <v>0</v>
      </c>
    </row>
    <row r="15446" spans="2:3" x14ac:dyDescent="0.35">
      <c r="B15446" t="s">
        <v>1444</v>
      </c>
      <c r="C15446" s="15">
        <v>0</v>
      </c>
    </row>
    <row r="15447" spans="2:3" x14ac:dyDescent="0.35">
      <c r="B15447" t="s">
        <v>3818</v>
      </c>
      <c r="C15447" s="15">
        <v>0</v>
      </c>
    </row>
    <row r="15448" spans="2:3" x14ac:dyDescent="0.35">
      <c r="B15448" t="s">
        <v>1445</v>
      </c>
      <c r="C15448" s="15">
        <v>0</v>
      </c>
    </row>
    <row r="15449" spans="2:3" x14ac:dyDescent="0.35">
      <c r="B15449" t="s">
        <v>3822</v>
      </c>
      <c r="C15449" s="15">
        <v>0</v>
      </c>
    </row>
    <row r="15450" spans="2:3" x14ac:dyDescent="0.35">
      <c r="B15450" t="s">
        <v>1446</v>
      </c>
      <c r="C15450" s="15">
        <v>0</v>
      </c>
    </row>
    <row r="15451" spans="2:3" x14ac:dyDescent="0.35">
      <c r="B15451" t="s">
        <v>3826</v>
      </c>
      <c r="C15451" s="15">
        <v>0</v>
      </c>
    </row>
    <row r="15452" spans="2:3" x14ac:dyDescent="0.35">
      <c r="B15452" t="s">
        <v>1447</v>
      </c>
      <c r="C15452" s="15">
        <v>0</v>
      </c>
    </row>
    <row r="15453" spans="2:3" x14ac:dyDescent="0.35">
      <c r="B15453" t="s">
        <v>3830</v>
      </c>
      <c r="C15453" s="15">
        <v>0</v>
      </c>
    </row>
    <row r="15454" spans="2:3" x14ac:dyDescent="0.35">
      <c r="B15454" t="s">
        <v>1448</v>
      </c>
      <c r="C15454" s="15">
        <v>0</v>
      </c>
    </row>
    <row r="15455" spans="2:3" x14ac:dyDescent="0.35">
      <c r="B15455" t="s">
        <v>3834</v>
      </c>
      <c r="C15455" s="15">
        <v>0</v>
      </c>
    </row>
    <row r="15456" spans="2:3" x14ac:dyDescent="0.35">
      <c r="B15456" t="s">
        <v>1449</v>
      </c>
      <c r="C15456" s="15">
        <v>0</v>
      </c>
    </row>
    <row r="15457" spans="2:3" x14ac:dyDescent="0.35">
      <c r="B15457" t="s">
        <v>3838</v>
      </c>
      <c r="C15457" s="15">
        <v>0</v>
      </c>
    </row>
    <row r="15458" spans="2:3" x14ac:dyDescent="0.35">
      <c r="B15458" t="s">
        <v>1450</v>
      </c>
      <c r="C15458" s="15">
        <v>0</v>
      </c>
    </row>
    <row r="15459" spans="2:3" x14ac:dyDescent="0.35">
      <c r="B15459" t="s">
        <v>3842</v>
      </c>
      <c r="C15459" s="15">
        <v>0</v>
      </c>
    </row>
    <row r="15460" spans="2:3" x14ac:dyDescent="0.35">
      <c r="B15460" t="s">
        <v>1451</v>
      </c>
      <c r="C15460" s="15">
        <v>0</v>
      </c>
    </row>
    <row r="15461" spans="2:3" x14ac:dyDescent="0.35">
      <c r="B15461" t="s">
        <v>3846</v>
      </c>
      <c r="C15461" s="15">
        <v>0</v>
      </c>
    </row>
    <row r="15462" spans="2:3" x14ac:dyDescent="0.35">
      <c r="B15462" t="s">
        <v>1452</v>
      </c>
      <c r="C15462" s="15">
        <v>0</v>
      </c>
    </row>
    <row r="15463" spans="2:3" x14ac:dyDescent="0.35">
      <c r="B15463" t="s">
        <v>3850</v>
      </c>
      <c r="C15463" s="15">
        <v>0</v>
      </c>
    </row>
    <row r="15464" spans="2:3" x14ac:dyDescent="0.35">
      <c r="B15464" t="s">
        <v>1453</v>
      </c>
      <c r="C15464" s="15">
        <v>0</v>
      </c>
    </row>
    <row r="15465" spans="2:3" x14ac:dyDescent="0.35">
      <c r="B15465" t="s">
        <v>3854</v>
      </c>
      <c r="C15465" s="15">
        <v>0</v>
      </c>
    </row>
    <row r="15466" spans="2:3" x14ac:dyDescent="0.35">
      <c r="B15466" t="s">
        <v>1454</v>
      </c>
      <c r="C15466" s="15">
        <v>0</v>
      </c>
    </row>
    <row r="15467" spans="2:3" x14ac:dyDescent="0.35">
      <c r="B15467" t="s">
        <v>3858</v>
      </c>
      <c r="C15467" s="15">
        <v>0</v>
      </c>
    </row>
    <row r="15468" spans="2:3" x14ac:dyDescent="0.35">
      <c r="B15468" t="s">
        <v>611</v>
      </c>
      <c r="C15468" s="15">
        <v>0</v>
      </c>
    </row>
    <row r="15469" spans="2:3" x14ac:dyDescent="0.35">
      <c r="B15469" t="s">
        <v>3862</v>
      </c>
      <c r="C15469" s="15">
        <v>0</v>
      </c>
    </row>
    <row r="15470" spans="2:3" x14ac:dyDescent="0.35">
      <c r="B15470" t="s">
        <v>1456</v>
      </c>
      <c r="C15470" s="15">
        <v>0</v>
      </c>
    </row>
    <row r="15471" spans="2:3" x14ac:dyDescent="0.35">
      <c r="B15471" t="s">
        <v>3866</v>
      </c>
      <c r="C15471" s="15">
        <v>0</v>
      </c>
    </row>
    <row r="15472" spans="2:3" x14ac:dyDescent="0.35">
      <c r="B15472" t="s">
        <v>1457</v>
      </c>
      <c r="C15472" s="15">
        <v>0</v>
      </c>
    </row>
    <row r="15473" spans="2:3" x14ac:dyDescent="0.35">
      <c r="B15473" t="s">
        <v>3870</v>
      </c>
      <c r="C15473" s="15">
        <v>0</v>
      </c>
    </row>
    <row r="15474" spans="2:3" x14ac:dyDescent="0.35">
      <c r="B15474" t="s">
        <v>1458</v>
      </c>
      <c r="C15474" s="15">
        <v>0</v>
      </c>
    </row>
    <row r="15475" spans="2:3" x14ac:dyDescent="0.35">
      <c r="B15475" t="s">
        <v>3874</v>
      </c>
      <c r="C15475" s="15">
        <v>0</v>
      </c>
    </row>
    <row r="15476" spans="2:3" x14ac:dyDescent="0.35">
      <c r="B15476" t="s">
        <v>1459</v>
      </c>
      <c r="C15476" s="15">
        <v>0</v>
      </c>
    </row>
    <row r="15477" spans="2:3" x14ac:dyDescent="0.35">
      <c r="B15477" t="s">
        <v>3878</v>
      </c>
      <c r="C15477" s="15">
        <v>0</v>
      </c>
    </row>
    <row r="15478" spans="2:3" x14ac:dyDescent="0.35">
      <c r="B15478" t="s">
        <v>1460</v>
      </c>
      <c r="C15478" s="15">
        <v>0</v>
      </c>
    </row>
    <row r="15479" spans="2:3" x14ac:dyDescent="0.35">
      <c r="B15479" t="s">
        <v>3882</v>
      </c>
      <c r="C15479" s="15">
        <v>0</v>
      </c>
    </row>
    <row r="15480" spans="2:3" x14ac:dyDescent="0.35">
      <c r="B15480" t="s">
        <v>1461</v>
      </c>
      <c r="C15480" s="15">
        <v>0</v>
      </c>
    </row>
    <row r="15481" spans="2:3" x14ac:dyDescent="0.35">
      <c r="B15481" t="s">
        <v>3886</v>
      </c>
      <c r="C15481" s="15">
        <v>0</v>
      </c>
    </row>
    <row r="15482" spans="2:3" x14ac:dyDescent="0.35">
      <c r="B15482" t="s">
        <v>1462</v>
      </c>
      <c r="C15482" s="15">
        <v>0</v>
      </c>
    </row>
    <row r="15483" spans="2:3" x14ac:dyDescent="0.35">
      <c r="B15483" t="s">
        <v>3890</v>
      </c>
      <c r="C15483" s="15">
        <v>0</v>
      </c>
    </row>
    <row r="15484" spans="2:3" x14ac:dyDescent="0.35">
      <c r="B15484" t="s">
        <v>1463</v>
      </c>
      <c r="C15484" s="15">
        <v>0</v>
      </c>
    </row>
    <row r="15485" spans="2:3" x14ac:dyDescent="0.35">
      <c r="B15485" t="s">
        <v>3894</v>
      </c>
      <c r="C15485" s="15">
        <v>0</v>
      </c>
    </row>
    <row r="15486" spans="2:3" x14ac:dyDescent="0.35">
      <c r="B15486" t="s">
        <v>1464</v>
      </c>
      <c r="C15486" s="15">
        <v>0</v>
      </c>
    </row>
    <row r="15487" spans="2:3" x14ac:dyDescent="0.35">
      <c r="B15487" t="s">
        <v>3898</v>
      </c>
      <c r="C15487" s="15">
        <v>0</v>
      </c>
    </row>
    <row r="15488" spans="2:3" x14ac:dyDescent="0.35">
      <c r="B15488" t="s">
        <v>1465</v>
      </c>
      <c r="C15488" s="15">
        <v>0</v>
      </c>
    </row>
    <row r="15489" spans="2:3" x14ac:dyDescent="0.35">
      <c r="B15489" t="s">
        <v>3902</v>
      </c>
      <c r="C15489" s="15">
        <v>0</v>
      </c>
    </row>
    <row r="15490" spans="2:3" x14ac:dyDescent="0.35">
      <c r="B15490" t="s">
        <v>1466</v>
      </c>
      <c r="C15490" s="15">
        <v>0</v>
      </c>
    </row>
    <row r="15491" spans="2:3" x14ac:dyDescent="0.35">
      <c r="B15491" t="s">
        <v>3906</v>
      </c>
      <c r="C15491" s="15">
        <v>0</v>
      </c>
    </row>
    <row r="15492" spans="2:3" x14ac:dyDescent="0.35">
      <c r="B15492" t="s">
        <v>1467</v>
      </c>
      <c r="C15492" s="15">
        <v>0</v>
      </c>
    </row>
    <row r="15493" spans="2:3" x14ac:dyDescent="0.35">
      <c r="B15493" t="s">
        <v>3910</v>
      </c>
      <c r="C15493" s="15">
        <v>0</v>
      </c>
    </row>
    <row r="15494" spans="2:3" x14ac:dyDescent="0.35">
      <c r="B15494" t="s">
        <v>1468</v>
      </c>
      <c r="C15494" s="15">
        <v>0</v>
      </c>
    </row>
    <row r="15495" spans="2:3" x14ac:dyDescent="0.35">
      <c r="B15495" t="s">
        <v>3914</v>
      </c>
      <c r="C15495" s="15">
        <v>0</v>
      </c>
    </row>
    <row r="15496" spans="2:3" x14ac:dyDescent="0.35">
      <c r="B15496" t="s">
        <v>1469</v>
      </c>
      <c r="C15496" s="15">
        <v>0</v>
      </c>
    </row>
    <row r="15497" spans="2:3" x14ac:dyDescent="0.35">
      <c r="B15497" t="s">
        <v>3918</v>
      </c>
      <c r="C15497" s="15">
        <v>0</v>
      </c>
    </row>
    <row r="15498" spans="2:3" x14ac:dyDescent="0.35">
      <c r="B15498" t="s">
        <v>1470</v>
      </c>
      <c r="C15498" s="15">
        <v>0</v>
      </c>
    </row>
    <row r="15499" spans="2:3" x14ac:dyDescent="0.35">
      <c r="B15499" t="s">
        <v>3922</v>
      </c>
      <c r="C15499" s="15">
        <v>0</v>
      </c>
    </row>
    <row r="15500" spans="2:3" x14ac:dyDescent="0.35">
      <c r="B15500" t="s">
        <v>1471</v>
      </c>
      <c r="C15500" s="15">
        <v>0</v>
      </c>
    </row>
    <row r="15501" spans="2:3" x14ac:dyDescent="0.35">
      <c r="B15501" t="s">
        <v>3926</v>
      </c>
      <c r="C15501" s="15">
        <v>0</v>
      </c>
    </row>
    <row r="15502" spans="2:3" x14ac:dyDescent="0.35">
      <c r="B15502" t="s">
        <v>1472</v>
      </c>
      <c r="C15502" s="15">
        <v>0</v>
      </c>
    </row>
    <row r="15503" spans="2:3" x14ac:dyDescent="0.35">
      <c r="B15503" t="s">
        <v>3930</v>
      </c>
      <c r="C15503" s="15">
        <v>0</v>
      </c>
    </row>
    <row r="15504" spans="2:3" x14ac:dyDescent="0.35">
      <c r="B15504" t="s">
        <v>1473</v>
      </c>
      <c r="C15504" s="15">
        <v>0</v>
      </c>
    </row>
    <row r="15505" spans="2:3" x14ac:dyDescent="0.35">
      <c r="B15505" t="s">
        <v>3934</v>
      </c>
      <c r="C15505" s="15">
        <v>0</v>
      </c>
    </row>
    <row r="15506" spans="2:3" x14ac:dyDescent="0.35">
      <c r="B15506" t="s">
        <v>1474</v>
      </c>
      <c r="C15506" s="15">
        <v>0</v>
      </c>
    </row>
    <row r="15507" spans="2:3" x14ac:dyDescent="0.35">
      <c r="B15507" t="s">
        <v>3938</v>
      </c>
      <c r="C15507" s="15">
        <v>0</v>
      </c>
    </row>
    <row r="15508" spans="2:3" x14ac:dyDescent="0.35">
      <c r="B15508" t="s">
        <v>1475</v>
      </c>
      <c r="C15508" s="15">
        <v>0</v>
      </c>
    </row>
    <row r="15509" spans="2:3" x14ac:dyDescent="0.35">
      <c r="B15509" t="s">
        <v>3942</v>
      </c>
      <c r="C15509" s="15">
        <v>0</v>
      </c>
    </row>
    <row r="15510" spans="2:3" x14ac:dyDescent="0.35">
      <c r="B15510" t="s">
        <v>1476</v>
      </c>
      <c r="C15510" s="15">
        <v>0</v>
      </c>
    </row>
    <row r="15511" spans="2:3" x14ac:dyDescent="0.35">
      <c r="B15511" t="s">
        <v>3946</v>
      </c>
      <c r="C15511" s="15">
        <v>0</v>
      </c>
    </row>
    <row r="15512" spans="2:3" x14ac:dyDescent="0.35">
      <c r="B15512" t="s">
        <v>1477</v>
      </c>
      <c r="C15512" s="15">
        <v>0</v>
      </c>
    </row>
    <row r="15513" spans="2:3" x14ac:dyDescent="0.35">
      <c r="B15513" t="s">
        <v>3950</v>
      </c>
      <c r="C15513" s="15">
        <v>0</v>
      </c>
    </row>
    <row r="15514" spans="2:3" x14ac:dyDescent="0.35">
      <c r="B15514" t="s">
        <v>1478</v>
      </c>
      <c r="C15514" s="15">
        <v>0</v>
      </c>
    </row>
    <row r="15515" spans="2:3" x14ac:dyDescent="0.35">
      <c r="B15515" t="s">
        <v>3954</v>
      </c>
      <c r="C15515" s="15">
        <v>0</v>
      </c>
    </row>
    <row r="15516" spans="2:3" x14ac:dyDescent="0.35">
      <c r="B15516" t="s">
        <v>1479</v>
      </c>
      <c r="C15516" s="15">
        <v>0</v>
      </c>
    </row>
    <row r="15517" spans="2:3" x14ac:dyDescent="0.35">
      <c r="B15517" t="s">
        <v>3958</v>
      </c>
      <c r="C15517" s="15">
        <v>0</v>
      </c>
    </row>
    <row r="15518" spans="2:3" x14ac:dyDescent="0.35">
      <c r="B15518" t="s">
        <v>1480</v>
      </c>
      <c r="C15518" s="15">
        <v>0</v>
      </c>
    </row>
    <row r="15519" spans="2:3" x14ac:dyDescent="0.35">
      <c r="B15519" t="s">
        <v>3962</v>
      </c>
      <c r="C15519" s="15">
        <v>0</v>
      </c>
    </row>
    <row r="15520" spans="2:3" x14ac:dyDescent="0.35">
      <c r="B15520" t="s">
        <v>1481</v>
      </c>
      <c r="C15520" s="15">
        <v>0</v>
      </c>
    </row>
    <row r="15521" spans="2:3" x14ac:dyDescent="0.35">
      <c r="B15521" t="s">
        <v>3966</v>
      </c>
      <c r="C15521" s="15">
        <v>0</v>
      </c>
    </row>
    <row r="15522" spans="2:3" x14ac:dyDescent="0.35">
      <c r="B15522" t="s">
        <v>1482</v>
      </c>
      <c r="C15522" s="15">
        <v>0</v>
      </c>
    </row>
    <row r="15523" spans="2:3" x14ac:dyDescent="0.35">
      <c r="B15523" t="s">
        <v>3970</v>
      </c>
      <c r="C15523" s="15">
        <v>0</v>
      </c>
    </row>
    <row r="15524" spans="2:3" x14ac:dyDescent="0.35">
      <c r="B15524" t="s">
        <v>1483</v>
      </c>
      <c r="C15524" s="15">
        <v>0</v>
      </c>
    </row>
    <row r="15525" spans="2:3" x14ac:dyDescent="0.35">
      <c r="B15525" t="s">
        <v>634</v>
      </c>
      <c r="C15525" s="15">
        <v>0</v>
      </c>
    </row>
    <row r="15526" spans="2:3" x14ac:dyDescent="0.35">
      <c r="B15526" t="s">
        <v>1484</v>
      </c>
      <c r="C15526" s="15">
        <v>0</v>
      </c>
    </row>
    <row r="15527" spans="2:3" x14ac:dyDescent="0.35">
      <c r="B15527" t="s">
        <v>3978</v>
      </c>
      <c r="C15527" s="15">
        <v>0</v>
      </c>
    </row>
    <row r="15528" spans="2:3" x14ac:dyDescent="0.35">
      <c r="B15528" t="s">
        <v>1485</v>
      </c>
      <c r="C15528" s="15">
        <v>0</v>
      </c>
    </row>
    <row r="15529" spans="2:3" x14ac:dyDescent="0.35">
      <c r="B15529" t="s">
        <v>3982</v>
      </c>
      <c r="C15529" s="15">
        <v>0</v>
      </c>
    </row>
    <row r="15530" spans="2:3" x14ac:dyDescent="0.35">
      <c r="B15530" t="s">
        <v>1486</v>
      </c>
      <c r="C15530" s="15">
        <v>0</v>
      </c>
    </row>
    <row r="15531" spans="2:3" x14ac:dyDescent="0.35">
      <c r="B15531" t="s">
        <v>3986</v>
      </c>
      <c r="C15531" s="15">
        <v>0</v>
      </c>
    </row>
    <row r="15532" spans="2:3" x14ac:dyDescent="0.35">
      <c r="B15532" t="s">
        <v>1487</v>
      </c>
      <c r="C15532" s="15">
        <v>0</v>
      </c>
    </row>
    <row r="15533" spans="2:3" x14ac:dyDescent="0.35">
      <c r="B15533" t="s">
        <v>3990</v>
      </c>
      <c r="C15533" s="15">
        <v>0</v>
      </c>
    </row>
    <row r="15534" spans="2:3" x14ac:dyDescent="0.35">
      <c r="B15534" t="s">
        <v>1488</v>
      </c>
      <c r="C15534" s="15">
        <v>0</v>
      </c>
    </row>
    <row r="15535" spans="2:3" x14ac:dyDescent="0.35">
      <c r="B15535" t="s">
        <v>3994</v>
      </c>
      <c r="C15535" s="15">
        <v>0</v>
      </c>
    </row>
    <row r="15536" spans="2:3" x14ac:dyDescent="0.35">
      <c r="B15536" t="s">
        <v>1489</v>
      </c>
      <c r="C15536" s="15">
        <v>0</v>
      </c>
    </row>
    <row r="15537" spans="2:3" x14ac:dyDescent="0.35">
      <c r="B15537" t="s">
        <v>3998</v>
      </c>
      <c r="C15537" s="15">
        <v>0</v>
      </c>
    </row>
    <row r="15538" spans="2:3" x14ac:dyDescent="0.35">
      <c r="B15538" t="s">
        <v>1490</v>
      </c>
      <c r="C15538" s="15">
        <v>0</v>
      </c>
    </row>
    <row r="15539" spans="2:3" x14ac:dyDescent="0.35">
      <c r="B15539" t="s">
        <v>4002</v>
      </c>
      <c r="C15539" s="15">
        <v>0</v>
      </c>
    </row>
    <row r="15540" spans="2:3" x14ac:dyDescent="0.35">
      <c r="B15540" t="s">
        <v>1491</v>
      </c>
      <c r="C15540" s="15">
        <v>0</v>
      </c>
    </row>
    <row r="15541" spans="2:3" x14ac:dyDescent="0.35">
      <c r="B15541" t="s">
        <v>4006</v>
      </c>
      <c r="C15541" s="15">
        <v>0</v>
      </c>
    </row>
    <row r="15542" spans="2:3" x14ac:dyDescent="0.35">
      <c r="B15542" t="s">
        <v>1492</v>
      </c>
      <c r="C15542" s="15">
        <v>0</v>
      </c>
    </row>
    <row r="15543" spans="2:3" x14ac:dyDescent="0.35">
      <c r="B15543" t="s">
        <v>4010</v>
      </c>
      <c r="C15543" s="15">
        <v>0</v>
      </c>
    </row>
    <row r="15544" spans="2:3" x14ac:dyDescent="0.35">
      <c r="B15544" t="s">
        <v>1493</v>
      </c>
      <c r="C15544" s="15">
        <v>0</v>
      </c>
    </row>
    <row r="15545" spans="2:3" x14ac:dyDescent="0.35">
      <c r="B15545" t="s">
        <v>4014</v>
      </c>
      <c r="C15545" s="15">
        <v>0</v>
      </c>
    </row>
    <row r="15546" spans="2:3" x14ac:dyDescent="0.35">
      <c r="B15546" t="s">
        <v>1494</v>
      </c>
      <c r="C15546" s="15">
        <v>0</v>
      </c>
    </row>
    <row r="15547" spans="2:3" x14ac:dyDescent="0.35">
      <c r="B15547" t="s">
        <v>4018</v>
      </c>
      <c r="C15547" s="15">
        <v>0</v>
      </c>
    </row>
    <row r="15548" spans="2:3" x14ac:dyDescent="0.35">
      <c r="B15548" t="s">
        <v>1495</v>
      </c>
      <c r="C15548" s="15">
        <v>0</v>
      </c>
    </row>
    <row r="15549" spans="2:3" x14ac:dyDescent="0.35">
      <c r="B15549" t="s">
        <v>4022</v>
      </c>
      <c r="C15549" s="15">
        <v>0</v>
      </c>
    </row>
    <row r="15550" spans="2:3" x14ac:dyDescent="0.35">
      <c r="B15550" t="s">
        <v>1496</v>
      </c>
      <c r="C15550" s="15">
        <v>0</v>
      </c>
    </row>
    <row r="15551" spans="2:3" x14ac:dyDescent="0.35">
      <c r="B15551" t="s">
        <v>4026</v>
      </c>
      <c r="C15551" s="15">
        <v>0</v>
      </c>
    </row>
    <row r="15552" spans="2:3" x14ac:dyDescent="0.35">
      <c r="B15552" t="s">
        <v>1497</v>
      </c>
      <c r="C15552" s="15">
        <v>0</v>
      </c>
    </row>
    <row r="15553" spans="2:3" x14ac:dyDescent="0.35">
      <c r="B15553" t="s">
        <v>4030</v>
      </c>
      <c r="C15553" s="15">
        <v>0</v>
      </c>
    </row>
    <row r="15554" spans="2:3" x14ac:dyDescent="0.35">
      <c r="B15554" t="s">
        <v>1498</v>
      </c>
      <c r="C15554" s="15">
        <v>0</v>
      </c>
    </row>
    <row r="15555" spans="2:3" x14ac:dyDescent="0.35">
      <c r="B15555" t="s">
        <v>4034</v>
      </c>
      <c r="C15555" s="15">
        <v>0</v>
      </c>
    </row>
    <row r="15556" spans="2:3" x14ac:dyDescent="0.35">
      <c r="B15556" t="s">
        <v>1499</v>
      </c>
      <c r="C15556" s="15">
        <v>0</v>
      </c>
    </row>
    <row r="15557" spans="2:3" x14ac:dyDescent="0.35">
      <c r="B15557" t="s">
        <v>4038</v>
      </c>
      <c r="C15557" s="15">
        <v>0</v>
      </c>
    </row>
    <row r="15558" spans="2:3" x14ac:dyDescent="0.35">
      <c r="B15558" t="s">
        <v>1500</v>
      </c>
      <c r="C15558" s="15">
        <v>0</v>
      </c>
    </row>
    <row r="15559" spans="2:3" x14ac:dyDescent="0.35">
      <c r="B15559" t="s">
        <v>4042</v>
      </c>
      <c r="C15559" s="15">
        <v>0</v>
      </c>
    </row>
    <row r="15560" spans="2:3" x14ac:dyDescent="0.35">
      <c r="B15560" t="s">
        <v>1501</v>
      </c>
      <c r="C15560" s="15">
        <v>0</v>
      </c>
    </row>
    <row r="15561" spans="2:3" x14ac:dyDescent="0.35">
      <c r="B15561" t="s">
        <v>4046</v>
      </c>
      <c r="C15561" s="15">
        <v>0</v>
      </c>
    </row>
    <row r="15562" spans="2:3" x14ac:dyDescent="0.35">
      <c r="B15562" t="s">
        <v>1502</v>
      </c>
      <c r="C15562" s="15">
        <v>0</v>
      </c>
    </row>
    <row r="15563" spans="2:3" x14ac:dyDescent="0.35">
      <c r="B15563" t="s">
        <v>4050</v>
      </c>
      <c r="C15563" s="15">
        <v>0</v>
      </c>
    </row>
    <row r="15564" spans="2:3" x14ac:dyDescent="0.35">
      <c r="B15564" t="s">
        <v>1503</v>
      </c>
      <c r="C15564" s="15">
        <v>0</v>
      </c>
    </row>
    <row r="15565" spans="2:3" x14ac:dyDescent="0.35">
      <c r="B15565" t="s">
        <v>4056</v>
      </c>
      <c r="C15565" s="15">
        <v>0</v>
      </c>
    </row>
    <row r="15566" spans="2:3" x14ac:dyDescent="0.35">
      <c r="B15566" t="s">
        <v>1504</v>
      </c>
      <c r="C15566" s="15">
        <v>0</v>
      </c>
    </row>
    <row r="15567" spans="2:3" x14ac:dyDescent="0.35">
      <c r="B15567" t="s">
        <v>4060</v>
      </c>
      <c r="C15567" s="15">
        <v>0</v>
      </c>
    </row>
    <row r="15568" spans="2:3" x14ac:dyDescent="0.35">
      <c r="B15568" t="s">
        <v>1505</v>
      </c>
      <c r="C15568" s="15">
        <v>0</v>
      </c>
    </row>
    <row r="15569" spans="2:3" x14ac:dyDescent="0.35">
      <c r="B15569" t="s">
        <v>4064</v>
      </c>
      <c r="C15569" s="15">
        <v>0</v>
      </c>
    </row>
    <row r="15570" spans="2:3" x14ac:dyDescent="0.35">
      <c r="B15570" t="s">
        <v>1506</v>
      </c>
      <c r="C15570" s="15">
        <v>0</v>
      </c>
    </row>
    <row r="15571" spans="2:3" x14ac:dyDescent="0.35">
      <c r="B15571" t="s">
        <v>4068</v>
      </c>
      <c r="C15571" s="15">
        <v>0</v>
      </c>
    </row>
    <row r="15572" spans="2:3" x14ac:dyDescent="0.35">
      <c r="B15572" t="s">
        <v>1507</v>
      </c>
      <c r="C15572" s="15">
        <v>0</v>
      </c>
    </row>
    <row r="15573" spans="2:3" x14ac:dyDescent="0.35">
      <c r="B15573" t="s">
        <v>4072</v>
      </c>
      <c r="C15573" s="15">
        <v>0</v>
      </c>
    </row>
    <row r="15574" spans="2:3" x14ac:dyDescent="0.35">
      <c r="B15574" t="s">
        <v>1508</v>
      </c>
      <c r="C15574" s="15">
        <v>0</v>
      </c>
    </row>
    <row r="15575" spans="2:3" x14ac:dyDescent="0.35">
      <c r="B15575" t="s">
        <v>4076</v>
      </c>
      <c r="C15575" s="15">
        <v>0</v>
      </c>
    </row>
    <row r="15576" spans="2:3" x14ac:dyDescent="0.35">
      <c r="B15576" t="s">
        <v>1509</v>
      </c>
      <c r="C15576" s="15">
        <v>0</v>
      </c>
    </row>
    <row r="15577" spans="2:3" x14ac:dyDescent="0.35">
      <c r="B15577" t="s">
        <v>4080</v>
      </c>
      <c r="C15577" s="15">
        <v>0</v>
      </c>
    </row>
    <row r="15578" spans="2:3" x14ac:dyDescent="0.35">
      <c r="B15578" t="s">
        <v>1510</v>
      </c>
      <c r="C15578" s="15">
        <v>0</v>
      </c>
    </row>
    <row r="15579" spans="2:3" x14ac:dyDescent="0.35">
      <c r="B15579" t="s">
        <v>4084</v>
      </c>
      <c r="C15579" s="15">
        <v>0</v>
      </c>
    </row>
    <row r="15580" spans="2:3" x14ac:dyDescent="0.35">
      <c r="B15580" t="s">
        <v>1511</v>
      </c>
      <c r="C15580" s="15">
        <v>0</v>
      </c>
    </row>
    <row r="15581" spans="2:3" x14ac:dyDescent="0.35">
      <c r="B15581" t="s">
        <v>4088</v>
      </c>
      <c r="C15581" s="15">
        <v>0</v>
      </c>
    </row>
    <row r="15582" spans="2:3" x14ac:dyDescent="0.35">
      <c r="B15582" t="s">
        <v>1512</v>
      </c>
      <c r="C15582" s="15">
        <v>0</v>
      </c>
    </row>
    <row r="15583" spans="2:3" x14ac:dyDescent="0.35">
      <c r="B15583" t="s">
        <v>4092</v>
      </c>
      <c r="C15583" s="15">
        <v>0</v>
      </c>
    </row>
    <row r="15584" spans="2:3" x14ac:dyDescent="0.35">
      <c r="B15584" t="s">
        <v>1513</v>
      </c>
      <c r="C15584" s="15">
        <v>0</v>
      </c>
    </row>
    <row r="15585" spans="2:3" x14ac:dyDescent="0.35">
      <c r="B15585" t="s">
        <v>4096</v>
      </c>
      <c r="C15585" s="15">
        <v>0</v>
      </c>
    </row>
    <row r="15586" spans="2:3" x14ac:dyDescent="0.35">
      <c r="B15586" t="s">
        <v>1514</v>
      </c>
      <c r="C15586" s="15">
        <v>0</v>
      </c>
    </row>
    <row r="15587" spans="2:3" x14ac:dyDescent="0.35">
      <c r="B15587" t="s">
        <v>4100</v>
      </c>
      <c r="C15587" s="15">
        <v>0</v>
      </c>
    </row>
    <row r="15588" spans="2:3" x14ac:dyDescent="0.35">
      <c r="B15588" t="s">
        <v>1515</v>
      </c>
      <c r="C15588" s="15">
        <v>0</v>
      </c>
    </row>
    <row r="15589" spans="2:3" x14ac:dyDescent="0.35">
      <c r="B15589" t="s">
        <v>4104</v>
      </c>
      <c r="C15589" s="15">
        <v>0</v>
      </c>
    </row>
    <row r="15590" spans="2:3" x14ac:dyDescent="0.35">
      <c r="B15590" t="s">
        <v>1516</v>
      </c>
      <c r="C15590" s="15">
        <v>0</v>
      </c>
    </row>
    <row r="15591" spans="2:3" x14ac:dyDescent="0.35">
      <c r="B15591" t="s">
        <v>4108</v>
      </c>
      <c r="C15591" s="15">
        <v>0</v>
      </c>
    </row>
    <row r="15592" spans="2:3" x14ac:dyDescent="0.35">
      <c r="B15592" t="s">
        <v>1517</v>
      </c>
      <c r="C15592" s="15">
        <v>0</v>
      </c>
    </row>
    <row r="15593" spans="2:3" x14ac:dyDescent="0.35">
      <c r="B15593" t="s">
        <v>4112</v>
      </c>
      <c r="C15593" s="15">
        <v>0</v>
      </c>
    </row>
    <row r="15594" spans="2:3" x14ac:dyDescent="0.35">
      <c r="B15594" t="s">
        <v>1518</v>
      </c>
      <c r="C15594" s="15">
        <v>0</v>
      </c>
    </row>
    <row r="15595" spans="2:3" x14ac:dyDescent="0.35">
      <c r="B15595" t="s">
        <v>635</v>
      </c>
      <c r="C15595" s="15">
        <v>0</v>
      </c>
    </row>
    <row r="15596" spans="2:3" x14ac:dyDescent="0.35">
      <c r="B15596" t="s">
        <v>1519</v>
      </c>
      <c r="C15596" s="15">
        <v>0</v>
      </c>
    </row>
    <row r="15597" spans="2:3" x14ac:dyDescent="0.35">
      <c r="B15597" t="s">
        <v>4120</v>
      </c>
      <c r="C15597" s="15">
        <v>0</v>
      </c>
    </row>
    <row r="15598" spans="2:3" x14ac:dyDescent="0.35">
      <c r="B15598" t="s">
        <v>1520</v>
      </c>
      <c r="C15598" s="15">
        <v>0</v>
      </c>
    </row>
    <row r="15599" spans="2:3" x14ac:dyDescent="0.35">
      <c r="B15599" t="s">
        <v>4124</v>
      </c>
      <c r="C15599" s="15">
        <v>0</v>
      </c>
    </row>
    <row r="15600" spans="2:3" x14ac:dyDescent="0.35">
      <c r="B15600" t="s">
        <v>1521</v>
      </c>
      <c r="C15600" s="15">
        <v>0</v>
      </c>
    </row>
    <row r="15601" spans="2:3" x14ac:dyDescent="0.35">
      <c r="B15601" t="s">
        <v>4128</v>
      </c>
      <c r="C15601" s="15">
        <v>0</v>
      </c>
    </row>
    <row r="15602" spans="2:3" x14ac:dyDescent="0.35">
      <c r="B15602" t="s">
        <v>1522</v>
      </c>
      <c r="C15602" s="15">
        <v>0</v>
      </c>
    </row>
    <row r="15603" spans="2:3" x14ac:dyDescent="0.35">
      <c r="B15603" t="s">
        <v>4132</v>
      </c>
      <c r="C15603" s="15">
        <v>0</v>
      </c>
    </row>
    <row r="15604" spans="2:3" x14ac:dyDescent="0.35">
      <c r="B15604" t="s">
        <v>1523</v>
      </c>
      <c r="C15604" s="15">
        <v>0</v>
      </c>
    </row>
    <row r="15605" spans="2:3" x14ac:dyDescent="0.35">
      <c r="B15605" t="s">
        <v>4136</v>
      </c>
      <c r="C15605" s="15">
        <v>0</v>
      </c>
    </row>
    <row r="15606" spans="2:3" x14ac:dyDescent="0.35">
      <c r="B15606" t="s">
        <v>1524</v>
      </c>
      <c r="C15606" s="15">
        <v>0</v>
      </c>
    </row>
    <row r="15607" spans="2:3" x14ac:dyDescent="0.35">
      <c r="B15607" t="s">
        <v>4140</v>
      </c>
      <c r="C15607" s="15">
        <v>0</v>
      </c>
    </row>
    <row r="15608" spans="2:3" x14ac:dyDescent="0.35">
      <c r="B15608" t="s">
        <v>1525</v>
      </c>
      <c r="C15608" s="15">
        <v>0</v>
      </c>
    </row>
    <row r="15609" spans="2:3" x14ac:dyDescent="0.35">
      <c r="B15609" t="s">
        <v>4144</v>
      </c>
      <c r="C15609" s="15">
        <v>0</v>
      </c>
    </row>
    <row r="15610" spans="2:3" x14ac:dyDescent="0.35">
      <c r="B15610" t="s">
        <v>1526</v>
      </c>
      <c r="C15610" s="15">
        <v>0</v>
      </c>
    </row>
    <row r="15611" spans="2:3" x14ac:dyDescent="0.35">
      <c r="B15611" t="s">
        <v>4148</v>
      </c>
      <c r="C15611" s="15">
        <v>0</v>
      </c>
    </row>
    <row r="15612" spans="2:3" x14ac:dyDescent="0.35">
      <c r="B15612" t="s">
        <v>1527</v>
      </c>
      <c r="C15612" s="15">
        <v>0</v>
      </c>
    </row>
    <row r="15613" spans="2:3" x14ac:dyDescent="0.35">
      <c r="B15613" t="s">
        <v>4152</v>
      </c>
      <c r="C15613" s="15">
        <v>0</v>
      </c>
    </row>
    <row r="15614" spans="2:3" x14ac:dyDescent="0.35">
      <c r="B15614" t="s">
        <v>1528</v>
      </c>
      <c r="C15614" s="15">
        <v>0</v>
      </c>
    </row>
    <row r="15615" spans="2:3" x14ac:dyDescent="0.35">
      <c r="B15615" t="s">
        <v>4156</v>
      </c>
      <c r="C15615" s="15">
        <v>0</v>
      </c>
    </row>
    <row r="15616" spans="2:3" x14ac:dyDescent="0.35">
      <c r="B15616" t="s">
        <v>1529</v>
      </c>
      <c r="C15616" s="15">
        <v>0</v>
      </c>
    </row>
    <row r="15617" spans="2:3" x14ac:dyDescent="0.35">
      <c r="B15617" t="s">
        <v>4160</v>
      </c>
      <c r="C15617" s="15">
        <v>0</v>
      </c>
    </row>
    <row r="15618" spans="2:3" x14ac:dyDescent="0.35">
      <c r="B15618" t="s">
        <v>1530</v>
      </c>
      <c r="C15618" s="15">
        <v>0</v>
      </c>
    </row>
    <row r="15619" spans="2:3" x14ac:dyDescent="0.35">
      <c r="B15619" t="s">
        <v>4164</v>
      </c>
      <c r="C15619" s="15">
        <v>0</v>
      </c>
    </row>
    <row r="15620" spans="2:3" x14ac:dyDescent="0.35">
      <c r="B15620" t="s">
        <v>1531</v>
      </c>
      <c r="C15620" s="15">
        <v>0</v>
      </c>
    </row>
    <row r="15621" spans="2:3" x14ac:dyDescent="0.35">
      <c r="B15621" t="s">
        <v>4168</v>
      </c>
      <c r="C15621" s="15">
        <v>0</v>
      </c>
    </row>
    <row r="15622" spans="2:3" x14ac:dyDescent="0.35">
      <c r="B15622" t="s">
        <v>1532</v>
      </c>
      <c r="C15622" s="15">
        <v>0</v>
      </c>
    </row>
    <row r="15623" spans="2:3" x14ac:dyDescent="0.35">
      <c r="B15623" t="s">
        <v>636</v>
      </c>
      <c r="C15623" s="15">
        <v>0</v>
      </c>
    </row>
    <row r="15624" spans="2:3" x14ac:dyDescent="0.35">
      <c r="B15624" t="s">
        <v>1533</v>
      </c>
      <c r="C15624" s="15">
        <v>0</v>
      </c>
    </row>
    <row r="15625" spans="2:3" x14ac:dyDescent="0.35">
      <c r="B15625" t="s">
        <v>4176</v>
      </c>
      <c r="C15625" s="15">
        <v>0</v>
      </c>
    </row>
    <row r="15626" spans="2:3" x14ac:dyDescent="0.35">
      <c r="B15626" t="s">
        <v>1534</v>
      </c>
      <c r="C15626" s="15">
        <v>0</v>
      </c>
    </row>
    <row r="15627" spans="2:3" x14ac:dyDescent="0.35">
      <c r="B15627" t="s">
        <v>4180</v>
      </c>
      <c r="C15627" s="15">
        <v>0</v>
      </c>
    </row>
    <row r="15628" spans="2:3" x14ac:dyDescent="0.35">
      <c r="B15628" t="s">
        <v>1535</v>
      </c>
      <c r="C15628" s="15">
        <v>0</v>
      </c>
    </row>
    <row r="15629" spans="2:3" x14ac:dyDescent="0.35">
      <c r="B15629" t="s">
        <v>4184</v>
      </c>
      <c r="C15629" s="15">
        <v>0</v>
      </c>
    </row>
    <row r="15630" spans="2:3" x14ac:dyDescent="0.35">
      <c r="B15630" t="s">
        <v>1536</v>
      </c>
      <c r="C15630" s="15">
        <v>0</v>
      </c>
    </row>
    <row r="15631" spans="2:3" x14ac:dyDescent="0.35">
      <c r="B15631" t="s">
        <v>4188</v>
      </c>
      <c r="C15631" s="15">
        <v>0</v>
      </c>
    </row>
    <row r="15632" spans="2:3" x14ac:dyDescent="0.35">
      <c r="B15632" t="s">
        <v>1537</v>
      </c>
      <c r="C15632" s="15">
        <v>0</v>
      </c>
    </row>
    <row r="15633" spans="2:3" x14ac:dyDescent="0.35">
      <c r="B15633" t="s">
        <v>4192</v>
      </c>
      <c r="C15633" s="15">
        <v>0</v>
      </c>
    </row>
    <row r="15634" spans="2:3" x14ac:dyDescent="0.35">
      <c r="B15634" t="s">
        <v>1538</v>
      </c>
      <c r="C15634" s="15">
        <v>0</v>
      </c>
    </row>
    <row r="15635" spans="2:3" x14ac:dyDescent="0.35">
      <c r="B15635" t="s">
        <v>4196</v>
      </c>
      <c r="C15635" s="15">
        <v>0</v>
      </c>
    </row>
    <row r="15636" spans="2:3" x14ac:dyDescent="0.35">
      <c r="B15636" t="s">
        <v>1539</v>
      </c>
      <c r="C15636" s="15">
        <v>0</v>
      </c>
    </row>
    <row r="15637" spans="2:3" x14ac:dyDescent="0.35">
      <c r="B15637" t="s">
        <v>4200</v>
      </c>
      <c r="C15637" s="15">
        <v>0</v>
      </c>
    </row>
    <row r="15638" spans="2:3" x14ac:dyDescent="0.35">
      <c r="B15638" t="s">
        <v>1540</v>
      </c>
      <c r="C15638" s="15">
        <v>0</v>
      </c>
    </row>
    <row r="15639" spans="2:3" x14ac:dyDescent="0.35">
      <c r="B15639" t="s">
        <v>4204</v>
      </c>
      <c r="C15639" s="15">
        <v>0</v>
      </c>
    </row>
    <row r="15640" spans="2:3" x14ac:dyDescent="0.35">
      <c r="B15640" t="s">
        <v>1541</v>
      </c>
      <c r="C15640" s="15">
        <v>0</v>
      </c>
    </row>
    <row r="15641" spans="2:3" x14ac:dyDescent="0.35">
      <c r="B15641" t="s">
        <v>4208</v>
      </c>
      <c r="C15641" s="15">
        <v>0</v>
      </c>
    </row>
    <row r="15642" spans="2:3" x14ac:dyDescent="0.35">
      <c r="B15642" t="s">
        <v>1542</v>
      </c>
      <c r="C15642" s="15">
        <v>0</v>
      </c>
    </row>
    <row r="15643" spans="2:3" x14ac:dyDescent="0.35">
      <c r="B15643" t="s">
        <v>4212</v>
      </c>
      <c r="C15643" s="15">
        <v>0</v>
      </c>
    </row>
    <row r="15644" spans="2:3" x14ac:dyDescent="0.35">
      <c r="B15644" t="s">
        <v>1543</v>
      </c>
      <c r="C15644" s="15">
        <v>0</v>
      </c>
    </row>
    <row r="15645" spans="2:3" x14ac:dyDescent="0.35">
      <c r="B15645" t="s">
        <v>4216</v>
      </c>
      <c r="C15645" s="15">
        <v>0</v>
      </c>
    </row>
    <row r="15646" spans="2:3" x14ac:dyDescent="0.35">
      <c r="B15646" t="s">
        <v>1544</v>
      </c>
      <c r="C15646" s="15">
        <v>0</v>
      </c>
    </row>
    <row r="15647" spans="2:3" x14ac:dyDescent="0.35">
      <c r="B15647" t="s">
        <v>4220</v>
      </c>
      <c r="C15647" s="15">
        <v>0</v>
      </c>
    </row>
    <row r="15648" spans="2:3" x14ac:dyDescent="0.35">
      <c r="B15648" t="s">
        <v>1545</v>
      </c>
      <c r="C15648" s="15">
        <v>0</v>
      </c>
    </row>
    <row r="15649" spans="2:3" x14ac:dyDescent="0.35">
      <c r="B15649" t="s">
        <v>4224</v>
      </c>
      <c r="C15649" s="15">
        <v>0</v>
      </c>
    </row>
    <row r="15650" spans="2:3" x14ac:dyDescent="0.35">
      <c r="B15650" t="s">
        <v>1546</v>
      </c>
      <c r="C15650" s="15">
        <v>0</v>
      </c>
    </row>
    <row r="15651" spans="2:3" x14ac:dyDescent="0.35">
      <c r="B15651" t="s">
        <v>4228</v>
      </c>
      <c r="C15651" s="15">
        <v>0</v>
      </c>
    </row>
    <row r="15652" spans="2:3" x14ac:dyDescent="0.35">
      <c r="B15652" t="s">
        <v>1547</v>
      </c>
      <c r="C15652" s="15">
        <v>0</v>
      </c>
    </row>
    <row r="15653" spans="2:3" x14ac:dyDescent="0.35">
      <c r="B15653" t="s">
        <v>4232</v>
      </c>
      <c r="C15653" s="15">
        <v>0</v>
      </c>
    </row>
    <row r="15654" spans="2:3" x14ac:dyDescent="0.35">
      <c r="B15654" t="s">
        <v>1548</v>
      </c>
      <c r="C15654" s="15">
        <v>0</v>
      </c>
    </row>
    <row r="15655" spans="2:3" x14ac:dyDescent="0.35">
      <c r="B15655" t="s">
        <v>4236</v>
      </c>
      <c r="C15655" s="15">
        <v>0</v>
      </c>
    </row>
    <row r="15656" spans="2:3" x14ac:dyDescent="0.35">
      <c r="B15656" t="s">
        <v>1549</v>
      </c>
      <c r="C15656" s="15">
        <v>0</v>
      </c>
    </row>
    <row r="15657" spans="2:3" x14ac:dyDescent="0.35">
      <c r="B15657" t="s">
        <v>4240</v>
      </c>
      <c r="C15657" s="15">
        <v>0</v>
      </c>
    </row>
    <row r="15658" spans="2:3" x14ac:dyDescent="0.35">
      <c r="B15658" t="s">
        <v>1550</v>
      </c>
      <c r="C15658" s="15">
        <v>0</v>
      </c>
    </row>
    <row r="15659" spans="2:3" x14ac:dyDescent="0.35">
      <c r="B15659" t="s">
        <v>4244</v>
      </c>
      <c r="C15659" s="15">
        <v>0</v>
      </c>
    </row>
    <row r="15660" spans="2:3" x14ac:dyDescent="0.35">
      <c r="B15660" t="s">
        <v>1551</v>
      </c>
      <c r="C15660" s="15">
        <v>0</v>
      </c>
    </row>
    <row r="15661" spans="2:3" x14ac:dyDescent="0.35">
      <c r="B15661" t="s">
        <v>4248</v>
      </c>
      <c r="C15661" s="15">
        <v>0</v>
      </c>
    </row>
    <row r="15662" spans="2:3" x14ac:dyDescent="0.35">
      <c r="B15662" t="s">
        <v>1552</v>
      </c>
      <c r="C15662" s="15">
        <v>0</v>
      </c>
    </row>
    <row r="15663" spans="2:3" x14ac:dyDescent="0.35">
      <c r="B15663" t="s">
        <v>4252</v>
      </c>
      <c r="C15663" s="15">
        <v>0</v>
      </c>
    </row>
    <row r="15664" spans="2:3" x14ac:dyDescent="0.35">
      <c r="B15664" t="s">
        <v>1553</v>
      </c>
      <c r="C15664" s="15">
        <v>0</v>
      </c>
    </row>
    <row r="15665" spans="2:3" x14ac:dyDescent="0.35">
      <c r="B15665" t="s">
        <v>4256</v>
      </c>
      <c r="C15665" s="15">
        <v>0</v>
      </c>
    </row>
    <row r="15666" spans="2:3" x14ac:dyDescent="0.35">
      <c r="B15666" t="s">
        <v>1554</v>
      </c>
      <c r="C15666" s="15">
        <v>0</v>
      </c>
    </row>
    <row r="15667" spans="2:3" x14ac:dyDescent="0.35">
      <c r="B15667" t="s">
        <v>4260</v>
      </c>
      <c r="C15667" s="15">
        <v>0</v>
      </c>
    </row>
    <row r="15668" spans="2:3" x14ac:dyDescent="0.35">
      <c r="B15668" t="s">
        <v>1555</v>
      </c>
      <c r="C15668" s="15">
        <v>0</v>
      </c>
    </row>
    <row r="15669" spans="2:3" x14ac:dyDescent="0.35">
      <c r="B15669" t="s">
        <v>4264</v>
      </c>
      <c r="C15669" s="15">
        <v>0</v>
      </c>
    </row>
    <row r="15670" spans="2:3" x14ac:dyDescent="0.35">
      <c r="B15670" t="s">
        <v>1556</v>
      </c>
      <c r="C15670" s="15">
        <v>0</v>
      </c>
    </row>
    <row r="15671" spans="2:3" x14ac:dyDescent="0.35">
      <c r="B15671" t="s">
        <v>4268</v>
      </c>
      <c r="C15671" s="15">
        <v>0</v>
      </c>
    </row>
    <row r="15672" spans="2:3" x14ac:dyDescent="0.35">
      <c r="B15672" t="s">
        <v>1557</v>
      </c>
      <c r="C15672" s="15">
        <v>0</v>
      </c>
    </row>
    <row r="15673" spans="2:3" x14ac:dyDescent="0.35">
      <c r="B15673" t="s">
        <v>4272</v>
      </c>
      <c r="C15673" s="15">
        <v>0</v>
      </c>
    </row>
    <row r="15674" spans="2:3" x14ac:dyDescent="0.35">
      <c r="B15674" t="s">
        <v>1558</v>
      </c>
      <c r="C15674" s="15">
        <v>0</v>
      </c>
    </row>
    <row r="15675" spans="2:3" x14ac:dyDescent="0.35">
      <c r="B15675" t="s">
        <v>4276</v>
      </c>
      <c r="C15675" s="15">
        <v>0</v>
      </c>
    </row>
    <row r="15676" spans="2:3" x14ac:dyDescent="0.35">
      <c r="B15676" t="s">
        <v>1559</v>
      </c>
      <c r="C15676" s="15">
        <v>0</v>
      </c>
    </row>
    <row r="15677" spans="2:3" x14ac:dyDescent="0.35">
      <c r="B15677" t="s">
        <v>4280</v>
      </c>
      <c r="C15677" s="15">
        <v>0</v>
      </c>
    </row>
    <row r="15678" spans="2:3" x14ac:dyDescent="0.35">
      <c r="B15678" t="s">
        <v>1560</v>
      </c>
      <c r="C15678" s="15">
        <v>0</v>
      </c>
    </row>
    <row r="15679" spans="2:3" x14ac:dyDescent="0.35">
      <c r="B15679" t="s">
        <v>4284</v>
      </c>
      <c r="C15679" s="15">
        <v>0</v>
      </c>
    </row>
    <row r="15680" spans="2:3" x14ac:dyDescent="0.35">
      <c r="B15680" t="s">
        <v>1561</v>
      </c>
      <c r="C15680" s="15">
        <v>0</v>
      </c>
    </row>
    <row r="15681" spans="2:3" x14ac:dyDescent="0.35">
      <c r="B15681" t="s">
        <v>4288</v>
      </c>
      <c r="C15681" s="15">
        <v>0</v>
      </c>
    </row>
    <row r="15682" spans="2:3" x14ac:dyDescent="0.35">
      <c r="B15682" t="s">
        <v>1562</v>
      </c>
      <c r="C15682" s="15">
        <v>0</v>
      </c>
    </row>
    <row r="15683" spans="2:3" x14ac:dyDescent="0.35">
      <c r="B15683" t="s">
        <v>4292</v>
      </c>
      <c r="C15683" s="15">
        <v>0</v>
      </c>
    </row>
    <row r="15684" spans="2:3" x14ac:dyDescent="0.35">
      <c r="B15684" t="s">
        <v>1563</v>
      </c>
      <c r="C15684" s="15">
        <v>0</v>
      </c>
    </row>
    <row r="15685" spans="2:3" x14ac:dyDescent="0.35">
      <c r="B15685" t="s">
        <v>4296</v>
      </c>
      <c r="C15685" s="15">
        <v>0</v>
      </c>
    </row>
    <row r="15686" spans="2:3" x14ac:dyDescent="0.35">
      <c r="B15686" t="s">
        <v>1564</v>
      </c>
      <c r="C15686" s="15">
        <v>0</v>
      </c>
    </row>
    <row r="15687" spans="2:3" x14ac:dyDescent="0.35">
      <c r="B15687" t="s">
        <v>4300</v>
      </c>
      <c r="C15687" s="15">
        <v>0</v>
      </c>
    </row>
    <row r="15688" spans="2:3" x14ac:dyDescent="0.35">
      <c r="B15688" t="s">
        <v>1565</v>
      </c>
      <c r="C15688" s="15">
        <v>0</v>
      </c>
    </row>
    <row r="15689" spans="2:3" x14ac:dyDescent="0.35">
      <c r="B15689" t="s">
        <v>4304</v>
      </c>
      <c r="C15689" s="15">
        <v>0</v>
      </c>
    </row>
    <row r="15690" spans="2:3" x14ac:dyDescent="0.35">
      <c r="B15690" t="s">
        <v>1566</v>
      </c>
      <c r="C15690" s="15">
        <v>0</v>
      </c>
    </row>
    <row r="15691" spans="2:3" x14ac:dyDescent="0.35">
      <c r="B15691" t="s">
        <v>4308</v>
      </c>
      <c r="C15691" s="15">
        <v>0</v>
      </c>
    </row>
    <row r="15692" spans="2:3" x14ac:dyDescent="0.35">
      <c r="B15692" t="s">
        <v>1567</v>
      </c>
      <c r="C15692" s="15">
        <v>0</v>
      </c>
    </row>
    <row r="15693" spans="2:3" x14ac:dyDescent="0.35">
      <c r="B15693" t="s">
        <v>4312</v>
      </c>
      <c r="C15693" s="15">
        <v>0</v>
      </c>
    </row>
    <row r="15694" spans="2:3" x14ac:dyDescent="0.35">
      <c r="B15694" t="s">
        <v>1568</v>
      </c>
      <c r="C15694" s="15">
        <v>0</v>
      </c>
    </row>
    <row r="15695" spans="2:3" x14ac:dyDescent="0.35">
      <c r="B15695" t="s">
        <v>4316</v>
      </c>
      <c r="C15695" s="15">
        <v>0</v>
      </c>
    </row>
    <row r="15696" spans="2:3" x14ac:dyDescent="0.35">
      <c r="B15696" t="s">
        <v>1569</v>
      </c>
      <c r="C15696" s="15">
        <v>0</v>
      </c>
    </row>
    <row r="15697" spans="2:3" x14ac:dyDescent="0.35">
      <c r="B15697" t="s">
        <v>4320</v>
      </c>
      <c r="C15697" s="15">
        <v>0</v>
      </c>
    </row>
    <row r="15698" spans="2:3" x14ac:dyDescent="0.35">
      <c r="B15698" t="s">
        <v>1570</v>
      </c>
      <c r="C15698" s="15">
        <v>0</v>
      </c>
    </row>
    <row r="15699" spans="2:3" x14ac:dyDescent="0.35">
      <c r="B15699" t="s">
        <v>4324</v>
      </c>
      <c r="C15699" s="15">
        <v>0</v>
      </c>
    </row>
    <row r="15700" spans="2:3" x14ac:dyDescent="0.35">
      <c r="B15700" t="s">
        <v>1571</v>
      </c>
      <c r="C15700" s="15">
        <v>0</v>
      </c>
    </row>
    <row r="15701" spans="2:3" x14ac:dyDescent="0.35">
      <c r="B15701" t="s">
        <v>4328</v>
      </c>
      <c r="C15701" s="15">
        <v>0</v>
      </c>
    </row>
    <row r="15702" spans="2:3" x14ac:dyDescent="0.35">
      <c r="B15702" t="s">
        <v>1572</v>
      </c>
      <c r="C15702" s="15">
        <v>0</v>
      </c>
    </row>
    <row r="15703" spans="2:3" x14ac:dyDescent="0.35">
      <c r="B15703" t="s">
        <v>4332</v>
      </c>
      <c r="C15703" s="15">
        <v>0</v>
      </c>
    </row>
    <row r="15704" spans="2:3" x14ac:dyDescent="0.35">
      <c r="B15704" t="s">
        <v>1573</v>
      </c>
      <c r="C15704" s="15">
        <v>0</v>
      </c>
    </row>
    <row r="15705" spans="2:3" x14ac:dyDescent="0.35">
      <c r="B15705" t="s">
        <v>4336</v>
      </c>
      <c r="C15705" s="15">
        <v>0</v>
      </c>
    </row>
    <row r="15706" spans="2:3" x14ac:dyDescent="0.35">
      <c r="B15706" t="s">
        <v>1574</v>
      </c>
      <c r="C15706" s="15">
        <v>0</v>
      </c>
    </row>
    <row r="15707" spans="2:3" x14ac:dyDescent="0.35">
      <c r="B15707" t="s">
        <v>4340</v>
      </c>
      <c r="C15707" s="15">
        <v>0</v>
      </c>
    </row>
    <row r="15708" spans="2:3" x14ac:dyDescent="0.35">
      <c r="B15708" t="s">
        <v>1575</v>
      </c>
      <c r="C15708" s="15">
        <v>0</v>
      </c>
    </row>
    <row r="15709" spans="2:3" x14ac:dyDescent="0.35">
      <c r="B15709" t="s">
        <v>640</v>
      </c>
      <c r="C15709" s="15">
        <v>0</v>
      </c>
    </row>
    <row r="15710" spans="2:3" x14ac:dyDescent="0.35">
      <c r="B15710" t="s">
        <v>1576</v>
      </c>
      <c r="C15710" s="15">
        <v>0</v>
      </c>
    </row>
    <row r="15711" spans="2:3" x14ac:dyDescent="0.35">
      <c r="B15711" t="s">
        <v>4348</v>
      </c>
      <c r="C15711" s="15">
        <v>0</v>
      </c>
    </row>
    <row r="15712" spans="2:3" x14ac:dyDescent="0.35">
      <c r="B15712" t="s">
        <v>1577</v>
      </c>
      <c r="C15712" s="15">
        <v>0</v>
      </c>
    </row>
    <row r="15713" spans="2:3" x14ac:dyDescent="0.35">
      <c r="B15713" t="s">
        <v>4352</v>
      </c>
      <c r="C15713" s="15">
        <v>0</v>
      </c>
    </row>
    <row r="15714" spans="2:3" x14ac:dyDescent="0.35">
      <c r="B15714" t="s">
        <v>1578</v>
      </c>
      <c r="C15714" s="15">
        <v>0</v>
      </c>
    </row>
    <row r="15715" spans="2:3" x14ac:dyDescent="0.35">
      <c r="B15715" t="s">
        <v>4356</v>
      </c>
      <c r="C15715" s="15">
        <v>0</v>
      </c>
    </row>
    <row r="15716" spans="2:3" x14ac:dyDescent="0.35">
      <c r="B15716" t="s">
        <v>1579</v>
      </c>
      <c r="C15716" s="15">
        <v>0</v>
      </c>
    </row>
    <row r="15717" spans="2:3" x14ac:dyDescent="0.35">
      <c r="B15717" t="s">
        <v>4360</v>
      </c>
      <c r="C15717" s="15">
        <v>0</v>
      </c>
    </row>
    <row r="15718" spans="2:3" x14ac:dyDescent="0.35">
      <c r="B15718" t="s">
        <v>1580</v>
      </c>
      <c r="C15718" s="15">
        <v>0</v>
      </c>
    </row>
    <row r="15719" spans="2:3" x14ac:dyDescent="0.35">
      <c r="B15719" t="s">
        <v>4364</v>
      </c>
      <c r="C15719" s="15">
        <v>0</v>
      </c>
    </row>
    <row r="15720" spans="2:3" x14ac:dyDescent="0.35">
      <c r="B15720" t="s">
        <v>1581</v>
      </c>
      <c r="C15720" s="15">
        <v>0</v>
      </c>
    </row>
    <row r="15721" spans="2:3" x14ac:dyDescent="0.35">
      <c r="B15721" t="s">
        <v>4368</v>
      </c>
      <c r="C15721" s="15">
        <v>0</v>
      </c>
    </row>
    <row r="15722" spans="2:3" x14ac:dyDescent="0.35">
      <c r="B15722" t="s">
        <v>1582</v>
      </c>
      <c r="C15722" s="15">
        <v>0</v>
      </c>
    </row>
    <row r="15723" spans="2:3" x14ac:dyDescent="0.35">
      <c r="B15723" t="s">
        <v>4372</v>
      </c>
      <c r="C15723" s="15">
        <v>0</v>
      </c>
    </row>
    <row r="15724" spans="2:3" x14ac:dyDescent="0.35">
      <c r="B15724" t="s">
        <v>1583</v>
      </c>
      <c r="C15724" s="15">
        <v>0</v>
      </c>
    </row>
    <row r="15725" spans="2:3" x14ac:dyDescent="0.35">
      <c r="B15725" t="s">
        <v>4376</v>
      </c>
      <c r="C15725" s="15">
        <v>0</v>
      </c>
    </row>
    <row r="15726" spans="2:3" x14ac:dyDescent="0.35">
      <c r="B15726" t="s">
        <v>1584</v>
      </c>
      <c r="C15726" s="15">
        <v>0</v>
      </c>
    </row>
    <row r="15727" spans="2:3" x14ac:dyDescent="0.35">
      <c r="B15727" t="s">
        <v>4380</v>
      </c>
      <c r="C15727" s="15">
        <v>0</v>
      </c>
    </row>
    <row r="15728" spans="2:3" x14ac:dyDescent="0.35">
      <c r="B15728" t="s">
        <v>1585</v>
      </c>
      <c r="C15728" s="15">
        <v>0</v>
      </c>
    </row>
    <row r="15729" spans="2:3" x14ac:dyDescent="0.35">
      <c r="B15729" t="s">
        <v>4384</v>
      </c>
      <c r="C15729" s="15">
        <v>0</v>
      </c>
    </row>
    <row r="15730" spans="2:3" x14ac:dyDescent="0.35">
      <c r="B15730" t="s">
        <v>1586</v>
      </c>
      <c r="C15730" s="15">
        <v>0</v>
      </c>
    </row>
    <row r="15731" spans="2:3" x14ac:dyDescent="0.35">
      <c r="B15731" t="s">
        <v>4388</v>
      </c>
      <c r="C15731" s="15">
        <v>0</v>
      </c>
    </row>
    <row r="15732" spans="2:3" x14ac:dyDescent="0.35">
      <c r="B15732" t="s">
        <v>1587</v>
      </c>
      <c r="C15732" s="15">
        <v>0</v>
      </c>
    </row>
    <row r="15733" spans="2:3" x14ac:dyDescent="0.35">
      <c r="B15733" t="s">
        <v>4392</v>
      </c>
      <c r="C15733" s="15">
        <v>0</v>
      </c>
    </row>
    <row r="15734" spans="2:3" x14ac:dyDescent="0.35">
      <c r="B15734" t="s">
        <v>1588</v>
      </c>
      <c r="C15734" s="15">
        <v>0</v>
      </c>
    </row>
    <row r="15735" spans="2:3" x14ac:dyDescent="0.35">
      <c r="B15735" t="s">
        <v>643</v>
      </c>
      <c r="C15735" s="15">
        <v>0</v>
      </c>
    </row>
    <row r="15736" spans="2:3" x14ac:dyDescent="0.35">
      <c r="B15736" t="s">
        <v>1589</v>
      </c>
      <c r="C15736" s="15">
        <v>0</v>
      </c>
    </row>
    <row r="15737" spans="2:3" x14ac:dyDescent="0.35">
      <c r="B15737" t="s">
        <v>4400</v>
      </c>
      <c r="C15737" s="15">
        <v>0</v>
      </c>
    </row>
    <row r="15738" spans="2:3" x14ac:dyDescent="0.35">
      <c r="B15738" t="s">
        <v>1590</v>
      </c>
      <c r="C15738" s="15">
        <v>0</v>
      </c>
    </row>
    <row r="15739" spans="2:3" x14ac:dyDescent="0.35">
      <c r="B15739" t="s">
        <v>4404</v>
      </c>
      <c r="C15739" s="15">
        <v>0</v>
      </c>
    </row>
    <row r="15740" spans="2:3" x14ac:dyDescent="0.35">
      <c r="B15740" t="s">
        <v>1591</v>
      </c>
      <c r="C15740" s="15">
        <v>0</v>
      </c>
    </row>
    <row r="15741" spans="2:3" x14ac:dyDescent="0.35">
      <c r="B15741" t="s">
        <v>4408</v>
      </c>
      <c r="C15741" s="15">
        <v>0</v>
      </c>
    </row>
    <row r="15742" spans="2:3" x14ac:dyDescent="0.35">
      <c r="B15742" t="s">
        <v>1592</v>
      </c>
      <c r="C15742" s="15">
        <v>0</v>
      </c>
    </row>
    <row r="15743" spans="2:3" x14ac:dyDescent="0.35">
      <c r="B15743" t="s">
        <v>4412</v>
      </c>
      <c r="C15743" s="15">
        <v>0</v>
      </c>
    </row>
    <row r="15744" spans="2:3" x14ac:dyDescent="0.35">
      <c r="B15744" t="s">
        <v>1593</v>
      </c>
      <c r="C15744" s="15">
        <v>0</v>
      </c>
    </row>
    <row r="15745" spans="2:3" x14ac:dyDescent="0.35">
      <c r="B15745" t="s">
        <v>4416</v>
      </c>
      <c r="C15745" s="15">
        <v>0</v>
      </c>
    </row>
    <row r="15746" spans="2:3" x14ac:dyDescent="0.35">
      <c r="B15746" t="s">
        <v>1594</v>
      </c>
      <c r="C15746" s="15">
        <v>0</v>
      </c>
    </row>
    <row r="15747" spans="2:3" x14ac:dyDescent="0.35">
      <c r="B15747" t="s">
        <v>4420</v>
      </c>
      <c r="C15747" s="15">
        <v>0</v>
      </c>
    </row>
    <row r="15748" spans="2:3" x14ac:dyDescent="0.35">
      <c r="B15748" t="s">
        <v>1595</v>
      </c>
      <c r="C15748" s="15">
        <v>0</v>
      </c>
    </row>
    <row r="15749" spans="2:3" x14ac:dyDescent="0.35">
      <c r="B15749" t="s">
        <v>4424</v>
      </c>
      <c r="C15749" s="15">
        <v>0</v>
      </c>
    </row>
    <row r="15750" spans="2:3" x14ac:dyDescent="0.35">
      <c r="B15750" t="s">
        <v>1596</v>
      </c>
      <c r="C15750" s="15">
        <v>0</v>
      </c>
    </row>
    <row r="15751" spans="2:3" x14ac:dyDescent="0.35">
      <c r="B15751" t="s">
        <v>4428</v>
      </c>
      <c r="C15751" s="15">
        <v>0</v>
      </c>
    </row>
    <row r="15752" spans="2:3" x14ac:dyDescent="0.35">
      <c r="B15752" t="s">
        <v>1597</v>
      </c>
      <c r="C15752" s="15">
        <v>0</v>
      </c>
    </row>
    <row r="15753" spans="2:3" x14ac:dyDescent="0.35">
      <c r="B15753" t="s">
        <v>4432</v>
      </c>
      <c r="C15753" s="15">
        <v>0</v>
      </c>
    </row>
    <row r="15754" spans="2:3" x14ac:dyDescent="0.35">
      <c r="B15754" t="s">
        <v>1598</v>
      </c>
      <c r="C15754" s="15">
        <v>0</v>
      </c>
    </row>
    <row r="15755" spans="2:3" x14ac:dyDescent="0.35">
      <c r="B15755" t="s">
        <v>4436</v>
      </c>
      <c r="C15755" s="15">
        <v>0</v>
      </c>
    </row>
    <row r="15756" spans="2:3" x14ac:dyDescent="0.35">
      <c r="B15756" t="s">
        <v>1599</v>
      </c>
      <c r="C15756" s="15">
        <v>0</v>
      </c>
    </row>
    <row r="15757" spans="2:3" x14ac:dyDescent="0.35">
      <c r="B15757" t="s">
        <v>4440</v>
      </c>
      <c r="C15757" s="15">
        <v>0</v>
      </c>
    </row>
    <row r="15758" spans="2:3" x14ac:dyDescent="0.35">
      <c r="B15758" t="s">
        <v>1600</v>
      </c>
      <c r="C15758" s="15">
        <v>0</v>
      </c>
    </row>
    <row r="15759" spans="2:3" x14ac:dyDescent="0.35">
      <c r="B15759" t="s">
        <v>4444</v>
      </c>
      <c r="C15759" s="15">
        <v>0</v>
      </c>
    </row>
    <row r="15760" spans="2:3" x14ac:dyDescent="0.35">
      <c r="B15760" t="s">
        <v>1601</v>
      </c>
      <c r="C15760" s="15">
        <v>0</v>
      </c>
    </row>
    <row r="15761" spans="2:3" x14ac:dyDescent="0.35">
      <c r="B15761" t="s">
        <v>4448</v>
      </c>
      <c r="C15761" s="15">
        <v>0</v>
      </c>
    </row>
    <row r="15762" spans="2:3" x14ac:dyDescent="0.35">
      <c r="B15762" t="s">
        <v>1602</v>
      </c>
      <c r="C15762" s="15">
        <v>0</v>
      </c>
    </row>
    <row r="15763" spans="2:3" x14ac:dyDescent="0.35">
      <c r="B15763" t="s">
        <v>4452</v>
      </c>
      <c r="C15763" s="15">
        <v>0</v>
      </c>
    </row>
    <row r="15764" spans="2:3" x14ac:dyDescent="0.35">
      <c r="B15764" t="s">
        <v>1603</v>
      </c>
      <c r="C15764" s="15">
        <v>0</v>
      </c>
    </row>
    <row r="15765" spans="2:3" x14ac:dyDescent="0.35">
      <c r="B15765" t="s">
        <v>4456</v>
      </c>
      <c r="C15765" s="15">
        <v>0</v>
      </c>
    </row>
    <row r="15766" spans="2:3" x14ac:dyDescent="0.35">
      <c r="B15766" t="s">
        <v>1604</v>
      </c>
      <c r="C15766" s="15">
        <v>0</v>
      </c>
    </row>
    <row r="15767" spans="2:3" x14ac:dyDescent="0.35">
      <c r="B15767" t="s">
        <v>4460</v>
      </c>
      <c r="C15767" s="15">
        <v>0</v>
      </c>
    </row>
    <row r="15768" spans="2:3" x14ac:dyDescent="0.35">
      <c r="B15768" t="s">
        <v>1605</v>
      </c>
      <c r="C15768" s="15">
        <v>0</v>
      </c>
    </row>
    <row r="15769" spans="2:3" x14ac:dyDescent="0.35">
      <c r="B15769" t="s">
        <v>4464</v>
      </c>
      <c r="C15769" s="15">
        <v>0</v>
      </c>
    </row>
    <row r="15770" spans="2:3" x14ac:dyDescent="0.35">
      <c r="B15770" t="s">
        <v>1606</v>
      </c>
      <c r="C15770" s="15">
        <v>0</v>
      </c>
    </row>
    <row r="15771" spans="2:3" x14ac:dyDescent="0.35">
      <c r="B15771" t="s">
        <v>4468</v>
      </c>
      <c r="C15771" s="15">
        <v>0</v>
      </c>
    </row>
    <row r="15772" spans="2:3" x14ac:dyDescent="0.35">
      <c r="B15772" t="s">
        <v>1607</v>
      </c>
      <c r="C15772" s="15">
        <v>0</v>
      </c>
    </row>
    <row r="15773" spans="2:3" x14ac:dyDescent="0.35">
      <c r="B15773" t="s">
        <v>4472</v>
      </c>
      <c r="C15773" s="15">
        <v>0</v>
      </c>
    </row>
    <row r="15774" spans="2:3" x14ac:dyDescent="0.35">
      <c r="B15774" t="s">
        <v>1608</v>
      </c>
      <c r="C15774" s="15">
        <v>0</v>
      </c>
    </row>
    <row r="15775" spans="2:3" x14ac:dyDescent="0.35">
      <c r="B15775" t="s">
        <v>4476</v>
      </c>
      <c r="C15775" s="15">
        <v>0</v>
      </c>
    </row>
    <row r="15776" spans="2:3" x14ac:dyDescent="0.35">
      <c r="B15776" t="s">
        <v>1609</v>
      </c>
      <c r="C15776" s="15">
        <v>0</v>
      </c>
    </row>
    <row r="15777" spans="2:3" x14ac:dyDescent="0.35">
      <c r="B15777" t="s">
        <v>4480</v>
      </c>
      <c r="C15777" s="15">
        <v>0</v>
      </c>
    </row>
    <row r="15778" spans="2:3" x14ac:dyDescent="0.35">
      <c r="B15778" t="s">
        <v>1610</v>
      </c>
      <c r="C15778" s="15">
        <v>0</v>
      </c>
    </row>
    <row r="15779" spans="2:3" x14ac:dyDescent="0.35">
      <c r="B15779" t="s">
        <v>4484</v>
      </c>
      <c r="C15779" s="15">
        <v>0</v>
      </c>
    </row>
    <row r="15780" spans="2:3" x14ac:dyDescent="0.35">
      <c r="B15780" t="s">
        <v>1611</v>
      </c>
      <c r="C15780" s="15">
        <v>0</v>
      </c>
    </row>
    <row r="15781" spans="2:3" x14ac:dyDescent="0.35">
      <c r="B15781" t="s">
        <v>4488</v>
      </c>
      <c r="C15781" s="15">
        <v>0</v>
      </c>
    </row>
    <row r="15782" spans="2:3" x14ac:dyDescent="0.35">
      <c r="B15782" t="s">
        <v>1612</v>
      </c>
      <c r="C15782" s="15">
        <v>0</v>
      </c>
    </row>
    <row r="15783" spans="2:3" x14ac:dyDescent="0.35">
      <c r="B15783" t="s">
        <v>4492</v>
      </c>
      <c r="C15783" s="15">
        <v>0</v>
      </c>
    </row>
    <row r="15784" spans="2:3" x14ac:dyDescent="0.35">
      <c r="B15784" t="s">
        <v>1613</v>
      </c>
      <c r="C15784" s="15">
        <v>0</v>
      </c>
    </row>
    <row r="15785" spans="2:3" x14ac:dyDescent="0.35">
      <c r="B15785" t="s">
        <v>4496</v>
      </c>
      <c r="C15785" s="15">
        <v>0</v>
      </c>
    </row>
    <row r="15786" spans="2:3" x14ac:dyDescent="0.35">
      <c r="B15786" t="s">
        <v>1614</v>
      </c>
      <c r="C15786" s="15">
        <v>0</v>
      </c>
    </row>
    <row r="15787" spans="2:3" x14ac:dyDescent="0.35">
      <c r="B15787" t="s">
        <v>4500</v>
      </c>
      <c r="C15787" s="15">
        <v>0</v>
      </c>
    </row>
    <row r="15788" spans="2:3" x14ac:dyDescent="0.35">
      <c r="B15788" t="s">
        <v>1615</v>
      </c>
      <c r="C15788" s="15">
        <v>0</v>
      </c>
    </row>
    <row r="15789" spans="2:3" x14ac:dyDescent="0.35">
      <c r="B15789" t="s">
        <v>4504</v>
      </c>
      <c r="C15789" s="15">
        <v>0</v>
      </c>
    </row>
    <row r="15790" spans="2:3" x14ac:dyDescent="0.35">
      <c r="B15790" t="s">
        <v>1616</v>
      </c>
      <c r="C15790" s="15">
        <v>0</v>
      </c>
    </row>
    <row r="15791" spans="2:3" x14ac:dyDescent="0.35">
      <c r="B15791" t="s">
        <v>4508</v>
      </c>
      <c r="C15791" s="15">
        <v>0</v>
      </c>
    </row>
    <row r="15792" spans="2:3" x14ac:dyDescent="0.35">
      <c r="B15792" t="s">
        <v>1617</v>
      </c>
      <c r="C15792" s="15">
        <v>0</v>
      </c>
    </row>
    <row r="15793" spans="2:3" x14ac:dyDescent="0.35">
      <c r="B15793" t="s">
        <v>4512</v>
      </c>
      <c r="C15793" s="15">
        <v>0</v>
      </c>
    </row>
    <row r="15794" spans="2:3" x14ac:dyDescent="0.35">
      <c r="B15794" t="s">
        <v>1618</v>
      </c>
      <c r="C15794" s="15">
        <v>0</v>
      </c>
    </row>
    <row r="15795" spans="2:3" x14ac:dyDescent="0.35">
      <c r="B15795" t="s">
        <v>4516</v>
      </c>
      <c r="C15795" s="15">
        <v>0</v>
      </c>
    </row>
    <row r="15796" spans="2:3" x14ac:dyDescent="0.35">
      <c r="B15796" t="s">
        <v>1619</v>
      </c>
      <c r="C15796" s="15">
        <v>0</v>
      </c>
    </row>
    <row r="15797" spans="2:3" x14ac:dyDescent="0.35">
      <c r="B15797" t="s">
        <v>4520</v>
      </c>
      <c r="C15797" s="15">
        <v>0</v>
      </c>
    </row>
    <row r="15798" spans="2:3" x14ac:dyDescent="0.35">
      <c r="B15798" t="s">
        <v>1620</v>
      </c>
      <c r="C15798" s="15">
        <v>0</v>
      </c>
    </row>
    <row r="15799" spans="2:3" x14ac:dyDescent="0.35">
      <c r="B15799" t="s">
        <v>4524</v>
      </c>
      <c r="C15799" s="15">
        <v>0</v>
      </c>
    </row>
    <row r="15800" spans="2:3" x14ac:dyDescent="0.35">
      <c r="B15800" t="s">
        <v>1621</v>
      </c>
      <c r="C15800" s="15">
        <v>0</v>
      </c>
    </row>
    <row r="15801" spans="2:3" x14ac:dyDescent="0.35">
      <c r="B15801" t="s">
        <v>4528</v>
      </c>
      <c r="C15801" s="15">
        <v>0</v>
      </c>
    </row>
    <row r="15802" spans="2:3" x14ac:dyDescent="0.35">
      <c r="B15802" t="s">
        <v>1622</v>
      </c>
      <c r="C15802" s="15">
        <v>0</v>
      </c>
    </row>
    <row r="15803" spans="2:3" x14ac:dyDescent="0.35">
      <c r="B15803" t="s">
        <v>4532</v>
      </c>
      <c r="C15803" s="15">
        <v>0</v>
      </c>
    </row>
    <row r="15804" spans="2:3" x14ac:dyDescent="0.35">
      <c r="B15804" t="s">
        <v>1623</v>
      </c>
      <c r="C15804" s="15">
        <v>0</v>
      </c>
    </row>
    <row r="15805" spans="2:3" x14ac:dyDescent="0.35">
      <c r="B15805" t="s">
        <v>4536</v>
      </c>
      <c r="C15805" s="15">
        <v>0</v>
      </c>
    </row>
    <row r="15806" spans="2:3" x14ac:dyDescent="0.35">
      <c r="B15806" t="s">
        <v>1624</v>
      </c>
      <c r="C15806" s="15">
        <v>0</v>
      </c>
    </row>
    <row r="15807" spans="2:3" x14ac:dyDescent="0.35">
      <c r="B15807" t="s">
        <v>4540</v>
      </c>
      <c r="C15807" s="15">
        <v>0</v>
      </c>
    </row>
    <row r="15808" spans="2:3" x14ac:dyDescent="0.35">
      <c r="B15808" t="s">
        <v>1625</v>
      </c>
      <c r="C15808" s="15">
        <v>0</v>
      </c>
    </row>
    <row r="15809" spans="2:3" x14ac:dyDescent="0.35">
      <c r="B15809" t="s">
        <v>4544</v>
      </c>
      <c r="C15809" s="15">
        <v>0</v>
      </c>
    </row>
    <row r="15810" spans="2:3" x14ac:dyDescent="0.35">
      <c r="B15810" t="s">
        <v>1626</v>
      </c>
      <c r="C15810" s="15">
        <v>0</v>
      </c>
    </row>
    <row r="15811" spans="2:3" x14ac:dyDescent="0.35">
      <c r="B15811" t="s">
        <v>4548</v>
      </c>
      <c r="C15811" s="15">
        <v>0</v>
      </c>
    </row>
    <row r="15812" spans="2:3" x14ac:dyDescent="0.35">
      <c r="B15812" t="s">
        <v>1627</v>
      </c>
      <c r="C15812" s="15">
        <v>0</v>
      </c>
    </row>
    <row r="15813" spans="2:3" x14ac:dyDescent="0.35">
      <c r="B15813" t="s">
        <v>4552</v>
      </c>
      <c r="C15813" s="15">
        <v>0</v>
      </c>
    </row>
    <row r="15814" spans="2:3" x14ac:dyDescent="0.35">
      <c r="B15814" t="s">
        <v>1628</v>
      </c>
      <c r="C15814" s="15">
        <v>0</v>
      </c>
    </row>
    <row r="15815" spans="2:3" x14ac:dyDescent="0.35">
      <c r="B15815" t="s">
        <v>4556</v>
      </c>
      <c r="C15815" s="15">
        <v>0</v>
      </c>
    </row>
    <row r="15816" spans="2:3" x14ac:dyDescent="0.35">
      <c r="B15816" t="s">
        <v>1629</v>
      </c>
      <c r="C15816" s="15">
        <v>0</v>
      </c>
    </row>
    <row r="15817" spans="2:3" x14ac:dyDescent="0.35">
      <c r="B15817" t="s">
        <v>4560</v>
      </c>
      <c r="C15817" s="15">
        <v>0</v>
      </c>
    </row>
    <row r="15818" spans="2:3" x14ac:dyDescent="0.35">
      <c r="B15818" t="s">
        <v>1630</v>
      </c>
      <c r="C15818" s="15">
        <v>0</v>
      </c>
    </row>
    <row r="15819" spans="2:3" x14ac:dyDescent="0.35">
      <c r="B15819" t="s">
        <v>4564</v>
      </c>
      <c r="C15819" s="15">
        <v>0</v>
      </c>
    </row>
    <row r="15820" spans="2:3" x14ac:dyDescent="0.35">
      <c r="B15820" t="s">
        <v>1631</v>
      </c>
      <c r="C15820" s="15">
        <v>0</v>
      </c>
    </row>
    <row r="15821" spans="2:3" x14ac:dyDescent="0.35">
      <c r="B15821" t="s">
        <v>4568</v>
      </c>
      <c r="C15821" s="15">
        <v>0</v>
      </c>
    </row>
    <row r="15822" spans="2:3" x14ac:dyDescent="0.35">
      <c r="B15822" t="s">
        <v>1632</v>
      </c>
      <c r="C15822" s="15">
        <v>0</v>
      </c>
    </row>
    <row r="15823" spans="2:3" x14ac:dyDescent="0.35">
      <c r="B15823" t="s">
        <v>4572</v>
      </c>
      <c r="C15823" s="15">
        <v>0</v>
      </c>
    </row>
    <row r="15824" spans="2:3" x14ac:dyDescent="0.35">
      <c r="B15824" t="s">
        <v>1633</v>
      </c>
      <c r="C15824" s="15">
        <v>0</v>
      </c>
    </row>
    <row r="15825" spans="2:3" x14ac:dyDescent="0.35">
      <c r="B15825" t="s">
        <v>4576</v>
      </c>
      <c r="C15825" s="15">
        <v>0</v>
      </c>
    </row>
    <row r="15826" spans="2:3" x14ac:dyDescent="0.35">
      <c r="B15826" t="s">
        <v>1634</v>
      </c>
      <c r="C15826" s="15">
        <v>0</v>
      </c>
    </row>
    <row r="15827" spans="2:3" x14ac:dyDescent="0.35">
      <c r="B15827" t="s">
        <v>4580</v>
      </c>
      <c r="C15827" s="15">
        <v>0</v>
      </c>
    </row>
    <row r="15828" spans="2:3" x14ac:dyDescent="0.35">
      <c r="B15828" t="s">
        <v>1635</v>
      </c>
      <c r="C15828" s="15">
        <v>0</v>
      </c>
    </row>
    <row r="15829" spans="2:3" x14ac:dyDescent="0.35">
      <c r="B15829" t="s">
        <v>4584</v>
      </c>
      <c r="C15829" s="15">
        <v>0</v>
      </c>
    </row>
    <row r="15830" spans="2:3" x14ac:dyDescent="0.35">
      <c r="B15830" t="s">
        <v>1636</v>
      </c>
      <c r="C15830" s="15">
        <v>0</v>
      </c>
    </row>
    <row r="15831" spans="2:3" x14ac:dyDescent="0.35">
      <c r="B15831" t="s">
        <v>4588</v>
      </c>
      <c r="C15831" s="15">
        <v>0</v>
      </c>
    </row>
    <row r="15832" spans="2:3" x14ac:dyDescent="0.35">
      <c r="B15832" t="s">
        <v>1637</v>
      </c>
      <c r="C15832" s="15">
        <v>0</v>
      </c>
    </row>
    <row r="15833" spans="2:3" x14ac:dyDescent="0.35">
      <c r="B15833" t="s">
        <v>4592</v>
      </c>
      <c r="C15833" s="15">
        <v>0</v>
      </c>
    </row>
    <row r="15834" spans="2:3" x14ac:dyDescent="0.35">
      <c r="B15834" t="s">
        <v>1638</v>
      </c>
      <c r="C15834" s="15">
        <v>0</v>
      </c>
    </row>
    <row r="15835" spans="2:3" x14ac:dyDescent="0.35">
      <c r="B15835" t="s">
        <v>4596</v>
      </c>
      <c r="C15835" s="15">
        <v>0</v>
      </c>
    </row>
    <row r="15836" spans="2:3" x14ac:dyDescent="0.35">
      <c r="B15836" t="s">
        <v>1639</v>
      </c>
      <c r="C15836" s="15">
        <v>0</v>
      </c>
    </row>
    <row r="15837" spans="2:3" x14ac:dyDescent="0.35">
      <c r="B15837" t="s">
        <v>4600</v>
      </c>
      <c r="C15837" s="15">
        <v>0</v>
      </c>
    </row>
    <row r="15838" spans="2:3" x14ac:dyDescent="0.35">
      <c r="B15838" t="s">
        <v>1640</v>
      </c>
      <c r="C15838" s="15">
        <v>0</v>
      </c>
    </row>
    <row r="15839" spans="2:3" x14ac:dyDescent="0.35">
      <c r="B15839" t="s">
        <v>4604</v>
      </c>
      <c r="C15839" s="15">
        <v>0</v>
      </c>
    </row>
    <row r="15840" spans="2:3" x14ac:dyDescent="0.35">
      <c r="B15840" t="s">
        <v>1641</v>
      </c>
      <c r="C15840" s="15">
        <v>0</v>
      </c>
    </row>
    <row r="15841" spans="2:3" x14ac:dyDescent="0.35">
      <c r="B15841" t="s">
        <v>4608</v>
      </c>
      <c r="C15841" s="15">
        <v>0</v>
      </c>
    </row>
    <row r="15842" spans="2:3" x14ac:dyDescent="0.35">
      <c r="B15842" t="s">
        <v>1642</v>
      </c>
      <c r="C15842" s="15">
        <v>0</v>
      </c>
    </row>
    <row r="15843" spans="2:3" x14ac:dyDescent="0.35">
      <c r="B15843" t="s">
        <v>4612</v>
      </c>
      <c r="C15843" s="15">
        <v>0</v>
      </c>
    </row>
    <row r="15844" spans="2:3" x14ac:dyDescent="0.35">
      <c r="B15844" t="s">
        <v>1643</v>
      </c>
      <c r="C15844" s="15">
        <v>0</v>
      </c>
    </row>
    <row r="15845" spans="2:3" x14ac:dyDescent="0.35">
      <c r="B15845" t="s">
        <v>4616</v>
      </c>
      <c r="C15845" s="15">
        <v>0</v>
      </c>
    </row>
    <row r="15846" spans="2:3" x14ac:dyDescent="0.35">
      <c r="B15846" t="s">
        <v>1644</v>
      </c>
      <c r="C15846" s="15">
        <v>0</v>
      </c>
    </row>
    <row r="15847" spans="2:3" x14ac:dyDescent="0.35">
      <c r="B15847" t="s">
        <v>4620</v>
      </c>
      <c r="C15847" s="15">
        <v>0</v>
      </c>
    </row>
    <row r="15848" spans="2:3" x14ac:dyDescent="0.35">
      <c r="B15848" t="s">
        <v>1645</v>
      </c>
      <c r="C15848" s="15">
        <v>0</v>
      </c>
    </row>
    <row r="15849" spans="2:3" x14ac:dyDescent="0.35">
      <c r="B15849" t="s">
        <v>4624</v>
      </c>
      <c r="C15849" s="15">
        <v>0</v>
      </c>
    </row>
    <row r="15850" spans="2:3" x14ac:dyDescent="0.35">
      <c r="B15850" t="s">
        <v>1646</v>
      </c>
      <c r="C15850" s="15">
        <v>0</v>
      </c>
    </row>
    <row r="15851" spans="2:3" x14ac:dyDescent="0.35">
      <c r="B15851" t="s">
        <v>4628</v>
      </c>
      <c r="C15851" s="15">
        <v>0</v>
      </c>
    </row>
    <row r="15852" spans="2:3" x14ac:dyDescent="0.35">
      <c r="B15852" t="s">
        <v>1647</v>
      </c>
      <c r="C15852" s="15">
        <v>0</v>
      </c>
    </row>
    <row r="15853" spans="2:3" x14ac:dyDescent="0.35">
      <c r="B15853" t="s">
        <v>4632</v>
      </c>
      <c r="C15853" s="15">
        <v>0</v>
      </c>
    </row>
    <row r="15854" spans="2:3" x14ac:dyDescent="0.35">
      <c r="B15854" t="s">
        <v>612</v>
      </c>
      <c r="C15854" s="15">
        <v>0</v>
      </c>
    </row>
    <row r="15855" spans="2:3" x14ac:dyDescent="0.35">
      <c r="B15855" t="s">
        <v>4636</v>
      </c>
      <c r="C15855" s="15">
        <v>0</v>
      </c>
    </row>
    <row r="15856" spans="2:3" x14ac:dyDescent="0.35">
      <c r="B15856" t="s">
        <v>1649</v>
      </c>
      <c r="C15856" s="15">
        <v>0</v>
      </c>
    </row>
    <row r="15857" spans="2:3" x14ac:dyDescent="0.35">
      <c r="B15857" t="s">
        <v>4640</v>
      </c>
      <c r="C15857" s="15">
        <v>0</v>
      </c>
    </row>
    <row r="15858" spans="2:3" x14ac:dyDescent="0.35">
      <c r="B15858" t="s">
        <v>1650</v>
      </c>
      <c r="C15858" s="15">
        <v>0</v>
      </c>
    </row>
    <row r="15859" spans="2:3" x14ac:dyDescent="0.35">
      <c r="B15859" t="s">
        <v>4648</v>
      </c>
      <c r="C15859" s="15">
        <v>0</v>
      </c>
    </row>
    <row r="15860" spans="2:3" x14ac:dyDescent="0.35">
      <c r="B15860" t="s">
        <v>1651</v>
      </c>
      <c r="C15860" s="15">
        <v>0</v>
      </c>
    </row>
    <row r="15861" spans="2:3" x14ac:dyDescent="0.35">
      <c r="B15861" t="s">
        <v>4652</v>
      </c>
      <c r="C15861" s="15">
        <v>0</v>
      </c>
    </row>
    <row r="15862" spans="2:3" x14ac:dyDescent="0.35">
      <c r="B15862" t="s">
        <v>1652</v>
      </c>
      <c r="C15862" s="15">
        <v>0</v>
      </c>
    </row>
    <row r="15863" spans="2:3" x14ac:dyDescent="0.35">
      <c r="B15863" t="s">
        <v>4656</v>
      </c>
      <c r="C15863" s="15">
        <v>0</v>
      </c>
    </row>
    <row r="15864" spans="2:3" x14ac:dyDescent="0.35">
      <c r="B15864" t="s">
        <v>1653</v>
      </c>
      <c r="C15864" s="15">
        <v>0</v>
      </c>
    </row>
    <row r="15865" spans="2:3" x14ac:dyDescent="0.35">
      <c r="B15865" t="s">
        <v>4660</v>
      </c>
      <c r="C15865" s="15">
        <v>0</v>
      </c>
    </row>
    <row r="15866" spans="2:3" x14ac:dyDescent="0.35">
      <c r="B15866" t="s">
        <v>1654</v>
      </c>
      <c r="C15866" s="15">
        <v>0</v>
      </c>
    </row>
    <row r="15867" spans="2:3" x14ac:dyDescent="0.35">
      <c r="B15867" t="s">
        <v>4664</v>
      </c>
      <c r="C15867" s="15">
        <v>0</v>
      </c>
    </row>
    <row r="15868" spans="2:3" x14ac:dyDescent="0.35">
      <c r="B15868" t="s">
        <v>1655</v>
      </c>
      <c r="C15868" s="15">
        <v>0</v>
      </c>
    </row>
    <row r="15869" spans="2:3" x14ac:dyDescent="0.35">
      <c r="B15869" t="s">
        <v>4668</v>
      </c>
      <c r="C15869" s="15">
        <v>0</v>
      </c>
    </row>
    <row r="15870" spans="2:3" x14ac:dyDescent="0.35">
      <c r="B15870" t="s">
        <v>1656</v>
      </c>
      <c r="C15870" s="15">
        <v>0</v>
      </c>
    </row>
    <row r="15871" spans="2:3" x14ac:dyDescent="0.35">
      <c r="B15871" t="s">
        <v>4672</v>
      </c>
      <c r="C15871" s="15">
        <v>0</v>
      </c>
    </row>
    <row r="15872" spans="2:3" x14ac:dyDescent="0.35">
      <c r="B15872" t="s">
        <v>1657</v>
      </c>
      <c r="C15872" s="15">
        <v>0</v>
      </c>
    </row>
    <row r="15873" spans="2:3" x14ac:dyDescent="0.35">
      <c r="B15873" t="s">
        <v>4676</v>
      </c>
      <c r="C15873" s="15">
        <v>0</v>
      </c>
    </row>
    <row r="15874" spans="2:3" x14ac:dyDescent="0.35">
      <c r="B15874" t="s">
        <v>1658</v>
      </c>
      <c r="C15874" s="15">
        <v>0</v>
      </c>
    </row>
    <row r="15875" spans="2:3" x14ac:dyDescent="0.35">
      <c r="B15875" t="s">
        <v>4680</v>
      </c>
      <c r="C15875" s="15">
        <v>0</v>
      </c>
    </row>
    <row r="15876" spans="2:3" x14ac:dyDescent="0.35">
      <c r="B15876" t="s">
        <v>1659</v>
      </c>
      <c r="C15876" s="15">
        <v>0</v>
      </c>
    </row>
    <row r="15877" spans="2:3" x14ac:dyDescent="0.35">
      <c r="B15877" t="s">
        <v>4684</v>
      </c>
      <c r="C15877" s="15">
        <v>0</v>
      </c>
    </row>
    <row r="15878" spans="2:3" x14ac:dyDescent="0.35">
      <c r="B15878" t="s">
        <v>1660</v>
      </c>
      <c r="C15878" s="15">
        <v>0</v>
      </c>
    </row>
    <row r="15879" spans="2:3" x14ac:dyDescent="0.35">
      <c r="B15879" t="s">
        <v>4688</v>
      </c>
      <c r="C15879" s="15">
        <v>0</v>
      </c>
    </row>
    <row r="15880" spans="2:3" x14ac:dyDescent="0.35">
      <c r="B15880" t="s">
        <v>1661</v>
      </c>
      <c r="C15880" s="15">
        <v>0</v>
      </c>
    </row>
    <row r="15881" spans="2:3" x14ac:dyDescent="0.35">
      <c r="B15881" t="s">
        <v>4692</v>
      </c>
      <c r="C15881" s="15">
        <v>0</v>
      </c>
    </row>
    <row r="15882" spans="2:3" x14ac:dyDescent="0.35">
      <c r="B15882" t="s">
        <v>1662</v>
      </c>
      <c r="C15882" s="15">
        <v>0</v>
      </c>
    </row>
    <row r="15883" spans="2:3" x14ac:dyDescent="0.35">
      <c r="B15883" t="s">
        <v>4696</v>
      </c>
      <c r="C15883" s="15">
        <v>0</v>
      </c>
    </row>
    <row r="15884" spans="2:3" x14ac:dyDescent="0.35">
      <c r="B15884" t="s">
        <v>1663</v>
      </c>
      <c r="C15884" s="15">
        <v>0</v>
      </c>
    </row>
    <row r="15885" spans="2:3" x14ac:dyDescent="0.35">
      <c r="B15885" t="s">
        <v>4700</v>
      </c>
      <c r="C15885" s="15">
        <v>0</v>
      </c>
    </row>
    <row r="15886" spans="2:3" x14ac:dyDescent="0.35">
      <c r="B15886" t="s">
        <v>1664</v>
      </c>
      <c r="C15886" s="15">
        <v>0</v>
      </c>
    </row>
    <row r="15887" spans="2:3" x14ac:dyDescent="0.35">
      <c r="B15887" t="s">
        <v>4704</v>
      </c>
      <c r="C15887" s="15">
        <v>0</v>
      </c>
    </row>
    <row r="15888" spans="2:3" x14ac:dyDescent="0.35">
      <c r="B15888" t="s">
        <v>1665</v>
      </c>
      <c r="C15888" s="15">
        <v>0</v>
      </c>
    </row>
    <row r="15889" spans="2:3" x14ac:dyDescent="0.35">
      <c r="B15889" t="s">
        <v>4708</v>
      </c>
      <c r="C15889" s="15">
        <v>0</v>
      </c>
    </row>
    <row r="15890" spans="2:3" x14ac:dyDescent="0.35">
      <c r="B15890" t="s">
        <v>1666</v>
      </c>
      <c r="C15890" s="15">
        <v>0</v>
      </c>
    </row>
    <row r="15891" spans="2:3" x14ac:dyDescent="0.35">
      <c r="B15891" t="s">
        <v>4712</v>
      </c>
      <c r="C15891" s="15">
        <v>0</v>
      </c>
    </row>
    <row r="15892" spans="2:3" x14ac:dyDescent="0.35">
      <c r="B15892" t="s">
        <v>1667</v>
      </c>
      <c r="C15892" s="15">
        <v>0</v>
      </c>
    </row>
    <row r="15893" spans="2:3" x14ac:dyDescent="0.35">
      <c r="B15893" t="s">
        <v>4716</v>
      </c>
      <c r="C15893" s="15">
        <v>0</v>
      </c>
    </row>
    <row r="15894" spans="2:3" x14ac:dyDescent="0.35">
      <c r="B15894" t="s">
        <v>1668</v>
      </c>
      <c r="C15894" s="15">
        <v>0</v>
      </c>
    </row>
    <row r="15895" spans="2:3" x14ac:dyDescent="0.35">
      <c r="B15895" t="s">
        <v>4720</v>
      </c>
      <c r="C15895" s="15">
        <v>0</v>
      </c>
    </row>
    <row r="15896" spans="2:3" x14ac:dyDescent="0.35">
      <c r="B15896" t="s">
        <v>1669</v>
      </c>
      <c r="C15896" s="15">
        <v>0</v>
      </c>
    </row>
    <row r="15897" spans="2:3" x14ac:dyDescent="0.35">
      <c r="B15897" t="s">
        <v>4724</v>
      </c>
      <c r="C15897" s="15">
        <v>0</v>
      </c>
    </row>
    <row r="15898" spans="2:3" x14ac:dyDescent="0.35">
      <c r="B15898" t="s">
        <v>1670</v>
      </c>
      <c r="C15898" s="15">
        <v>0</v>
      </c>
    </row>
    <row r="15899" spans="2:3" x14ac:dyDescent="0.35">
      <c r="B15899" t="s">
        <v>4728</v>
      </c>
      <c r="C15899" s="15">
        <v>0</v>
      </c>
    </row>
    <row r="15900" spans="2:3" x14ac:dyDescent="0.35">
      <c r="B15900" t="s">
        <v>1671</v>
      </c>
      <c r="C15900" s="15">
        <v>0</v>
      </c>
    </row>
    <row r="15901" spans="2:3" x14ac:dyDescent="0.35">
      <c r="B15901" t="s">
        <v>4732</v>
      </c>
      <c r="C15901" s="15">
        <v>0</v>
      </c>
    </row>
    <row r="15902" spans="2:3" x14ac:dyDescent="0.35">
      <c r="B15902" t="s">
        <v>1672</v>
      </c>
      <c r="C15902" s="15">
        <v>0</v>
      </c>
    </row>
    <row r="15903" spans="2:3" x14ac:dyDescent="0.35">
      <c r="B15903" t="s">
        <v>4736</v>
      </c>
      <c r="C15903" s="15">
        <v>0</v>
      </c>
    </row>
    <row r="15904" spans="2:3" x14ac:dyDescent="0.35">
      <c r="B15904" t="s">
        <v>1673</v>
      </c>
      <c r="C15904" s="15">
        <v>0</v>
      </c>
    </row>
    <row r="15905" spans="2:3" x14ac:dyDescent="0.35">
      <c r="B15905" t="s">
        <v>4740</v>
      </c>
      <c r="C15905" s="15">
        <v>0</v>
      </c>
    </row>
    <row r="15906" spans="2:3" x14ac:dyDescent="0.35">
      <c r="B15906" t="s">
        <v>1674</v>
      </c>
      <c r="C15906" s="15">
        <v>0</v>
      </c>
    </row>
    <row r="15907" spans="2:3" x14ac:dyDescent="0.35">
      <c r="B15907" t="s">
        <v>4744</v>
      </c>
      <c r="C15907" s="15">
        <v>0</v>
      </c>
    </row>
    <row r="15908" spans="2:3" x14ac:dyDescent="0.35">
      <c r="B15908" t="s">
        <v>1675</v>
      </c>
      <c r="C15908" s="15">
        <v>0</v>
      </c>
    </row>
    <row r="15909" spans="2:3" x14ac:dyDescent="0.35">
      <c r="B15909" t="s">
        <v>4748</v>
      </c>
      <c r="C15909" s="15">
        <v>0</v>
      </c>
    </row>
    <row r="15910" spans="2:3" x14ac:dyDescent="0.35">
      <c r="B15910" t="s">
        <v>1676</v>
      </c>
      <c r="C15910" s="15">
        <v>0</v>
      </c>
    </row>
    <row r="15911" spans="2:3" x14ac:dyDescent="0.35">
      <c r="B15911" t="s">
        <v>4752</v>
      </c>
      <c r="C15911" s="15">
        <v>0</v>
      </c>
    </row>
    <row r="15912" spans="2:3" x14ac:dyDescent="0.35">
      <c r="B15912" t="s">
        <v>1677</v>
      </c>
      <c r="C15912" s="15">
        <v>0</v>
      </c>
    </row>
    <row r="15913" spans="2:3" x14ac:dyDescent="0.35">
      <c r="B15913" t="s">
        <v>4756</v>
      </c>
      <c r="C15913" s="15">
        <v>0</v>
      </c>
    </row>
    <row r="15914" spans="2:3" x14ac:dyDescent="0.35">
      <c r="B15914" t="s">
        <v>1678</v>
      </c>
      <c r="C15914" s="15">
        <v>0</v>
      </c>
    </row>
    <row r="15915" spans="2:3" x14ac:dyDescent="0.35">
      <c r="B15915" t="s">
        <v>4760</v>
      </c>
      <c r="C15915" s="15">
        <v>0</v>
      </c>
    </row>
    <row r="15916" spans="2:3" x14ac:dyDescent="0.35">
      <c r="B15916" t="s">
        <v>1679</v>
      </c>
      <c r="C15916" s="15">
        <v>0</v>
      </c>
    </row>
    <row r="15917" spans="2:3" x14ac:dyDescent="0.35">
      <c r="B15917" t="s">
        <v>4764</v>
      </c>
      <c r="C15917" s="15">
        <v>0</v>
      </c>
    </row>
    <row r="15918" spans="2:3" x14ac:dyDescent="0.35">
      <c r="B15918" t="s">
        <v>1680</v>
      </c>
      <c r="C15918" s="15">
        <v>0</v>
      </c>
    </row>
    <row r="15919" spans="2:3" x14ac:dyDescent="0.35">
      <c r="B15919" t="s">
        <v>4768</v>
      </c>
      <c r="C15919" s="15">
        <v>0</v>
      </c>
    </row>
    <row r="15920" spans="2:3" x14ac:dyDescent="0.35">
      <c r="B15920" t="s">
        <v>1681</v>
      </c>
      <c r="C15920" s="15">
        <v>0</v>
      </c>
    </row>
    <row r="15921" spans="2:3" x14ac:dyDescent="0.35">
      <c r="B15921" t="s">
        <v>4772</v>
      </c>
      <c r="C15921" s="15">
        <v>0</v>
      </c>
    </row>
    <row r="15922" spans="2:3" x14ac:dyDescent="0.35">
      <c r="B15922" t="s">
        <v>1682</v>
      </c>
      <c r="C15922" s="15">
        <v>0</v>
      </c>
    </row>
    <row r="15923" spans="2:3" x14ac:dyDescent="0.35">
      <c r="B15923" t="s">
        <v>4776</v>
      </c>
      <c r="C15923" s="15">
        <v>0</v>
      </c>
    </row>
    <row r="15924" spans="2:3" x14ac:dyDescent="0.35">
      <c r="B15924" t="s">
        <v>1683</v>
      </c>
      <c r="C15924" s="15">
        <v>0</v>
      </c>
    </row>
    <row r="15925" spans="2:3" x14ac:dyDescent="0.35">
      <c r="B15925" t="s">
        <v>4780</v>
      </c>
      <c r="C15925" s="15">
        <v>0</v>
      </c>
    </row>
    <row r="15926" spans="2:3" x14ac:dyDescent="0.35">
      <c r="B15926" t="s">
        <v>1684</v>
      </c>
      <c r="C15926" s="15">
        <v>0</v>
      </c>
    </row>
    <row r="15927" spans="2:3" x14ac:dyDescent="0.35">
      <c r="B15927" t="s">
        <v>4784</v>
      </c>
      <c r="C15927" s="15">
        <v>0</v>
      </c>
    </row>
    <row r="15928" spans="2:3" x14ac:dyDescent="0.35">
      <c r="B15928" t="s">
        <v>1685</v>
      </c>
      <c r="C15928" s="15">
        <v>0</v>
      </c>
    </row>
    <row r="15929" spans="2:3" x14ac:dyDescent="0.35">
      <c r="B15929" t="s">
        <v>4788</v>
      </c>
      <c r="C15929" s="15">
        <v>0</v>
      </c>
    </row>
    <row r="15930" spans="2:3" x14ac:dyDescent="0.35">
      <c r="B15930" t="s">
        <v>1686</v>
      </c>
      <c r="C15930" s="15">
        <v>0</v>
      </c>
    </row>
    <row r="15931" spans="2:3" x14ac:dyDescent="0.35">
      <c r="B15931" t="s">
        <v>4792</v>
      </c>
      <c r="C15931" s="15">
        <v>0</v>
      </c>
    </row>
    <row r="15932" spans="2:3" x14ac:dyDescent="0.35">
      <c r="B15932" t="s">
        <v>1687</v>
      </c>
      <c r="C15932" s="15">
        <v>0</v>
      </c>
    </row>
    <row r="15933" spans="2:3" x14ac:dyDescent="0.35">
      <c r="B15933" t="s">
        <v>4796</v>
      </c>
      <c r="C15933" s="15">
        <v>0</v>
      </c>
    </row>
    <row r="15934" spans="2:3" x14ac:dyDescent="0.35">
      <c r="B15934" t="s">
        <v>1688</v>
      </c>
      <c r="C15934" s="15">
        <v>0</v>
      </c>
    </row>
    <row r="15935" spans="2:3" x14ac:dyDescent="0.35">
      <c r="B15935" t="s">
        <v>4800</v>
      </c>
      <c r="C15935" s="15">
        <v>0</v>
      </c>
    </row>
    <row r="15936" spans="2:3" x14ac:dyDescent="0.35">
      <c r="B15936" t="s">
        <v>1689</v>
      </c>
      <c r="C15936" s="15">
        <v>0</v>
      </c>
    </row>
    <row r="15937" spans="2:3" x14ac:dyDescent="0.35">
      <c r="B15937" t="s">
        <v>4804</v>
      </c>
      <c r="C15937" s="15">
        <v>0</v>
      </c>
    </row>
    <row r="15938" spans="2:3" x14ac:dyDescent="0.35">
      <c r="B15938" t="s">
        <v>1690</v>
      </c>
      <c r="C15938" s="15">
        <v>0</v>
      </c>
    </row>
    <row r="15939" spans="2:3" x14ac:dyDescent="0.35">
      <c r="B15939" t="s">
        <v>4808</v>
      </c>
      <c r="C15939" s="15">
        <v>0</v>
      </c>
    </row>
    <row r="15940" spans="2:3" x14ac:dyDescent="0.35">
      <c r="B15940" t="s">
        <v>1691</v>
      </c>
      <c r="C15940" s="15">
        <v>0</v>
      </c>
    </row>
    <row r="15941" spans="2:3" x14ac:dyDescent="0.35">
      <c r="B15941" t="s">
        <v>4812</v>
      </c>
      <c r="C15941" s="15">
        <v>0</v>
      </c>
    </row>
    <row r="15942" spans="2:3" x14ac:dyDescent="0.35">
      <c r="B15942" t="s">
        <v>1692</v>
      </c>
      <c r="C15942" s="15">
        <v>0</v>
      </c>
    </row>
    <row r="15943" spans="2:3" x14ac:dyDescent="0.35">
      <c r="B15943" t="s">
        <v>4816</v>
      </c>
      <c r="C15943" s="15">
        <v>0</v>
      </c>
    </row>
    <row r="15944" spans="2:3" x14ac:dyDescent="0.35">
      <c r="B15944" t="s">
        <v>1693</v>
      </c>
      <c r="C15944" s="15">
        <v>0</v>
      </c>
    </row>
    <row r="15945" spans="2:3" x14ac:dyDescent="0.35">
      <c r="B15945" t="s">
        <v>4820</v>
      </c>
      <c r="C15945" s="15">
        <v>0</v>
      </c>
    </row>
    <row r="15946" spans="2:3" x14ac:dyDescent="0.35">
      <c r="B15946" t="s">
        <v>1694</v>
      </c>
      <c r="C15946" s="15">
        <v>0</v>
      </c>
    </row>
    <row r="15947" spans="2:3" x14ac:dyDescent="0.35">
      <c r="B15947" t="s">
        <v>4824</v>
      </c>
      <c r="C15947" s="15">
        <v>0</v>
      </c>
    </row>
    <row r="15948" spans="2:3" x14ac:dyDescent="0.35">
      <c r="B15948" t="s">
        <v>1695</v>
      </c>
      <c r="C15948" s="15">
        <v>0</v>
      </c>
    </row>
    <row r="15949" spans="2:3" x14ac:dyDescent="0.35">
      <c r="B15949" t="s">
        <v>4828</v>
      </c>
      <c r="C15949" s="15">
        <v>0</v>
      </c>
    </row>
    <row r="15950" spans="2:3" x14ac:dyDescent="0.35">
      <c r="B15950" t="s">
        <v>1696</v>
      </c>
      <c r="C15950" s="15">
        <v>0</v>
      </c>
    </row>
    <row r="15951" spans="2:3" x14ac:dyDescent="0.35">
      <c r="B15951" t="s">
        <v>4832</v>
      </c>
      <c r="C15951" s="15">
        <v>0</v>
      </c>
    </row>
    <row r="15952" spans="2:3" x14ac:dyDescent="0.35">
      <c r="B15952" t="s">
        <v>1697</v>
      </c>
      <c r="C15952" s="15">
        <v>0</v>
      </c>
    </row>
    <row r="15953" spans="2:3" x14ac:dyDescent="0.35">
      <c r="B15953" t="s">
        <v>4836</v>
      </c>
      <c r="C15953" s="15">
        <v>0</v>
      </c>
    </row>
    <row r="15954" spans="2:3" x14ac:dyDescent="0.35">
      <c r="B15954" t="s">
        <v>1698</v>
      </c>
      <c r="C15954" s="15">
        <v>0</v>
      </c>
    </row>
    <row r="15955" spans="2:3" x14ac:dyDescent="0.35">
      <c r="B15955" t="s">
        <v>4840</v>
      </c>
      <c r="C15955" s="15">
        <v>0</v>
      </c>
    </row>
    <row r="15956" spans="2:3" x14ac:dyDescent="0.35">
      <c r="B15956" t="s">
        <v>1699</v>
      </c>
      <c r="C15956" s="15">
        <v>0</v>
      </c>
    </row>
    <row r="15957" spans="2:3" x14ac:dyDescent="0.35">
      <c r="B15957" t="s">
        <v>4844</v>
      </c>
      <c r="C15957" s="15">
        <v>0</v>
      </c>
    </row>
    <row r="15958" spans="2:3" x14ac:dyDescent="0.35">
      <c r="B15958" t="s">
        <v>1700</v>
      </c>
      <c r="C15958" s="15">
        <v>0</v>
      </c>
    </row>
    <row r="15959" spans="2:3" x14ac:dyDescent="0.35">
      <c r="B15959" t="s">
        <v>4848</v>
      </c>
      <c r="C15959" s="15">
        <v>0</v>
      </c>
    </row>
    <row r="15960" spans="2:3" x14ac:dyDescent="0.35">
      <c r="B15960" t="s">
        <v>1701</v>
      </c>
      <c r="C15960" s="15">
        <v>0</v>
      </c>
    </row>
    <row r="15961" spans="2:3" x14ac:dyDescent="0.35">
      <c r="B15961" t="s">
        <v>4852</v>
      </c>
      <c r="C15961" s="15">
        <v>0</v>
      </c>
    </row>
    <row r="15962" spans="2:3" x14ac:dyDescent="0.35">
      <c r="B15962" t="s">
        <v>1702</v>
      </c>
      <c r="C15962" s="15">
        <v>0</v>
      </c>
    </row>
    <row r="15963" spans="2:3" x14ac:dyDescent="0.35">
      <c r="B15963" t="s">
        <v>4856</v>
      </c>
      <c r="C15963" s="15">
        <v>0</v>
      </c>
    </row>
    <row r="15964" spans="2:3" x14ac:dyDescent="0.35">
      <c r="B15964" t="s">
        <v>1703</v>
      </c>
      <c r="C15964" s="15">
        <v>0</v>
      </c>
    </row>
    <row r="15965" spans="2:3" x14ac:dyDescent="0.35">
      <c r="B15965" t="s">
        <v>4860</v>
      </c>
      <c r="C15965" s="15">
        <v>0</v>
      </c>
    </row>
    <row r="15966" spans="2:3" x14ac:dyDescent="0.35">
      <c r="B15966" t="s">
        <v>1704</v>
      </c>
      <c r="C15966" s="15">
        <v>0</v>
      </c>
    </row>
    <row r="15967" spans="2:3" x14ac:dyDescent="0.35">
      <c r="B15967" t="s">
        <v>4864</v>
      </c>
      <c r="C15967" s="15">
        <v>0</v>
      </c>
    </row>
    <row r="15968" spans="2:3" x14ac:dyDescent="0.35">
      <c r="B15968" t="s">
        <v>1705</v>
      </c>
      <c r="C15968" s="15">
        <v>0</v>
      </c>
    </row>
    <row r="15969" spans="2:3" x14ac:dyDescent="0.35">
      <c r="B15969" t="s">
        <v>4868</v>
      </c>
      <c r="C15969" s="15">
        <v>0</v>
      </c>
    </row>
    <row r="15970" spans="2:3" x14ac:dyDescent="0.35">
      <c r="B15970" t="s">
        <v>1706</v>
      </c>
      <c r="C15970" s="15">
        <v>0</v>
      </c>
    </row>
    <row r="15971" spans="2:3" x14ac:dyDescent="0.35">
      <c r="B15971" t="s">
        <v>4872</v>
      </c>
      <c r="C15971" s="15">
        <v>0</v>
      </c>
    </row>
    <row r="15972" spans="2:3" x14ac:dyDescent="0.35">
      <c r="B15972" t="s">
        <v>1707</v>
      </c>
      <c r="C15972" s="15">
        <v>0</v>
      </c>
    </row>
    <row r="15973" spans="2:3" x14ac:dyDescent="0.35">
      <c r="B15973" t="s">
        <v>4876</v>
      </c>
      <c r="C15973" s="15">
        <v>0</v>
      </c>
    </row>
    <row r="15974" spans="2:3" x14ac:dyDescent="0.35">
      <c r="B15974" t="s">
        <v>1708</v>
      </c>
      <c r="C15974" s="15">
        <v>0</v>
      </c>
    </row>
    <row r="15975" spans="2:3" x14ac:dyDescent="0.35">
      <c r="B15975" t="s">
        <v>4880</v>
      </c>
      <c r="C15975" s="15">
        <v>0</v>
      </c>
    </row>
    <row r="15976" spans="2:3" x14ac:dyDescent="0.35">
      <c r="B15976" t="s">
        <v>1709</v>
      </c>
      <c r="C15976" s="15">
        <v>0</v>
      </c>
    </row>
    <row r="15977" spans="2:3" x14ac:dyDescent="0.35">
      <c r="B15977" t="s">
        <v>4884</v>
      </c>
      <c r="C15977" s="15">
        <v>0</v>
      </c>
    </row>
    <row r="15978" spans="2:3" x14ac:dyDescent="0.35">
      <c r="B15978" t="s">
        <v>1710</v>
      </c>
      <c r="C15978" s="15">
        <v>0</v>
      </c>
    </row>
    <row r="15979" spans="2:3" x14ac:dyDescent="0.35">
      <c r="B15979" t="s">
        <v>4888</v>
      </c>
      <c r="C15979" s="15">
        <v>0</v>
      </c>
    </row>
    <row r="15980" spans="2:3" x14ac:dyDescent="0.35">
      <c r="B15980" t="s">
        <v>1711</v>
      </c>
      <c r="C15980" s="15">
        <v>0</v>
      </c>
    </row>
    <row r="15981" spans="2:3" x14ac:dyDescent="0.35">
      <c r="B15981" t="s">
        <v>4892</v>
      </c>
      <c r="C15981" s="15">
        <v>0</v>
      </c>
    </row>
    <row r="15982" spans="2:3" x14ac:dyDescent="0.35">
      <c r="B15982" t="s">
        <v>1712</v>
      </c>
      <c r="C15982" s="15">
        <v>0</v>
      </c>
    </row>
    <row r="15983" spans="2:3" x14ac:dyDescent="0.35">
      <c r="B15983" t="s">
        <v>4896</v>
      </c>
      <c r="C15983" s="15">
        <v>0</v>
      </c>
    </row>
    <row r="15984" spans="2:3" x14ac:dyDescent="0.35">
      <c r="B15984" t="s">
        <v>1713</v>
      </c>
      <c r="C15984" s="15">
        <v>0</v>
      </c>
    </row>
    <row r="15985" spans="2:3" x14ac:dyDescent="0.35">
      <c r="B15985" t="s">
        <v>4900</v>
      </c>
      <c r="C15985" s="15">
        <v>0</v>
      </c>
    </row>
    <row r="15986" spans="2:3" x14ac:dyDescent="0.35">
      <c r="B15986" t="s">
        <v>1714</v>
      </c>
      <c r="C15986" s="15">
        <v>0</v>
      </c>
    </row>
    <row r="15987" spans="2:3" x14ac:dyDescent="0.35">
      <c r="B15987" t="s">
        <v>4904</v>
      </c>
      <c r="C15987" s="15">
        <v>0</v>
      </c>
    </row>
    <row r="15988" spans="2:3" x14ac:dyDescent="0.35">
      <c r="B15988" t="s">
        <v>1715</v>
      </c>
      <c r="C15988" s="15">
        <v>0</v>
      </c>
    </row>
    <row r="15989" spans="2:3" x14ac:dyDescent="0.35">
      <c r="B15989" t="s">
        <v>4908</v>
      </c>
      <c r="C15989" s="15">
        <v>0</v>
      </c>
    </row>
    <row r="15990" spans="2:3" x14ac:dyDescent="0.35">
      <c r="B15990" t="s">
        <v>1716</v>
      </c>
      <c r="C15990" s="15">
        <v>0</v>
      </c>
    </row>
    <row r="15991" spans="2:3" x14ac:dyDescent="0.35">
      <c r="B15991" t="s">
        <v>4912</v>
      </c>
      <c r="C15991" s="15">
        <v>0</v>
      </c>
    </row>
    <row r="15992" spans="2:3" x14ac:dyDescent="0.35">
      <c r="B15992" t="s">
        <v>1717</v>
      </c>
      <c r="C15992" s="15">
        <v>0</v>
      </c>
    </row>
    <row r="15993" spans="2:3" x14ac:dyDescent="0.35">
      <c r="B15993" t="s">
        <v>4916</v>
      </c>
      <c r="C15993" s="15">
        <v>0</v>
      </c>
    </row>
    <row r="15994" spans="2:3" x14ac:dyDescent="0.35">
      <c r="B15994" t="s">
        <v>1718</v>
      </c>
      <c r="C15994" s="15">
        <v>0</v>
      </c>
    </row>
    <row r="15995" spans="2:3" x14ac:dyDescent="0.35">
      <c r="B15995" t="s">
        <v>4920</v>
      </c>
      <c r="C15995" s="15">
        <v>0</v>
      </c>
    </row>
    <row r="15996" spans="2:3" x14ac:dyDescent="0.35">
      <c r="B15996" t="s">
        <v>1719</v>
      </c>
      <c r="C15996" s="15">
        <v>0</v>
      </c>
    </row>
    <row r="15997" spans="2:3" x14ac:dyDescent="0.35">
      <c r="B15997" t="s">
        <v>4924</v>
      </c>
      <c r="C15997" s="15">
        <v>0</v>
      </c>
    </row>
    <row r="15998" spans="2:3" x14ac:dyDescent="0.35">
      <c r="B15998" t="s">
        <v>1720</v>
      </c>
      <c r="C15998" s="15">
        <v>0</v>
      </c>
    </row>
    <row r="15999" spans="2:3" x14ac:dyDescent="0.35">
      <c r="B15999" t="s">
        <v>4928</v>
      </c>
      <c r="C15999" s="15">
        <v>0</v>
      </c>
    </row>
    <row r="16000" spans="2:3" x14ac:dyDescent="0.35">
      <c r="B16000" t="s">
        <v>1721</v>
      </c>
      <c r="C16000" s="15">
        <v>0</v>
      </c>
    </row>
    <row r="16001" spans="2:3" x14ac:dyDescent="0.35">
      <c r="B16001" t="s">
        <v>4932</v>
      </c>
      <c r="C16001" s="15">
        <v>0</v>
      </c>
    </row>
    <row r="16002" spans="2:3" x14ac:dyDescent="0.35">
      <c r="B16002" t="s">
        <v>1722</v>
      </c>
      <c r="C16002" s="15">
        <v>0</v>
      </c>
    </row>
    <row r="16003" spans="2:3" x14ac:dyDescent="0.35">
      <c r="B16003" t="s">
        <v>4936</v>
      </c>
      <c r="C16003" s="15">
        <v>0</v>
      </c>
    </row>
    <row r="16004" spans="2:3" x14ac:dyDescent="0.35">
      <c r="B16004" t="s">
        <v>1723</v>
      </c>
      <c r="C16004" s="15">
        <v>0</v>
      </c>
    </row>
    <row r="16005" spans="2:3" x14ac:dyDescent="0.35">
      <c r="B16005" t="s">
        <v>4940</v>
      </c>
      <c r="C16005" s="15">
        <v>0</v>
      </c>
    </row>
    <row r="16006" spans="2:3" x14ac:dyDescent="0.35">
      <c r="B16006" t="s">
        <v>1724</v>
      </c>
      <c r="C16006" s="15">
        <v>0</v>
      </c>
    </row>
    <row r="16007" spans="2:3" x14ac:dyDescent="0.35">
      <c r="B16007" t="s">
        <v>4944</v>
      </c>
      <c r="C16007" s="15">
        <v>0</v>
      </c>
    </row>
    <row r="16008" spans="2:3" x14ac:dyDescent="0.35">
      <c r="B16008" t="s">
        <v>1725</v>
      </c>
      <c r="C16008" s="15">
        <v>0</v>
      </c>
    </row>
    <row r="16009" spans="2:3" x14ac:dyDescent="0.35">
      <c r="B16009" t="s">
        <v>4948</v>
      </c>
      <c r="C16009" s="15">
        <v>0</v>
      </c>
    </row>
    <row r="16010" spans="2:3" x14ac:dyDescent="0.35">
      <c r="B16010" t="s">
        <v>1726</v>
      </c>
      <c r="C16010" s="15">
        <v>0</v>
      </c>
    </row>
    <row r="16011" spans="2:3" x14ac:dyDescent="0.35">
      <c r="B16011" t="s">
        <v>4952</v>
      </c>
      <c r="C16011" s="15">
        <v>0</v>
      </c>
    </row>
    <row r="16012" spans="2:3" x14ac:dyDescent="0.35">
      <c r="B16012" t="s">
        <v>1727</v>
      </c>
      <c r="C16012" s="15">
        <v>0</v>
      </c>
    </row>
    <row r="16013" spans="2:3" x14ac:dyDescent="0.35">
      <c r="B16013" t="s">
        <v>4956</v>
      </c>
      <c r="C16013" s="15">
        <v>0</v>
      </c>
    </row>
    <row r="16014" spans="2:3" x14ac:dyDescent="0.35">
      <c r="B16014" t="s">
        <v>1728</v>
      </c>
      <c r="C16014" s="15">
        <v>0</v>
      </c>
    </row>
    <row r="16015" spans="2:3" x14ac:dyDescent="0.35">
      <c r="B16015" t="s">
        <v>4960</v>
      </c>
      <c r="C16015" s="15">
        <v>0</v>
      </c>
    </row>
    <row r="16016" spans="2:3" x14ac:dyDescent="0.35">
      <c r="B16016" t="s">
        <v>1729</v>
      </c>
      <c r="C16016" s="15">
        <v>0</v>
      </c>
    </row>
    <row r="16017" spans="2:3" x14ac:dyDescent="0.35">
      <c r="B16017" t="s">
        <v>4964</v>
      </c>
      <c r="C16017" s="15">
        <v>0</v>
      </c>
    </row>
    <row r="16018" spans="2:3" x14ac:dyDescent="0.35">
      <c r="B16018" t="s">
        <v>1730</v>
      </c>
      <c r="C16018" s="15">
        <v>0</v>
      </c>
    </row>
    <row r="16019" spans="2:3" x14ac:dyDescent="0.35">
      <c r="B16019" t="s">
        <v>4968</v>
      </c>
      <c r="C16019" s="15">
        <v>0</v>
      </c>
    </row>
    <row r="16020" spans="2:3" x14ac:dyDescent="0.35">
      <c r="B16020" t="s">
        <v>1731</v>
      </c>
      <c r="C16020" s="15">
        <v>0</v>
      </c>
    </row>
    <row r="16021" spans="2:3" x14ac:dyDescent="0.35">
      <c r="B16021" t="s">
        <v>4972</v>
      </c>
      <c r="C16021" s="15">
        <v>0</v>
      </c>
    </row>
    <row r="16022" spans="2:3" x14ac:dyDescent="0.35">
      <c r="B16022" t="s">
        <v>1732</v>
      </c>
      <c r="C16022" s="15">
        <v>0</v>
      </c>
    </row>
    <row r="16023" spans="2:3" x14ac:dyDescent="0.35">
      <c r="B16023" t="s">
        <v>4976</v>
      </c>
      <c r="C16023" s="15">
        <v>0</v>
      </c>
    </row>
    <row r="16024" spans="2:3" x14ac:dyDescent="0.35">
      <c r="B16024" t="s">
        <v>1733</v>
      </c>
      <c r="C16024" s="15">
        <v>0</v>
      </c>
    </row>
    <row r="16025" spans="2:3" x14ac:dyDescent="0.35">
      <c r="B16025" t="s">
        <v>4980</v>
      </c>
      <c r="C16025" s="15">
        <v>0</v>
      </c>
    </row>
    <row r="16026" spans="2:3" x14ac:dyDescent="0.35">
      <c r="B16026" t="s">
        <v>1734</v>
      </c>
      <c r="C16026" s="15">
        <v>0</v>
      </c>
    </row>
    <row r="16027" spans="2:3" x14ac:dyDescent="0.35">
      <c r="B16027" t="s">
        <v>4984</v>
      </c>
      <c r="C16027" s="15">
        <v>0</v>
      </c>
    </row>
    <row r="16028" spans="2:3" x14ac:dyDescent="0.35">
      <c r="B16028" t="s">
        <v>1735</v>
      </c>
      <c r="C16028" s="15">
        <v>0</v>
      </c>
    </row>
    <row r="16029" spans="2:3" x14ac:dyDescent="0.35">
      <c r="B16029" t="s">
        <v>4988</v>
      </c>
      <c r="C16029" s="15">
        <v>0</v>
      </c>
    </row>
    <row r="16030" spans="2:3" x14ac:dyDescent="0.35">
      <c r="B16030" t="s">
        <v>1736</v>
      </c>
      <c r="C16030" s="15">
        <v>0</v>
      </c>
    </row>
    <row r="16031" spans="2:3" x14ac:dyDescent="0.35">
      <c r="B16031" t="s">
        <v>4992</v>
      </c>
      <c r="C16031" s="15">
        <v>0</v>
      </c>
    </row>
    <row r="16032" spans="2:3" x14ac:dyDescent="0.35">
      <c r="B16032" t="s">
        <v>1737</v>
      </c>
      <c r="C16032" s="15">
        <v>0</v>
      </c>
    </row>
    <row r="16033" spans="2:3" x14ac:dyDescent="0.35">
      <c r="B16033" t="s">
        <v>4996</v>
      </c>
      <c r="C16033" s="15">
        <v>0</v>
      </c>
    </row>
    <row r="16034" spans="2:3" x14ac:dyDescent="0.35">
      <c r="B16034" t="s">
        <v>1738</v>
      </c>
      <c r="C16034" s="15">
        <v>0</v>
      </c>
    </row>
    <row r="16035" spans="2:3" x14ac:dyDescent="0.35">
      <c r="B16035" t="s">
        <v>5000</v>
      </c>
      <c r="C16035" s="15">
        <v>0</v>
      </c>
    </row>
    <row r="16036" spans="2:3" x14ac:dyDescent="0.35">
      <c r="B16036" t="s">
        <v>1739</v>
      </c>
      <c r="C16036" s="15">
        <v>0</v>
      </c>
    </row>
    <row r="16037" spans="2:3" x14ac:dyDescent="0.35">
      <c r="B16037" t="s">
        <v>5004</v>
      </c>
      <c r="C16037" s="15">
        <v>0</v>
      </c>
    </row>
    <row r="16038" spans="2:3" x14ac:dyDescent="0.35">
      <c r="B16038" t="s">
        <v>1740</v>
      </c>
      <c r="C16038" s="15">
        <v>0</v>
      </c>
    </row>
    <row r="16039" spans="2:3" x14ac:dyDescent="0.35">
      <c r="B16039" t="s">
        <v>5008</v>
      </c>
      <c r="C16039" s="15">
        <v>0</v>
      </c>
    </row>
    <row r="16040" spans="2:3" x14ac:dyDescent="0.35">
      <c r="B16040" t="s">
        <v>1741</v>
      </c>
      <c r="C16040" s="15">
        <v>0</v>
      </c>
    </row>
    <row r="16041" spans="2:3" x14ac:dyDescent="0.35">
      <c r="B16041" t="s">
        <v>5012</v>
      </c>
      <c r="C16041" s="15">
        <v>0</v>
      </c>
    </row>
    <row r="16042" spans="2:3" x14ac:dyDescent="0.35">
      <c r="B16042" t="s">
        <v>1742</v>
      </c>
      <c r="C16042" s="15">
        <v>0</v>
      </c>
    </row>
    <row r="16043" spans="2:3" x14ac:dyDescent="0.35">
      <c r="B16043" t="s">
        <v>5016</v>
      </c>
      <c r="C16043" s="15">
        <v>0</v>
      </c>
    </row>
    <row r="16044" spans="2:3" x14ac:dyDescent="0.35">
      <c r="B16044" t="s">
        <v>1743</v>
      </c>
      <c r="C16044" s="15">
        <v>0</v>
      </c>
    </row>
    <row r="16045" spans="2:3" x14ac:dyDescent="0.35">
      <c r="B16045" t="s">
        <v>5020</v>
      </c>
      <c r="C16045" s="15">
        <v>0</v>
      </c>
    </row>
    <row r="16046" spans="2:3" x14ac:dyDescent="0.35">
      <c r="B16046" t="s">
        <v>1744</v>
      </c>
      <c r="C16046" s="15">
        <v>0</v>
      </c>
    </row>
    <row r="16047" spans="2:3" x14ac:dyDescent="0.35">
      <c r="B16047" t="s">
        <v>5024</v>
      </c>
      <c r="C16047" s="15">
        <v>0</v>
      </c>
    </row>
    <row r="16048" spans="2:3" x14ac:dyDescent="0.35">
      <c r="B16048" t="s">
        <v>1745</v>
      </c>
      <c r="C16048" s="15">
        <v>0</v>
      </c>
    </row>
    <row r="16049" spans="2:3" x14ac:dyDescent="0.35">
      <c r="B16049" t="s">
        <v>5028</v>
      </c>
      <c r="C16049" s="15">
        <v>0</v>
      </c>
    </row>
    <row r="16050" spans="2:3" x14ac:dyDescent="0.35">
      <c r="B16050" t="s">
        <v>1746</v>
      </c>
      <c r="C16050" s="15">
        <v>0</v>
      </c>
    </row>
    <row r="16051" spans="2:3" x14ac:dyDescent="0.35">
      <c r="B16051" t="s">
        <v>5032</v>
      </c>
      <c r="C16051" s="15">
        <v>0</v>
      </c>
    </row>
    <row r="16052" spans="2:3" x14ac:dyDescent="0.35">
      <c r="B16052" t="s">
        <v>1747</v>
      </c>
      <c r="C16052" s="15">
        <v>0</v>
      </c>
    </row>
    <row r="16053" spans="2:3" x14ac:dyDescent="0.35">
      <c r="B16053" t="s">
        <v>5036</v>
      </c>
      <c r="C16053" s="15">
        <v>0</v>
      </c>
    </row>
    <row r="16054" spans="2:3" x14ac:dyDescent="0.35">
      <c r="B16054" t="s">
        <v>1748</v>
      </c>
      <c r="C16054" s="15">
        <v>0</v>
      </c>
    </row>
    <row r="16055" spans="2:3" x14ac:dyDescent="0.35">
      <c r="B16055" t="s">
        <v>5040</v>
      </c>
      <c r="C16055" s="15">
        <v>0</v>
      </c>
    </row>
    <row r="16056" spans="2:3" x14ac:dyDescent="0.35">
      <c r="B16056" t="s">
        <v>1749</v>
      </c>
      <c r="C16056" s="15">
        <v>0</v>
      </c>
    </row>
    <row r="16057" spans="2:3" x14ac:dyDescent="0.35">
      <c r="B16057" t="s">
        <v>5044</v>
      </c>
      <c r="C16057" s="15">
        <v>0</v>
      </c>
    </row>
    <row r="16058" spans="2:3" x14ac:dyDescent="0.35">
      <c r="B16058" t="s">
        <v>1750</v>
      </c>
      <c r="C16058" s="15">
        <v>0</v>
      </c>
    </row>
    <row r="16059" spans="2:3" x14ac:dyDescent="0.35">
      <c r="B16059" t="s">
        <v>5048</v>
      </c>
      <c r="C16059" s="15">
        <v>0</v>
      </c>
    </row>
    <row r="16060" spans="2:3" x14ac:dyDescent="0.35">
      <c r="B16060" t="s">
        <v>1751</v>
      </c>
      <c r="C16060" s="15">
        <v>0</v>
      </c>
    </row>
    <row r="16061" spans="2:3" x14ac:dyDescent="0.35">
      <c r="B16061" t="s">
        <v>5052</v>
      </c>
      <c r="C16061" s="15">
        <v>0</v>
      </c>
    </row>
    <row r="16062" spans="2:3" x14ac:dyDescent="0.35">
      <c r="B16062" t="s">
        <v>1752</v>
      </c>
      <c r="C16062" s="15">
        <v>0</v>
      </c>
    </row>
    <row r="16063" spans="2:3" x14ac:dyDescent="0.35">
      <c r="B16063" t="s">
        <v>5056</v>
      </c>
      <c r="C16063" s="15">
        <v>0</v>
      </c>
    </row>
    <row r="16064" spans="2:3" x14ac:dyDescent="0.35">
      <c r="B16064" t="s">
        <v>1753</v>
      </c>
      <c r="C16064" s="15">
        <v>0</v>
      </c>
    </row>
    <row r="16065" spans="2:3" x14ac:dyDescent="0.35">
      <c r="B16065" t="s">
        <v>5060</v>
      </c>
      <c r="C16065" s="15">
        <v>0</v>
      </c>
    </row>
    <row r="16066" spans="2:3" x14ac:dyDescent="0.35">
      <c r="B16066" t="s">
        <v>1754</v>
      </c>
      <c r="C16066" s="15">
        <v>0</v>
      </c>
    </row>
    <row r="16067" spans="2:3" x14ac:dyDescent="0.35">
      <c r="B16067" t="s">
        <v>5064</v>
      </c>
      <c r="C16067" s="15">
        <v>0</v>
      </c>
    </row>
    <row r="16068" spans="2:3" x14ac:dyDescent="0.35">
      <c r="B16068" t="s">
        <v>1755</v>
      </c>
      <c r="C16068" s="15">
        <v>0</v>
      </c>
    </row>
    <row r="16069" spans="2:3" x14ac:dyDescent="0.35">
      <c r="B16069" t="s">
        <v>5068</v>
      </c>
      <c r="C16069" s="15">
        <v>0</v>
      </c>
    </row>
    <row r="16070" spans="2:3" x14ac:dyDescent="0.35">
      <c r="B16070" t="s">
        <v>1756</v>
      </c>
      <c r="C16070" s="15">
        <v>0</v>
      </c>
    </row>
    <row r="16071" spans="2:3" x14ac:dyDescent="0.35">
      <c r="B16071" t="s">
        <v>5072</v>
      </c>
      <c r="C16071" s="15">
        <v>0</v>
      </c>
    </row>
    <row r="16072" spans="2:3" x14ac:dyDescent="0.35">
      <c r="B16072" t="s">
        <v>1757</v>
      </c>
      <c r="C16072" s="15">
        <v>0</v>
      </c>
    </row>
    <row r="16073" spans="2:3" x14ac:dyDescent="0.35">
      <c r="B16073" t="s">
        <v>5076</v>
      </c>
      <c r="C16073" s="15">
        <v>0</v>
      </c>
    </row>
    <row r="16074" spans="2:3" x14ac:dyDescent="0.35">
      <c r="B16074" t="s">
        <v>1758</v>
      </c>
      <c r="C16074" s="15">
        <v>0</v>
      </c>
    </row>
    <row r="16075" spans="2:3" x14ac:dyDescent="0.35">
      <c r="B16075" t="s">
        <v>5080</v>
      </c>
      <c r="C16075" s="15">
        <v>0</v>
      </c>
    </row>
    <row r="16076" spans="2:3" x14ac:dyDescent="0.35">
      <c r="B16076" t="s">
        <v>1759</v>
      </c>
      <c r="C16076" s="15">
        <v>0</v>
      </c>
    </row>
    <row r="16077" spans="2:3" x14ac:dyDescent="0.35">
      <c r="B16077" t="s">
        <v>5084</v>
      </c>
      <c r="C16077" s="15">
        <v>0</v>
      </c>
    </row>
    <row r="16078" spans="2:3" x14ac:dyDescent="0.35">
      <c r="B16078" t="s">
        <v>1760</v>
      </c>
      <c r="C16078" s="15">
        <v>0</v>
      </c>
    </row>
    <row r="16079" spans="2:3" x14ac:dyDescent="0.35">
      <c r="B16079" t="s">
        <v>5088</v>
      </c>
      <c r="C16079" s="15">
        <v>0</v>
      </c>
    </row>
    <row r="16080" spans="2:3" x14ac:dyDescent="0.35">
      <c r="B16080" t="s">
        <v>1761</v>
      </c>
      <c r="C16080" s="15">
        <v>0</v>
      </c>
    </row>
    <row r="16081" spans="2:3" x14ac:dyDescent="0.35">
      <c r="B16081" t="s">
        <v>5092</v>
      </c>
      <c r="C16081" s="15">
        <v>0</v>
      </c>
    </row>
    <row r="16082" spans="2:3" x14ac:dyDescent="0.35">
      <c r="B16082" t="s">
        <v>1762</v>
      </c>
      <c r="C16082" s="15">
        <v>0</v>
      </c>
    </row>
    <row r="16083" spans="2:3" x14ac:dyDescent="0.35">
      <c r="B16083" t="s">
        <v>5096</v>
      </c>
      <c r="C16083" s="15">
        <v>0</v>
      </c>
    </row>
    <row r="16084" spans="2:3" x14ac:dyDescent="0.35">
      <c r="B16084" t="s">
        <v>1763</v>
      </c>
      <c r="C16084" s="15">
        <v>0</v>
      </c>
    </row>
    <row r="16085" spans="2:3" x14ac:dyDescent="0.35">
      <c r="B16085" t="s">
        <v>5100</v>
      </c>
      <c r="C16085" s="15">
        <v>0</v>
      </c>
    </row>
    <row r="16086" spans="2:3" x14ac:dyDescent="0.35">
      <c r="B16086" t="s">
        <v>1764</v>
      </c>
      <c r="C16086" s="15">
        <v>0</v>
      </c>
    </row>
    <row r="16087" spans="2:3" x14ac:dyDescent="0.35">
      <c r="B16087" t="s">
        <v>5104</v>
      </c>
      <c r="C16087" s="15">
        <v>0</v>
      </c>
    </row>
    <row r="16088" spans="2:3" x14ac:dyDescent="0.35">
      <c r="B16088" t="s">
        <v>1765</v>
      </c>
      <c r="C16088" s="15">
        <v>0</v>
      </c>
    </row>
    <row r="16089" spans="2:3" x14ac:dyDescent="0.35">
      <c r="B16089" t="s">
        <v>5108</v>
      </c>
      <c r="C16089" s="15">
        <v>0</v>
      </c>
    </row>
    <row r="16090" spans="2:3" x14ac:dyDescent="0.35">
      <c r="B16090" t="s">
        <v>1766</v>
      </c>
      <c r="C16090" s="15">
        <v>0</v>
      </c>
    </row>
    <row r="16091" spans="2:3" x14ac:dyDescent="0.35">
      <c r="B16091" t="s">
        <v>5112</v>
      </c>
      <c r="C16091" s="15">
        <v>0</v>
      </c>
    </row>
    <row r="16092" spans="2:3" x14ac:dyDescent="0.35">
      <c r="B16092" t="s">
        <v>1767</v>
      </c>
      <c r="C16092" s="15">
        <v>0</v>
      </c>
    </row>
    <row r="16093" spans="2:3" x14ac:dyDescent="0.35">
      <c r="B16093" t="s">
        <v>5116</v>
      </c>
      <c r="C16093" s="15">
        <v>0</v>
      </c>
    </row>
    <row r="16094" spans="2:3" x14ac:dyDescent="0.35">
      <c r="B16094" t="s">
        <v>1768</v>
      </c>
      <c r="C16094" s="15">
        <v>0</v>
      </c>
    </row>
    <row r="16095" spans="2:3" x14ac:dyDescent="0.35">
      <c r="B16095" t="s">
        <v>5120</v>
      </c>
      <c r="C16095" s="15">
        <v>0</v>
      </c>
    </row>
    <row r="16096" spans="2:3" x14ac:dyDescent="0.35">
      <c r="B16096" t="s">
        <v>1769</v>
      </c>
      <c r="C16096" s="15">
        <v>0</v>
      </c>
    </row>
    <row r="16097" spans="2:3" x14ac:dyDescent="0.35">
      <c r="B16097" t="s">
        <v>5124</v>
      </c>
      <c r="C16097" s="15">
        <v>0</v>
      </c>
    </row>
    <row r="16098" spans="2:3" x14ac:dyDescent="0.35">
      <c r="B16098" t="s">
        <v>1770</v>
      </c>
      <c r="C16098" s="15">
        <v>0</v>
      </c>
    </row>
    <row r="16099" spans="2:3" x14ac:dyDescent="0.35">
      <c r="B16099" t="s">
        <v>5128</v>
      </c>
      <c r="C16099" s="15">
        <v>0</v>
      </c>
    </row>
    <row r="16100" spans="2:3" x14ac:dyDescent="0.35">
      <c r="B16100" t="s">
        <v>1771</v>
      </c>
      <c r="C16100" s="15">
        <v>0</v>
      </c>
    </row>
    <row r="16101" spans="2:3" x14ac:dyDescent="0.35">
      <c r="B16101" t="s">
        <v>649</v>
      </c>
      <c r="C16101" s="15">
        <v>0</v>
      </c>
    </row>
    <row r="16102" spans="2:3" x14ac:dyDescent="0.35">
      <c r="B16102" t="s">
        <v>1772</v>
      </c>
      <c r="C16102" s="15">
        <v>0</v>
      </c>
    </row>
    <row r="16103" spans="2:3" x14ac:dyDescent="0.35">
      <c r="B16103" t="s">
        <v>5190</v>
      </c>
      <c r="C16103" s="15">
        <v>0</v>
      </c>
    </row>
    <row r="16104" spans="2:3" x14ac:dyDescent="0.35">
      <c r="B16104" t="s">
        <v>1773</v>
      </c>
      <c r="C16104" s="15">
        <v>0</v>
      </c>
    </row>
    <row r="16105" spans="2:3" x14ac:dyDescent="0.35">
      <c r="B16105" t="s">
        <v>5194</v>
      </c>
      <c r="C16105" s="15">
        <v>0</v>
      </c>
    </row>
    <row r="16106" spans="2:3" x14ac:dyDescent="0.35">
      <c r="B16106" t="s">
        <v>1774</v>
      </c>
      <c r="C16106" s="15">
        <v>0</v>
      </c>
    </row>
    <row r="16107" spans="2:3" x14ac:dyDescent="0.35">
      <c r="B16107" t="s">
        <v>2896</v>
      </c>
      <c r="C16107" s="15">
        <v>0</v>
      </c>
    </row>
    <row r="16108" spans="2:3" x14ac:dyDescent="0.35">
      <c r="B16108" t="s">
        <v>1775</v>
      </c>
      <c r="C16108" s="15">
        <v>0</v>
      </c>
    </row>
    <row r="16109" spans="2:3" x14ac:dyDescent="0.35">
      <c r="B16109" t="s">
        <v>2898</v>
      </c>
      <c r="C16109" s="15">
        <v>0</v>
      </c>
    </row>
    <row r="16110" spans="2:3" x14ac:dyDescent="0.35">
      <c r="B16110" t="s">
        <v>1776</v>
      </c>
      <c r="C16110" s="15">
        <v>0</v>
      </c>
    </row>
    <row r="16111" spans="2:3" x14ac:dyDescent="0.35">
      <c r="B16111" t="s">
        <v>2900</v>
      </c>
      <c r="C16111" s="15">
        <v>0</v>
      </c>
    </row>
    <row r="16112" spans="2:3" x14ac:dyDescent="0.35">
      <c r="B16112" t="s">
        <v>1777</v>
      </c>
      <c r="C16112" s="15">
        <v>0</v>
      </c>
    </row>
    <row r="16113" spans="2:3" x14ac:dyDescent="0.35">
      <c r="B16113" t="s">
        <v>2902</v>
      </c>
      <c r="C16113" s="15">
        <v>0</v>
      </c>
    </row>
    <row r="16114" spans="2:3" x14ac:dyDescent="0.35">
      <c r="B16114" t="s">
        <v>1778</v>
      </c>
      <c r="C16114" s="15">
        <v>0</v>
      </c>
    </row>
    <row r="16115" spans="2:3" x14ac:dyDescent="0.35">
      <c r="B16115" t="s">
        <v>2904</v>
      </c>
      <c r="C16115" s="15">
        <v>0</v>
      </c>
    </row>
    <row r="16116" spans="2:3" x14ac:dyDescent="0.35">
      <c r="B16116" t="s">
        <v>1779</v>
      </c>
      <c r="C16116" s="15">
        <v>0</v>
      </c>
    </row>
    <row r="16117" spans="2:3" x14ac:dyDescent="0.35">
      <c r="B16117" t="s">
        <v>2906</v>
      </c>
      <c r="C16117" s="15">
        <v>0</v>
      </c>
    </row>
    <row r="16118" spans="2:3" x14ac:dyDescent="0.35">
      <c r="B16118" t="s">
        <v>1780</v>
      </c>
      <c r="C16118" s="15">
        <v>0</v>
      </c>
    </row>
    <row r="16119" spans="2:3" x14ac:dyDescent="0.35">
      <c r="B16119" t="s">
        <v>2908</v>
      </c>
      <c r="C16119" s="15">
        <v>0</v>
      </c>
    </row>
    <row r="16120" spans="2:3" x14ac:dyDescent="0.35">
      <c r="B16120" t="s">
        <v>1781</v>
      </c>
      <c r="C16120" s="15">
        <v>0</v>
      </c>
    </row>
    <row r="16121" spans="2:3" x14ac:dyDescent="0.35">
      <c r="B16121" t="s">
        <v>2910</v>
      </c>
      <c r="C16121" s="15">
        <v>0</v>
      </c>
    </row>
    <row r="16122" spans="2:3" x14ac:dyDescent="0.35">
      <c r="B16122" t="s">
        <v>1782</v>
      </c>
      <c r="C16122" s="15">
        <v>0</v>
      </c>
    </row>
    <row r="16123" spans="2:3" x14ac:dyDescent="0.35">
      <c r="B16123" t="s">
        <v>2912</v>
      </c>
      <c r="C16123" s="15">
        <v>0</v>
      </c>
    </row>
    <row r="16124" spans="2:3" x14ac:dyDescent="0.35">
      <c r="B16124" t="s">
        <v>613</v>
      </c>
      <c r="C16124" s="15">
        <v>0</v>
      </c>
    </row>
    <row r="16125" spans="2:3" x14ac:dyDescent="0.35">
      <c r="B16125" t="s">
        <v>2914</v>
      </c>
      <c r="C16125" s="15">
        <v>0</v>
      </c>
    </row>
    <row r="16126" spans="2:3" x14ac:dyDescent="0.35">
      <c r="B16126" t="s">
        <v>1784</v>
      </c>
      <c r="C16126" s="15">
        <v>0</v>
      </c>
    </row>
    <row r="16127" spans="2:3" x14ac:dyDescent="0.35">
      <c r="B16127" t="s">
        <v>2916</v>
      </c>
      <c r="C16127" s="15">
        <v>0</v>
      </c>
    </row>
    <row r="16128" spans="2:3" x14ac:dyDescent="0.35">
      <c r="B16128" t="s">
        <v>654</v>
      </c>
      <c r="C16128" s="15">
        <v>0</v>
      </c>
    </row>
    <row r="16129" spans="2:3" x14ac:dyDescent="0.35">
      <c r="B16129" t="s">
        <v>2918</v>
      </c>
      <c r="C16129" s="15">
        <v>0</v>
      </c>
    </row>
    <row r="16130" spans="2:3" x14ac:dyDescent="0.35">
      <c r="B16130" t="s">
        <v>1786</v>
      </c>
      <c r="C16130" s="15">
        <v>0</v>
      </c>
    </row>
    <row r="16131" spans="2:3" x14ac:dyDescent="0.35">
      <c r="B16131" t="s">
        <v>2920</v>
      </c>
      <c r="C16131" s="15">
        <v>0</v>
      </c>
    </row>
    <row r="16132" spans="2:3" x14ac:dyDescent="0.35">
      <c r="B16132" t="s">
        <v>1787</v>
      </c>
      <c r="C16132" s="15">
        <v>0</v>
      </c>
    </row>
    <row r="16133" spans="2:3" x14ac:dyDescent="0.35">
      <c r="B16133" t="s">
        <v>2922</v>
      </c>
      <c r="C16133" s="15">
        <v>0</v>
      </c>
    </row>
    <row r="16134" spans="2:3" x14ac:dyDescent="0.35">
      <c r="B16134" t="s">
        <v>1788</v>
      </c>
      <c r="C16134" s="15">
        <v>0</v>
      </c>
    </row>
    <row r="16135" spans="2:3" x14ac:dyDescent="0.35">
      <c r="B16135" t="s">
        <v>2924</v>
      </c>
      <c r="C16135" s="15">
        <v>0</v>
      </c>
    </row>
    <row r="16136" spans="2:3" x14ac:dyDescent="0.35">
      <c r="B16136" t="s">
        <v>1789</v>
      </c>
      <c r="C16136" s="15">
        <v>0</v>
      </c>
    </row>
    <row r="16137" spans="2:3" x14ac:dyDescent="0.35">
      <c r="B16137" t="s">
        <v>2926</v>
      </c>
      <c r="C16137" s="15">
        <v>0</v>
      </c>
    </row>
    <row r="16138" spans="2:3" x14ac:dyDescent="0.35">
      <c r="B16138" t="s">
        <v>1790</v>
      </c>
      <c r="C16138" s="15">
        <v>0</v>
      </c>
    </row>
    <row r="16139" spans="2:3" x14ac:dyDescent="0.35">
      <c r="B16139" t="s">
        <v>2928</v>
      </c>
      <c r="C16139" s="15">
        <v>0</v>
      </c>
    </row>
    <row r="16140" spans="2:3" x14ac:dyDescent="0.35">
      <c r="B16140" t="s">
        <v>1791</v>
      </c>
      <c r="C16140" s="15">
        <v>0</v>
      </c>
    </row>
    <row r="16141" spans="2:3" x14ac:dyDescent="0.35">
      <c r="B16141" t="s">
        <v>2930</v>
      </c>
      <c r="C16141" s="15">
        <v>0</v>
      </c>
    </row>
    <row r="16142" spans="2:3" x14ac:dyDescent="0.35">
      <c r="B16142" t="s">
        <v>1792</v>
      </c>
      <c r="C16142" s="15">
        <v>0</v>
      </c>
    </row>
    <row r="16143" spans="2:3" x14ac:dyDescent="0.35">
      <c r="B16143" t="s">
        <v>2932</v>
      </c>
      <c r="C16143" s="15">
        <v>0</v>
      </c>
    </row>
    <row r="16144" spans="2:3" x14ac:dyDescent="0.35">
      <c r="B16144" t="s">
        <v>1793</v>
      </c>
      <c r="C16144" s="15">
        <v>0</v>
      </c>
    </row>
    <row r="16145" spans="2:3" x14ac:dyDescent="0.35">
      <c r="B16145" t="s">
        <v>2934</v>
      </c>
      <c r="C16145" s="15">
        <v>0</v>
      </c>
    </row>
    <row r="16146" spans="2:3" x14ac:dyDescent="0.35">
      <c r="B16146" t="s">
        <v>1794</v>
      </c>
      <c r="C16146" s="15">
        <v>0</v>
      </c>
    </row>
    <row r="16147" spans="2:3" x14ac:dyDescent="0.35">
      <c r="B16147" t="s">
        <v>2936</v>
      </c>
      <c r="C16147" s="15">
        <v>0</v>
      </c>
    </row>
    <row r="16148" spans="2:3" x14ac:dyDescent="0.35">
      <c r="B16148" t="s">
        <v>1795</v>
      </c>
      <c r="C16148" s="15">
        <v>0</v>
      </c>
    </row>
    <row r="16149" spans="2:3" x14ac:dyDescent="0.35">
      <c r="B16149" t="s">
        <v>2938</v>
      </c>
      <c r="C16149" s="15">
        <v>0</v>
      </c>
    </row>
    <row r="16150" spans="2:3" x14ac:dyDescent="0.35">
      <c r="B16150" t="s">
        <v>1796</v>
      </c>
      <c r="C16150" s="15">
        <v>0</v>
      </c>
    </row>
    <row r="16151" spans="2:3" x14ac:dyDescent="0.35">
      <c r="B16151" t="s">
        <v>2940</v>
      </c>
      <c r="C16151" s="15">
        <v>0</v>
      </c>
    </row>
    <row r="16152" spans="2:3" x14ac:dyDescent="0.35">
      <c r="B16152" t="s">
        <v>1797</v>
      </c>
      <c r="C16152" s="15">
        <v>0</v>
      </c>
    </row>
    <row r="16153" spans="2:3" x14ac:dyDescent="0.35">
      <c r="B16153" t="s">
        <v>2942</v>
      </c>
      <c r="C16153" s="15">
        <v>0</v>
      </c>
    </row>
    <row r="16154" spans="2:3" x14ac:dyDescent="0.35">
      <c r="B16154" t="s">
        <v>1798</v>
      </c>
      <c r="C16154" s="15">
        <v>0</v>
      </c>
    </row>
    <row r="16155" spans="2:3" x14ac:dyDescent="0.35">
      <c r="B16155" t="s">
        <v>2944</v>
      </c>
      <c r="C16155" s="15">
        <v>0</v>
      </c>
    </row>
    <row r="16156" spans="2:3" x14ac:dyDescent="0.35">
      <c r="B16156" t="s">
        <v>1799</v>
      </c>
      <c r="C16156" s="15">
        <v>0</v>
      </c>
    </row>
    <row r="16157" spans="2:3" x14ac:dyDescent="0.35">
      <c r="B16157" t="s">
        <v>2946</v>
      </c>
      <c r="C16157" s="15">
        <v>0</v>
      </c>
    </row>
    <row r="16158" spans="2:3" x14ac:dyDescent="0.35">
      <c r="B16158" t="s">
        <v>1800</v>
      </c>
      <c r="C16158" s="15">
        <v>0</v>
      </c>
    </row>
    <row r="16159" spans="2:3" x14ac:dyDescent="0.35">
      <c r="B16159" t="s">
        <v>2948</v>
      </c>
      <c r="C16159" s="15">
        <v>0</v>
      </c>
    </row>
    <row r="16160" spans="2:3" x14ac:dyDescent="0.35">
      <c r="B16160" t="s">
        <v>1801</v>
      </c>
      <c r="C16160" s="15">
        <v>0</v>
      </c>
    </row>
    <row r="16161" spans="2:3" x14ac:dyDescent="0.35">
      <c r="B16161" t="s">
        <v>2950</v>
      </c>
      <c r="C16161" s="15">
        <v>0</v>
      </c>
    </row>
    <row r="16162" spans="2:3" x14ac:dyDescent="0.35">
      <c r="B16162" t="s">
        <v>1802</v>
      </c>
      <c r="C16162" s="15">
        <v>0</v>
      </c>
    </row>
    <row r="16163" spans="2:3" x14ac:dyDescent="0.35">
      <c r="B16163" t="s">
        <v>2952</v>
      </c>
      <c r="C16163" s="15">
        <v>0</v>
      </c>
    </row>
    <row r="16164" spans="2:3" x14ac:dyDescent="0.35">
      <c r="B16164" t="s">
        <v>1803</v>
      </c>
      <c r="C16164" s="15">
        <v>0</v>
      </c>
    </row>
    <row r="16165" spans="2:3" x14ac:dyDescent="0.35">
      <c r="B16165" t="s">
        <v>2954</v>
      </c>
      <c r="C16165" s="15">
        <v>0</v>
      </c>
    </row>
    <row r="16166" spans="2:3" x14ac:dyDescent="0.35">
      <c r="B16166" t="s">
        <v>1804</v>
      </c>
      <c r="C16166" s="15">
        <v>0</v>
      </c>
    </row>
    <row r="16167" spans="2:3" x14ac:dyDescent="0.35">
      <c r="B16167" t="s">
        <v>2956</v>
      </c>
      <c r="C16167" s="15">
        <v>0</v>
      </c>
    </row>
    <row r="16168" spans="2:3" x14ac:dyDescent="0.35">
      <c r="B16168" t="s">
        <v>1805</v>
      </c>
      <c r="C16168" s="15">
        <v>0</v>
      </c>
    </row>
    <row r="16169" spans="2:3" x14ac:dyDescent="0.35">
      <c r="B16169" t="s">
        <v>2958</v>
      </c>
      <c r="C16169" s="15">
        <v>0</v>
      </c>
    </row>
    <row r="16170" spans="2:3" x14ac:dyDescent="0.35">
      <c r="B16170" t="s">
        <v>1806</v>
      </c>
      <c r="C16170" s="15">
        <v>0</v>
      </c>
    </row>
    <row r="16171" spans="2:3" x14ac:dyDescent="0.35">
      <c r="B16171" t="s">
        <v>2960</v>
      </c>
      <c r="C16171" s="15">
        <v>0</v>
      </c>
    </row>
    <row r="16172" spans="2:3" x14ac:dyDescent="0.35">
      <c r="B16172" t="s">
        <v>1807</v>
      </c>
      <c r="C16172" s="15">
        <v>0</v>
      </c>
    </row>
    <row r="16173" spans="2:3" x14ac:dyDescent="0.35">
      <c r="B16173" t="s">
        <v>2962</v>
      </c>
      <c r="C16173" s="15">
        <v>0</v>
      </c>
    </row>
    <row r="16174" spans="2:3" x14ac:dyDescent="0.35">
      <c r="B16174" t="s">
        <v>1808</v>
      </c>
      <c r="C16174" s="15">
        <v>0</v>
      </c>
    </row>
    <row r="16175" spans="2:3" x14ac:dyDescent="0.35">
      <c r="B16175" t="s">
        <v>2964</v>
      </c>
      <c r="C16175" s="15">
        <v>0</v>
      </c>
    </row>
    <row r="16176" spans="2:3" x14ac:dyDescent="0.35">
      <c r="B16176" t="s">
        <v>1809</v>
      </c>
      <c r="C16176" s="15">
        <v>0</v>
      </c>
    </row>
    <row r="16177" spans="2:3" x14ac:dyDescent="0.35">
      <c r="B16177" t="s">
        <v>2966</v>
      </c>
      <c r="C16177" s="15">
        <v>0</v>
      </c>
    </row>
    <row r="16178" spans="2:3" x14ac:dyDescent="0.35">
      <c r="B16178" t="s">
        <v>1810</v>
      </c>
      <c r="C16178" s="15">
        <v>0</v>
      </c>
    </row>
    <row r="16179" spans="2:3" x14ac:dyDescent="0.35">
      <c r="B16179" t="s">
        <v>2968</v>
      </c>
      <c r="C16179" s="15">
        <v>0</v>
      </c>
    </row>
    <row r="16180" spans="2:3" x14ac:dyDescent="0.35">
      <c r="B16180" t="s">
        <v>1811</v>
      </c>
      <c r="C16180" s="15">
        <v>0</v>
      </c>
    </row>
    <row r="16181" spans="2:3" x14ac:dyDescent="0.35">
      <c r="B16181" t="s">
        <v>2970</v>
      </c>
      <c r="C16181" s="15">
        <v>0</v>
      </c>
    </row>
    <row r="16182" spans="2:3" x14ac:dyDescent="0.35">
      <c r="B16182" t="s">
        <v>1812</v>
      </c>
      <c r="C16182" s="15">
        <v>0</v>
      </c>
    </row>
    <row r="16183" spans="2:3" x14ac:dyDescent="0.35">
      <c r="B16183" t="s">
        <v>2972</v>
      </c>
      <c r="C16183" s="15">
        <v>0</v>
      </c>
    </row>
    <row r="16184" spans="2:3" x14ac:dyDescent="0.35">
      <c r="B16184" t="s">
        <v>1813</v>
      </c>
      <c r="C16184" s="15">
        <v>0</v>
      </c>
    </row>
    <row r="16185" spans="2:3" x14ac:dyDescent="0.35">
      <c r="B16185" t="s">
        <v>2974</v>
      </c>
      <c r="C16185" s="15">
        <v>0</v>
      </c>
    </row>
    <row r="16186" spans="2:3" x14ac:dyDescent="0.35">
      <c r="B16186" t="s">
        <v>1814</v>
      </c>
      <c r="C16186" s="15">
        <v>0</v>
      </c>
    </row>
    <row r="16187" spans="2:3" x14ac:dyDescent="0.35">
      <c r="B16187" t="s">
        <v>2976</v>
      </c>
      <c r="C16187" s="15">
        <v>0</v>
      </c>
    </row>
    <row r="16188" spans="2:3" x14ac:dyDescent="0.35">
      <c r="B16188" t="s">
        <v>1815</v>
      </c>
      <c r="C16188" s="15">
        <v>0</v>
      </c>
    </row>
    <row r="16189" spans="2:3" x14ac:dyDescent="0.35">
      <c r="B16189" t="s">
        <v>2978</v>
      </c>
      <c r="C16189" s="15">
        <v>0</v>
      </c>
    </row>
    <row r="16190" spans="2:3" x14ac:dyDescent="0.35">
      <c r="B16190" t="s">
        <v>1816</v>
      </c>
      <c r="C16190" s="15">
        <v>0</v>
      </c>
    </row>
    <row r="16191" spans="2:3" x14ac:dyDescent="0.35">
      <c r="B16191" t="s">
        <v>2980</v>
      </c>
      <c r="C16191" s="15">
        <v>0</v>
      </c>
    </row>
    <row r="16192" spans="2:3" x14ac:dyDescent="0.35">
      <c r="B16192" t="s">
        <v>1817</v>
      </c>
      <c r="C16192" s="15">
        <v>0</v>
      </c>
    </row>
    <row r="16193" spans="2:3" x14ac:dyDescent="0.35">
      <c r="B16193" t="s">
        <v>2982</v>
      </c>
      <c r="C16193" s="15">
        <v>0</v>
      </c>
    </row>
    <row r="16194" spans="2:3" x14ac:dyDescent="0.35">
      <c r="B16194" t="s">
        <v>1818</v>
      </c>
      <c r="C16194" s="15">
        <v>0</v>
      </c>
    </row>
    <row r="16195" spans="2:3" x14ac:dyDescent="0.35">
      <c r="B16195" t="s">
        <v>2984</v>
      </c>
      <c r="C16195" s="15">
        <v>0</v>
      </c>
    </row>
    <row r="16196" spans="2:3" x14ac:dyDescent="0.35">
      <c r="B16196" t="s">
        <v>1819</v>
      </c>
      <c r="C16196" s="15">
        <v>0</v>
      </c>
    </row>
    <row r="16197" spans="2:3" x14ac:dyDescent="0.35">
      <c r="B16197" t="s">
        <v>2986</v>
      </c>
      <c r="C16197" s="15">
        <v>0</v>
      </c>
    </row>
    <row r="16198" spans="2:3" x14ac:dyDescent="0.35">
      <c r="B16198" t="s">
        <v>1820</v>
      </c>
      <c r="C16198" s="15">
        <v>0</v>
      </c>
    </row>
    <row r="16199" spans="2:3" x14ac:dyDescent="0.35">
      <c r="B16199" t="s">
        <v>2988</v>
      </c>
      <c r="C16199" s="15">
        <v>0</v>
      </c>
    </row>
    <row r="16200" spans="2:3" x14ac:dyDescent="0.35">
      <c r="B16200" t="s">
        <v>1821</v>
      </c>
      <c r="C16200" s="15">
        <v>0</v>
      </c>
    </row>
    <row r="16201" spans="2:3" x14ac:dyDescent="0.35">
      <c r="B16201" t="s">
        <v>2990</v>
      </c>
      <c r="C16201" s="15">
        <v>0</v>
      </c>
    </row>
    <row r="16202" spans="2:3" x14ac:dyDescent="0.35">
      <c r="B16202" t="s">
        <v>1822</v>
      </c>
      <c r="C16202" s="15">
        <v>0</v>
      </c>
    </row>
    <row r="16203" spans="2:3" x14ac:dyDescent="0.35">
      <c r="B16203" t="s">
        <v>2992</v>
      </c>
      <c r="C16203" s="15">
        <v>0</v>
      </c>
    </row>
    <row r="16204" spans="2:3" x14ac:dyDescent="0.35">
      <c r="B16204" t="s">
        <v>1823</v>
      </c>
      <c r="C16204" s="15">
        <v>0</v>
      </c>
    </row>
    <row r="16205" spans="2:3" x14ac:dyDescent="0.35">
      <c r="B16205" t="s">
        <v>2994</v>
      </c>
      <c r="C16205" s="15">
        <v>0</v>
      </c>
    </row>
    <row r="16206" spans="2:3" x14ac:dyDescent="0.35">
      <c r="B16206" t="s">
        <v>1824</v>
      </c>
      <c r="C16206" s="15">
        <v>0</v>
      </c>
    </row>
    <row r="16207" spans="2:3" x14ac:dyDescent="0.35">
      <c r="B16207" t="s">
        <v>2996</v>
      </c>
      <c r="C16207" s="15">
        <v>0</v>
      </c>
    </row>
    <row r="16208" spans="2:3" x14ac:dyDescent="0.35">
      <c r="B16208" t="s">
        <v>1825</v>
      </c>
      <c r="C16208" s="15">
        <v>0</v>
      </c>
    </row>
    <row r="16209" spans="2:3" x14ac:dyDescent="0.35">
      <c r="B16209" t="s">
        <v>2998</v>
      </c>
      <c r="C16209" s="15">
        <v>0</v>
      </c>
    </row>
    <row r="16210" spans="2:3" x14ac:dyDescent="0.35">
      <c r="B16210" t="s">
        <v>1826</v>
      </c>
      <c r="C16210" s="15">
        <v>0</v>
      </c>
    </row>
    <row r="16211" spans="2:3" x14ac:dyDescent="0.35">
      <c r="B16211" t="s">
        <v>3000</v>
      </c>
      <c r="C16211" s="15">
        <v>0</v>
      </c>
    </row>
    <row r="16212" spans="2:3" x14ac:dyDescent="0.35">
      <c r="B16212" t="s">
        <v>1827</v>
      </c>
      <c r="C16212" s="15">
        <v>0</v>
      </c>
    </row>
    <row r="16213" spans="2:3" x14ac:dyDescent="0.35">
      <c r="B16213" t="s">
        <v>3002</v>
      </c>
      <c r="C16213" s="15">
        <v>0</v>
      </c>
    </row>
    <row r="16214" spans="2:3" x14ac:dyDescent="0.35">
      <c r="B16214" t="s">
        <v>1828</v>
      </c>
      <c r="C16214" s="15">
        <v>0</v>
      </c>
    </row>
    <row r="16215" spans="2:3" x14ac:dyDescent="0.35">
      <c r="B16215" t="s">
        <v>3004</v>
      </c>
      <c r="C16215" s="15">
        <v>0</v>
      </c>
    </row>
    <row r="16216" spans="2:3" x14ac:dyDescent="0.35">
      <c r="B16216" t="s">
        <v>1829</v>
      </c>
      <c r="C16216" s="15">
        <v>0</v>
      </c>
    </row>
    <row r="16217" spans="2:3" x14ac:dyDescent="0.35">
      <c r="B16217" t="s">
        <v>3006</v>
      </c>
      <c r="C16217" s="15">
        <v>0</v>
      </c>
    </row>
    <row r="16218" spans="2:3" x14ac:dyDescent="0.35">
      <c r="B16218" t="s">
        <v>1830</v>
      </c>
      <c r="C16218" s="15">
        <v>0</v>
      </c>
    </row>
    <row r="16219" spans="2:3" x14ac:dyDescent="0.35">
      <c r="B16219" t="s">
        <v>3008</v>
      </c>
      <c r="C16219" s="15">
        <v>0</v>
      </c>
    </row>
    <row r="16220" spans="2:3" x14ac:dyDescent="0.35">
      <c r="B16220" t="s">
        <v>1831</v>
      </c>
      <c r="C16220" s="15">
        <v>0</v>
      </c>
    </row>
    <row r="16221" spans="2:3" x14ac:dyDescent="0.35">
      <c r="B16221" t="s">
        <v>3010</v>
      </c>
      <c r="C16221" s="15">
        <v>0</v>
      </c>
    </row>
    <row r="16222" spans="2:3" x14ac:dyDescent="0.35">
      <c r="B16222" t="s">
        <v>1832</v>
      </c>
      <c r="C16222" s="15">
        <v>0</v>
      </c>
    </row>
    <row r="16223" spans="2:3" x14ac:dyDescent="0.35">
      <c r="B16223" t="s">
        <v>3012</v>
      </c>
      <c r="C16223" s="15">
        <v>0</v>
      </c>
    </row>
    <row r="16224" spans="2:3" x14ac:dyDescent="0.35">
      <c r="B16224" t="s">
        <v>1833</v>
      </c>
      <c r="C16224" s="15">
        <v>0</v>
      </c>
    </row>
    <row r="16225" spans="2:3" x14ac:dyDescent="0.35">
      <c r="B16225" t="s">
        <v>3014</v>
      </c>
      <c r="C16225" s="15">
        <v>0</v>
      </c>
    </row>
    <row r="16226" spans="2:3" x14ac:dyDescent="0.35">
      <c r="B16226" t="s">
        <v>1834</v>
      </c>
      <c r="C16226" s="15">
        <v>0</v>
      </c>
    </row>
    <row r="16227" spans="2:3" x14ac:dyDescent="0.35">
      <c r="B16227" t="s">
        <v>3016</v>
      </c>
      <c r="C16227" s="15">
        <v>0</v>
      </c>
    </row>
    <row r="16228" spans="2:3" x14ac:dyDescent="0.35">
      <c r="B16228" t="s">
        <v>1835</v>
      </c>
      <c r="C16228" s="15">
        <v>0</v>
      </c>
    </row>
    <row r="16229" spans="2:3" x14ac:dyDescent="0.35">
      <c r="B16229" t="s">
        <v>3018</v>
      </c>
      <c r="C16229" s="15">
        <v>0</v>
      </c>
    </row>
    <row r="16230" spans="2:3" x14ac:dyDescent="0.35">
      <c r="B16230" t="s">
        <v>1836</v>
      </c>
      <c r="C16230" s="15">
        <v>0</v>
      </c>
    </row>
    <row r="16231" spans="2:3" x14ac:dyDescent="0.35">
      <c r="B16231" t="s">
        <v>3020</v>
      </c>
      <c r="C16231" s="15">
        <v>0</v>
      </c>
    </row>
    <row r="16232" spans="2:3" x14ac:dyDescent="0.35">
      <c r="B16232" t="s">
        <v>1837</v>
      </c>
      <c r="C16232" s="15">
        <v>0</v>
      </c>
    </row>
    <row r="16233" spans="2:3" x14ac:dyDescent="0.35">
      <c r="B16233" t="s">
        <v>3022</v>
      </c>
      <c r="C16233" s="15">
        <v>0</v>
      </c>
    </row>
    <row r="16234" spans="2:3" x14ac:dyDescent="0.35">
      <c r="B16234" t="s">
        <v>1838</v>
      </c>
      <c r="C16234" s="15">
        <v>0</v>
      </c>
    </row>
    <row r="16235" spans="2:3" x14ac:dyDescent="0.35">
      <c r="B16235" t="s">
        <v>3024</v>
      </c>
      <c r="C16235" s="15">
        <v>0</v>
      </c>
    </row>
    <row r="16236" spans="2:3" x14ac:dyDescent="0.35">
      <c r="B16236" t="s">
        <v>1839</v>
      </c>
      <c r="C16236" s="15">
        <v>0</v>
      </c>
    </row>
    <row r="16237" spans="2:3" x14ac:dyDescent="0.35">
      <c r="B16237" t="s">
        <v>3026</v>
      </c>
      <c r="C16237" s="15">
        <v>0</v>
      </c>
    </row>
    <row r="16238" spans="2:3" x14ac:dyDescent="0.35">
      <c r="B16238" t="s">
        <v>1840</v>
      </c>
      <c r="C16238" s="15">
        <v>0</v>
      </c>
    </row>
    <row r="16239" spans="2:3" x14ac:dyDescent="0.35">
      <c r="B16239" t="s">
        <v>3028</v>
      </c>
      <c r="C16239" s="15">
        <v>0</v>
      </c>
    </row>
    <row r="16240" spans="2:3" x14ac:dyDescent="0.35">
      <c r="B16240" t="s">
        <v>1841</v>
      </c>
      <c r="C16240" s="15">
        <v>0</v>
      </c>
    </row>
    <row r="16241" spans="2:3" x14ac:dyDescent="0.35">
      <c r="B16241" t="s">
        <v>3030</v>
      </c>
      <c r="C16241" s="15">
        <v>0</v>
      </c>
    </row>
    <row r="16242" spans="2:3" x14ac:dyDescent="0.35">
      <c r="B16242" t="s">
        <v>1842</v>
      </c>
      <c r="C16242" s="15">
        <v>0</v>
      </c>
    </row>
    <row r="16243" spans="2:3" x14ac:dyDescent="0.35">
      <c r="B16243" t="s">
        <v>3032</v>
      </c>
      <c r="C16243" s="15">
        <v>0</v>
      </c>
    </row>
    <row r="16244" spans="2:3" x14ac:dyDescent="0.35">
      <c r="B16244" t="s">
        <v>1843</v>
      </c>
      <c r="C16244" s="15">
        <v>0</v>
      </c>
    </row>
    <row r="16245" spans="2:3" x14ac:dyDescent="0.35">
      <c r="B16245" t="s">
        <v>3034</v>
      </c>
      <c r="C16245" s="15">
        <v>0</v>
      </c>
    </row>
    <row r="16246" spans="2:3" x14ac:dyDescent="0.35">
      <c r="B16246" t="s">
        <v>1844</v>
      </c>
      <c r="C16246" s="15">
        <v>0</v>
      </c>
    </row>
    <row r="16247" spans="2:3" x14ac:dyDescent="0.35">
      <c r="B16247" t="s">
        <v>3036</v>
      </c>
      <c r="C16247" s="15">
        <v>0</v>
      </c>
    </row>
    <row r="16248" spans="2:3" x14ac:dyDescent="0.35">
      <c r="B16248" t="s">
        <v>1845</v>
      </c>
      <c r="C16248" s="15">
        <v>0</v>
      </c>
    </row>
    <row r="16249" spans="2:3" x14ac:dyDescent="0.35">
      <c r="B16249" t="s">
        <v>3038</v>
      </c>
      <c r="C16249" s="15">
        <v>0</v>
      </c>
    </row>
    <row r="16250" spans="2:3" x14ac:dyDescent="0.35">
      <c r="B16250" t="s">
        <v>1846</v>
      </c>
      <c r="C16250" s="15">
        <v>0</v>
      </c>
    </row>
    <row r="16251" spans="2:3" x14ac:dyDescent="0.35">
      <c r="B16251" t="s">
        <v>3040</v>
      </c>
      <c r="C16251" s="15">
        <v>0</v>
      </c>
    </row>
    <row r="16252" spans="2:3" x14ac:dyDescent="0.35">
      <c r="B16252" t="s">
        <v>1847</v>
      </c>
      <c r="C16252" s="15">
        <v>0</v>
      </c>
    </row>
    <row r="16253" spans="2:3" x14ac:dyDescent="0.35">
      <c r="B16253" t="s">
        <v>3042</v>
      </c>
      <c r="C16253" s="15">
        <v>0</v>
      </c>
    </row>
    <row r="16254" spans="2:3" x14ac:dyDescent="0.35">
      <c r="B16254" t="s">
        <v>1848</v>
      </c>
      <c r="C16254" s="15">
        <v>0</v>
      </c>
    </row>
    <row r="16255" spans="2:3" x14ac:dyDescent="0.35">
      <c r="B16255" t="s">
        <v>3044</v>
      </c>
      <c r="C16255" s="15">
        <v>0</v>
      </c>
    </row>
    <row r="16256" spans="2:3" x14ac:dyDescent="0.35">
      <c r="B16256" t="s">
        <v>1849</v>
      </c>
      <c r="C16256" s="15">
        <v>0</v>
      </c>
    </row>
    <row r="16257" spans="2:3" x14ac:dyDescent="0.35">
      <c r="B16257" t="s">
        <v>3046</v>
      </c>
      <c r="C16257" s="15">
        <v>0</v>
      </c>
    </row>
    <row r="16258" spans="2:3" x14ac:dyDescent="0.35">
      <c r="B16258" t="s">
        <v>1850</v>
      </c>
      <c r="C16258" s="15">
        <v>0</v>
      </c>
    </row>
    <row r="16259" spans="2:3" x14ac:dyDescent="0.35">
      <c r="B16259" t="s">
        <v>3048</v>
      </c>
      <c r="C16259" s="15">
        <v>0</v>
      </c>
    </row>
    <row r="16260" spans="2:3" x14ac:dyDescent="0.35">
      <c r="B16260" t="s">
        <v>1851</v>
      </c>
      <c r="C16260" s="15">
        <v>0</v>
      </c>
    </row>
    <row r="16261" spans="2:3" x14ac:dyDescent="0.35">
      <c r="B16261" t="s">
        <v>3050</v>
      </c>
      <c r="C16261" s="15">
        <v>0</v>
      </c>
    </row>
    <row r="16262" spans="2:3" x14ac:dyDescent="0.35">
      <c r="B16262" t="s">
        <v>1852</v>
      </c>
      <c r="C16262" s="15">
        <v>0</v>
      </c>
    </row>
    <row r="16263" spans="2:3" x14ac:dyDescent="0.35">
      <c r="B16263" t="s">
        <v>3052</v>
      </c>
      <c r="C16263" s="15">
        <v>0</v>
      </c>
    </row>
    <row r="16264" spans="2:3" x14ac:dyDescent="0.35">
      <c r="B16264" t="s">
        <v>1853</v>
      </c>
      <c r="C16264" s="15">
        <v>0</v>
      </c>
    </row>
    <row r="16265" spans="2:3" x14ac:dyDescent="0.35">
      <c r="B16265" t="s">
        <v>3054</v>
      </c>
      <c r="C16265" s="15">
        <v>0</v>
      </c>
    </row>
    <row r="16266" spans="2:3" x14ac:dyDescent="0.35">
      <c r="B16266" t="s">
        <v>1854</v>
      </c>
      <c r="C16266" s="15">
        <v>0</v>
      </c>
    </row>
    <row r="16267" spans="2:3" x14ac:dyDescent="0.35">
      <c r="B16267" t="s">
        <v>3056</v>
      </c>
      <c r="C16267" s="15">
        <v>0</v>
      </c>
    </row>
    <row r="16268" spans="2:3" x14ac:dyDescent="0.35">
      <c r="B16268" t="s">
        <v>1855</v>
      </c>
      <c r="C16268" s="15">
        <v>0</v>
      </c>
    </row>
    <row r="16269" spans="2:3" x14ac:dyDescent="0.35">
      <c r="B16269" t="s">
        <v>3058</v>
      </c>
      <c r="C16269" s="15">
        <v>0</v>
      </c>
    </row>
    <row r="16270" spans="2:3" x14ac:dyDescent="0.35">
      <c r="B16270" t="s">
        <v>1856</v>
      </c>
      <c r="C16270" s="15">
        <v>0</v>
      </c>
    </row>
    <row r="16271" spans="2:3" x14ac:dyDescent="0.35">
      <c r="B16271" t="s">
        <v>3060</v>
      </c>
      <c r="C16271" s="15">
        <v>0</v>
      </c>
    </row>
    <row r="16272" spans="2:3" x14ac:dyDescent="0.35">
      <c r="B16272" t="s">
        <v>1857</v>
      </c>
      <c r="C16272" s="15">
        <v>0</v>
      </c>
    </row>
    <row r="16273" spans="2:3" x14ac:dyDescent="0.35">
      <c r="B16273" t="s">
        <v>3062</v>
      </c>
      <c r="C16273" s="15">
        <v>0</v>
      </c>
    </row>
    <row r="16274" spans="2:3" x14ac:dyDescent="0.35">
      <c r="B16274" t="s">
        <v>1858</v>
      </c>
      <c r="C16274" s="15">
        <v>0</v>
      </c>
    </row>
    <row r="16275" spans="2:3" x14ac:dyDescent="0.35">
      <c r="B16275" t="s">
        <v>3064</v>
      </c>
      <c r="C16275" s="15">
        <v>0</v>
      </c>
    </row>
    <row r="16276" spans="2:3" x14ac:dyDescent="0.35">
      <c r="B16276" t="s">
        <v>1859</v>
      </c>
      <c r="C16276" s="15">
        <v>0</v>
      </c>
    </row>
    <row r="16277" spans="2:3" x14ac:dyDescent="0.35">
      <c r="B16277" t="s">
        <v>3066</v>
      </c>
      <c r="C16277" s="15">
        <v>0</v>
      </c>
    </row>
    <row r="16278" spans="2:3" x14ac:dyDescent="0.35">
      <c r="B16278" t="s">
        <v>1860</v>
      </c>
      <c r="C16278" s="15">
        <v>0</v>
      </c>
    </row>
    <row r="16279" spans="2:3" x14ac:dyDescent="0.35">
      <c r="B16279" t="s">
        <v>3068</v>
      </c>
      <c r="C16279" s="15">
        <v>0</v>
      </c>
    </row>
    <row r="16280" spans="2:3" x14ac:dyDescent="0.35">
      <c r="B16280" t="s">
        <v>1861</v>
      </c>
      <c r="C16280" s="15">
        <v>0</v>
      </c>
    </row>
    <row r="16281" spans="2:3" x14ac:dyDescent="0.35">
      <c r="B16281" t="s">
        <v>3070</v>
      </c>
      <c r="C16281" s="15">
        <v>0</v>
      </c>
    </row>
    <row r="16282" spans="2:3" x14ac:dyDescent="0.35">
      <c r="B16282" t="s">
        <v>1862</v>
      </c>
      <c r="C16282" s="15">
        <v>0</v>
      </c>
    </row>
    <row r="16283" spans="2:3" x14ac:dyDescent="0.35">
      <c r="B16283" t="s">
        <v>3072</v>
      </c>
      <c r="C16283" s="15">
        <v>0</v>
      </c>
    </row>
    <row r="16284" spans="2:3" x14ac:dyDescent="0.35">
      <c r="B16284" t="s">
        <v>1863</v>
      </c>
      <c r="C16284" s="15">
        <v>0</v>
      </c>
    </row>
    <row r="16285" spans="2:3" x14ac:dyDescent="0.35">
      <c r="B16285" t="s">
        <v>3074</v>
      </c>
      <c r="C16285" s="15">
        <v>0</v>
      </c>
    </row>
    <row r="16286" spans="2:3" x14ac:dyDescent="0.35">
      <c r="B16286" t="s">
        <v>1864</v>
      </c>
      <c r="C16286" s="15">
        <v>0</v>
      </c>
    </row>
    <row r="16287" spans="2:3" x14ac:dyDescent="0.35">
      <c r="B16287" t="s">
        <v>3076</v>
      </c>
      <c r="C16287" s="15">
        <v>0</v>
      </c>
    </row>
    <row r="16288" spans="2:3" x14ac:dyDescent="0.35">
      <c r="B16288" t="s">
        <v>1865</v>
      </c>
      <c r="C16288" s="15">
        <v>0</v>
      </c>
    </row>
    <row r="16289" spans="2:3" x14ac:dyDescent="0.35">
      <c r="B16289" t="s">
        <v>3078</v>
      </c>
      <c r="C16289" s="15">
        <v>0</v>
      </c>
    </row>
    <row r="16290" spans="2:3" x14ac:dyDescent="0.35">
      <c r="B16290" t="s">
        <v>1866</v>
      </c>
      <c r="C16290" s="15">
        <v>0</v>
      </c>
    </row>
    <row r="16291" spans="2:3" x14ac:dyDescent="0.35">
      <c r="B16291" t="s">
        <v>3080</v>
      </c>
      <c r="C16291" s="15">
        <v>0</v>
      </c>
    </row>
    <row r="16292" spans="2:3" x14ac:dyDescent="0.35">
      <c r="B16292" t="s">
        <v>1867</v>
      </c>
      <c r="C16292" s="15">
        <v>0</v>
      </c>
    </row>
    <row r="16293" spans="2:3" x14ac:dyDescent="0.35">
      <c r="B16293" t="s">
        <v>3082</v>
      </c>
      <c r="C16293" s="15">
        <v>0</v>
      </c>
    </row>
    <row r="16294" spans="2:3" x14ac:dyDescent="0.35">
      <c r="B16294" t="s">
        <v>1868</v>
      </c>
      <c r="C16294" s="15">
        <v>0</v>
      </c>
    </row>
    <row r="16295" spans="2:3" x14ac:dyDescent="0.35">
      <c r="B16295" t="s">
        <v>3084</v>
      </c>
      <c r="C16295" s="15">
        <v>0</v>
      </c>
    </row>
    <row r="16296" spans="2:3" x14ac:dyDescent="0.35">
      <c r="B16296" t="s">
        <v>1869</v>
      </c>
      <c r="C16296" s="15">
        <v>0</v>
      </c>
    </row>
    <row r="16297" spans="2:3" x14ac:dyDescent="0.35">
      <c r="B16297" t="s">
        <v>3086</v>
      </c>
      <c r="C16297" s="15">
        <v>0</v>
      </c>
    </row>
    <row r="16298" spans="2:3" x14ac:dyDescent="0.35">
      <c r="B16298" t="s">
        <v>1870</v>
      </c>
      <c r="C16298" s="15">
        <v>0</v>
      </c>
    </row>
    <row r="16299" spans="2:3" x14ac:dyDescent="0.35">
      <c r="B16299" t="s">
        <v>3088</v>
      </c>
      <c r="C16299" s="15">
        <v>0</v>
      </c>
    </row>
    <row r="16300" spans="2:3" x14ac:dyDescent="0.35">
      <c r="B16300" t="s">
        <v>1871</v>
      </c>
      <c r="C16300" s="15">
        <v>0</v>
      </c>
    </row>
    <row r="16301" spans="2:3" x14ac:dyDescent="0.35">
      <c r="B16301" t="s">
        <v>3090</v>
      </c>
      <c r="C16301" s="15">
        <v>0</v>
      </c>
    </row>
    <row r="16302" spans="2:3" x14ac:dyDescent="0.35">
      <c r="B16302" t="s">
        <v>1872</v>
      </c>
      <c r="C16302" s="15">
        <v>0</v>
      </c>
    </row>
    <row r="16303" spans="2:3" x14ac:dyDescent="0.35">
      <c r="B16303" t="s">
        <v>3092</v>
      </c>
      <c r="C16303" s="15">
        <v>0</v>
      </c>
    </row>
    <row r="16304" spans="2:3" x14ac:dyDescent="0.35">
      <c r="B16304" t="s">
        <v>1873</v>
      </c>
      <c r="C16304" s="15">
        <v>0</v>
      </c>
    </row>
    <row r="16305" spans="2:3" x14ac:dyDescent="0.35">
      <c r="B16305" t="s">
        <v>3094</v>
      </c>
      <c r="C16305" s="15">
        <v>0</v>
      </c>
    </row>
    <row r="16306" spans="2:3" x14ac:dyDescent="0.35">
      <c r="B16306" t="s">
        <v>1874</v>
      </c>
      <c r="C16306" s="15">
        <v>0</v>
      </c>
    </row>
    <row r="16307" spans="2:3" x14ac:dyDescent="0.35">
      <c r="B16307" t="s">
        <v>3096</v>
      </c>
      <c r="C16307" s="15">
        <v>0</v>
      </c>
    </row>
    <row r="16308" spans="2:3" x14ac:dyDescent="0.35">
      <c r="B16308" t="s">
        <v>1875</v>
      </c>
      <c r="C16308" s="15">
        <v>0</v>
      </c>
    </row>
    <row r="16309" spans="2:3" x14ac:dyDescent="0.35">
      <c r="B16309" t="s">
        <v>3098</v>
      </c>
      <c r="C16309" s="15">
        <v>0</v>
      </c>
    </row>
    <row r="16310" spans="2:3" x14ac:dyDescent="0.35">
      <c r="B16310" t="s">
        <v>1876</v>
      </c>
      <c r="C16310" s="15">
        <v>0</v>
      </c>
    </row>
    <row r="16311" spans="2:3" x14ac:dyDescent="0.35">
      <c r="B16311" t="s">
        <v>3100</v>
      </c>
      <c r="C16311" s="15">
        <v>0</v>
      </c>
    </row>
    <row r="16312" spans="2:3" x14ac:dyDescent="0.35">
      <c r="B16312" t="s">
        <v>1877</v>
      </c>
      <c r="C16312" s="15">
        <v>0</v>
      </c>
    </row>
    <row r="16313" spans="2:3" x14ac:dyDescent="0.35">
      <c r="B16313" t="s">
        <v>3102</v>
      </c>
      <c r="C16313" s="15">
        <v>0</v>
      </c>
    </row>
    <row r="16314" spans="2:3" x14ac:dyDescent="0.35">
      <c r="B16314" t="s">
        <v>1878</v>
      </c>
      <c r="C16314" s="15">
        <v>0</v>
      </c>
    </row>
    <row r="16315" spans="2:3" x14ac:dyDescent="0.35">
      <c r="B16315" t="s">
        <v>3104</v>
      </c>
      <c r="C16315" s="15">
        <v>0</v>
      </c>
    </row>
    <row r="16316" spans="2:3" x14ac:dyDescent="0.35">
      <c r="B16316" t="s">
        <v>1879</v>
      </c>
      <c r="C16316" s="15">
        <v>0</v>
      </c>
    </row>
    <row r="16317" spans="2:3" x14ac:dyDescent="0.35">
      <c r="B16317" t="s">
        <v>3106</v>
      </c>
      <c r="C16317" s="15">
        <v>0</v>
      </c>
    </row>
    <row r="16318" spans="2:3" x14ac:dyDescent="0.35">
      <c r="B16318" t="s">
        <v>1880</v>
      </c>
      <c r="C16318" s="15">
        <v>0</v>
      </c>
    </row>
    <row r="16319" spans="2:3" x14ac:dyDescent="0.35">
      <c r="B16319" t="s">
        <v>3108</v>
      </c>
      <c r="C16319" s="15">
        <v>0</v>
      </c>
    </row>
    <row r="16320" spans="2:3" x14ac:dyDescent="0.35">
      <c r="B16320" t="s">
        <v>1881</v>
      </c>
      <c r="C16320" s="15">
        <v>0</v>
      </c>
    </row>
    <row r="16321" spans="2:3" x14ac:dyDescent="0.35">
      <c r="B16321" t="s">
        <v>3110</v>
      </c>
      <c r="C16321" s="15">
        <v>0</v>
      </c>
    </row>
    <row r="16322" spans="2:3" x14ac:dyDescent="0.35">
      <c r="B16322" t="s">
        <v>1882</v>
      </c>
      <c r="C16322" s="15">
        <v>0</v>
      </c>
    </row>
    <row r="16323" spans="2:3" x14ac:dyDescent="0.35">
      <c r="B16323" t="s">
        <v>3112</v>
      </c>
      <c r="C16323" s="15">
        <v>0</v>
      </c>
    </row>
    <row r="16324" spans="2:3" x14ac:dyDescent="0.35">
      <c r="B16324" t="s">
        <v>1883</v>
      </c>
      <c r="C16324" s="15">
        <v>0</v>
      </c>
    </row>
    <row r="16325" spans="2:3" x14ac:dyDescent="0.35">
      <c r="B16325" t="s">
        <v>3114</v>
      </c>
      <c r="C16325" s="15">
        <v>0</v>
      </c>
    </row>
    <row r="16326" spans="2:3" x14ac:dyDescent="0.35">
      <c r="B16326" t="s">
        <v>1884</v>
      </c>
      <c r="C16326" s="15">
        <v>0</v>
      </c>
    </row>
    <row r="16327" spans="2:3" x14ac:dyDescent="0.35">
      <c r="B16327" t="s">
        <v>3116</v>
      </c>
      <c r="C16327" s="15">
        <v>0</v>
      </c>
    </row>
    <row r="16328" spans="2:3" x14ac:dyDescent="0.35">
      <c r="B16328" t="s">
        <v>1885</v>
      </c>
      <c r="C16328" s="15">
        <v>0</v>
      </c>
    </row>
    <row r="16329" spans="2:3" x14ac:dyDescent="0.35">
      <c r="B16329" t="s">
        <v>3118</v>
      </c>
      <c r="C16329" s="15">
        <v>0</v>
      </c>
    </row>
    <row r="16330" spans="2:3" x14ac:dyDescent="0.35">
      <c r="B16330" t="s">
        <v>1886</v>
      </c>
      <c r="C16330" s="15">
        <v>0</v>
      </c>
    </row>
    <row r="16331" spans="2:3" x14ac:dyDescent="0.35">
      <c r="B16331" t="s">
        <v>3120</v>
      </c>
      <c r="C16331" s="15">
        <v>0</v>
      </c>
    </row>
    <row r="16332" spans="2:3" x14ac:dyDescent="0.35">
      <c r="B16332" t="s">
        <v>1887</v>
      </c>
      <c r="C16332" s="15">
        <v>0</v>
      </c>
    </row>
    <row r="16333" spans="2:3" x14ac:dyDescent="0.35">
      <c r="B16333" t="s">
        <v>3122</v>
      </c>
      <c r="C16333" s="15">
        <v>0</v>
      </c>
    </row>
    <row r="16334" spans="2:3" x14ac:dyDescent="0.35">
      <c r="B16334" t="s">
        <v>1888</v>
      </c>
      <c r="C16334" s="15">
        <v>0</v>
      </c>
    </row>
    <row r="16335" spans="2:3" x14ac:dyDescent="0.35">
      <c r="B16335" t="s">
        <v>3124</v>
      </c>
      <c r="C16335" s="15">
        <v>0</v>
      </c>
    </row>
    <row r="16336" spans="2:3" x14ac:dyDescent="0.35">
      <c r="B16336" t="s">
        <v>1889</v>
      </c>
      <c r="C16336" s="15">
        <v>0</v>
      </c>
    </row>
    <row r="16337" spans="2:3" x14ac:dyDescent="0.35">
      <c r="B16337" t="s">
        <v>3126</v>
      </c>
      <c r="C16337" s="15">
        <v>0</v>
      </c>
    </row>
    <row r="16338" spans="2:3" x14ac:dyDescent="0.35">
      <c r="B16338" t="s">
        <v>1890</v>
      </c>
      <c r="C16338" s="15">
        <v>0</v>
      </c>
    </row>
    <row r="16339" spans="2:3" x14ac:dyDescent="0.35">
      <c r="B16339" t="s">
        <v>3128</v>
      </c>
      <c r="C16339" s="15">
        <v>0</v>
      </c>
    </row>
    <row r="16340" spans="2:3" x14ac:dyDescent="0.35">
      <c r="B16340" t="s">
        <v>1891</v>
      </c>
      <c r="C16340" s="15">
        <v>0</v>
      </c>
    </row>
    <row r="16341" spans="2:3" x14ac:dyDescent="0.35">
      <c r="B16341" t="s">
        <v>3130</v>
      </c>
      <c r="C16341" s="15">
        <v>0</v>
      </c>
    </row>
    <row r="16342" spans="2:3" x14ac:dyDescent="0.35">
      <c r="B16342" t="s">
        <v>1892</v>
      </c>
      <c r="C16342" s="15">
        <v>0</v>
      </c>
    </row>
    <row r="16343" spans="2:3" x14ac:dyDescent="0.35">
      <c r="B16343" t="s">
        <v>3132</v>
      </c>
      <c r="C16343" s="15">
        <v>0</v>
      </c>
    </row>
    <row r="16344" spans="2:3" x14ac:dyDescent="0.35">
      <c r="B16344" t="s">
        <v>1893</v>
      </c>
      <c r="C16344" s="15">
        <v>0</v>
      </c>
    </row>
    <row r="16345" spans="2:3" x14ac:dyDescent="0.35">
      <c r="B16345" t="s">
        <v>3134</v>
      </c>
      <c r="C16345" s="15">
        <v>0</v>
      </c>
    </row>
    <row r="16346" spans="2:3" x14ac:dyDescent="0.35">
      <c r="B16346" t="s">
        <v>1894</v>
      </c>
      <c r="C16346" s="15">
        <v>0</v>
      </c>
    </row>
    <row r="16347" spans="2:3" x14ac:dyDescent="0.35">
      <c r="B16347" t="s">
        <v>3136</v>
      </c>
      <c r="C16347" s="15">
        <v>0</v>
      </c>
    </row>
    <row r="16348" spans="2:3" x14ac:dyDescent="0.35">
      <c r="B16348" t="s">
        <v>1895</v>
      </c>
      <c r="C16348" s="15">
        <v>0</v>
      </c>
    </row>
    <row r="16349" spans="2:3" x14ac:dyDescent="0.35">
      <c r="B16349" t="s">
        <v>3138</v>
      </c>
      <c r="C16349" s="15">
        <v>0</v>
      </c>
    </row>
    <row r="16350" spans="2:3" x14ac:dyDescent="0.35">
      <c r="B16350" t="s">
        <v>1896</v>
      </c>
      <c r="C16350" s="15">
        <v>0</v>
      </c>
    </row>
    <row r="16351" spans="2:3" x14ac:dyDescent="0.35">
      <c r="B16351" t="s">
        <v>3140</v>
      </c>
      <c r="C16351" s="15">
        <v>0</v>
      </c>
    </row>
    <row r="16352" spans="2:3" x14ac:dyDescent="0.35">
      <c r="B16352" t="s">
        <v>1897</v>
      </c>
      <c r="C16352" s="15">
        <v>0</v>
      </c>
    </row>
    <row r="16353" spans="2:3" x14ac:dyDescent="0.35">
      <c r="B16353" t="s">
        <v>3142</v>
      </c>
      <c r="C16353" s="15">
        <v>0</v>
      </c>
    </row>
    <row r="16354" spans="2:3" x14ac:dyDescent="0.35">
      <c r="B16354" t="s">
        <v>1898</v>
      </c>
      <c r="C16354" s="15">
        <v>0</v>
      </c>
    </row>
    <row r="16355" spans="2:3" x14ac:dyDescent="0.35">
      <c r="B16355" t="s">
        <v>3144</v>
      </c>
      <c r="C16355" s="15">
        <v>0</v>
      </c>
    </row>
    <row r="16356" spans="2:3" x14ac:dyDescent="0.35">
      <c r="B16356" t="s">
        <v>1899</v>
      </c>
      <c r="C16356" s="15">
        <v>0</v>
      </c>
    </row>
    <row r="16357" spans="2:3" x14ac:dyDescent="0.35">
      <c r="B16357" t="s">
        <v>3146</v>
      </c>
      <c r="C16357" s="15">
        <v>0</v>
      </c>
    </row>
    <row r="16358" spans="2:3" x14ac:dyDescent="0.35">
      <c r="B16358" t="s">
        <v>1900</v>
      </c>
      <c r="C16358" s="15">
        <v>0</v>
      </c>
    </row>
    <row r="16359" spans="2:3" x14ac:dyDescent="0.35">
      <c r="B16359" t="s">
        <v>3148</v>
      </c>
      <c r="C16359" s="15">
        <v>0</v>
      </c>
    </row>
    <row r="16360" spans="2:3" x14ac:dyDescent="0.35">
      <c r="B16360" t="s">
        <v>1901</v>
      </c>
      <c r="C16360" s="15">
        <v>0</v>
      </c>
    </row>
    <row r="16361" spans="2:3" x14ac:dyDescent="0.35">
      <c r="B16361" t="s">
        <v>3150</v>
      </c>
      <c r="C16361" s="15">
        <v>0</v>
      </c>
    </row>
    <row r="16362" spans="2:3" x14ac:dyDescent="0.35">
      <c r="B16362" t="s">
        <v>1902</v>
      </c>
      <c r="C16362" s="15">
        <v>0</v>
      </c>
    </row>
    <row r="16363" spans="2:3" x14ac:dyDescent="0.35">
      <c r="B16363" t="s">
        <v>3152</v>
      </c>
      <c r="C16363" s="15">
        <v>0</v>
      </c>
    </row>
    <row r="16364" spans="2:3" x14ac:dyDescent="0.35">
      <c r="B16364" t="s">
        <v>1903</v>
      </c>
      <c r="C16364" s="15">
        <v>0</v>
      </c>
    </row>
    <row r="16365" spans="2:3" x14ac:dyDescent="0.35">
      <c r="B16365" t="s">
        <v>3154</v>
      </c>
      <c r="C16365" s="15">
        <v>0</v>
      </c>
    </row>
    <row r="16366" spans="2:3" x14ac:dyDescent="0.35">
      <c r="B16366" t="s">
        <v>1904</v>
      </c>
      <c r="C16366" s="15">
        <v>0</v>
      </c>
    </row>
    <row r="16367" spans="2:3" x14ac:dyDescent="0.35">
      <c r="B16367" t="s">
        <v>3156</v>
      </c>
      <c r="C16367" s="15">
        <v>0</v>
      </c>
    </row>
    <row r="16368" spans="2:3" x14ac:dyDescent="0.35">
      <c r="B16368" t="s">
        <v>1905</v>
      </c>
      <c r="C16368" s="15">
        <v>0</v>
      </c>
    </row>
    <row r="16369" spans="2:3" x14ac:dyDescent="0.35">
      <c r="B16369" t="s">
        <v>3158</v>
      </c>
      <c r="C16369" s="15">
        <v>0</v>
      </c>
    </row>
    <row r="16370" spans="2:3" x14ac:dyDescent="0.35">
      <c r="B16370" t="s">
        <v>1906</v>
      </c>
      <c r="C16370" s="15">
        <v>0</v>
      </c>
    </row>
    <row r="16371" spans="2:3" x14ac:dyDescent="0.35">
      <c r="B16371" t="s">
        <v>3160</v>
      </c>
      <c r="C16371" s="15">
        <v>0</v>
      </c>
    </row>
    <row r="16372" spans="2:3" x14ac:dyDescent="0.35">
      <c r="B16372" t="s">
        <v>1907</v>
      </c>
      <c r="C16372" s="15">
        <v>0</v>
      </c>
    </row>
    <row r="16373" spans="2:3" x14ac:dyDescent="0.35">
      <c r="B16373" t="s">
        <v>3162</v>
      </c>
      <c r="C16373" s="15">
        <v>0</v>
      </c>
    </row>
    <row r="16374" spans="2:3" x14ac:dyDescent="0.35">
      <c r="B16374" t="s">
        <v>1908</v>
      </c>
      <c r="C16374" s="15">
        <v>0</v>
      </c>
    </row>
    <row r="16375" spans="2:3" x14ac:dyDescent="0.35">
      <c r="B16375" t="s">
        <v>3164</v>
      </c>
      <c r="C16375" s="15">
        <v>0</v>
      </c>
    </row>
    <row r="16376" spans="2:3" x14ac:dyDescent="0.35">
      <c r="B16376" t="s">
        <v>614</v>
      </c>
      <c r="C16376" s="15">
        <v>0</v>
      </c>
    </row>
    <row r="16377" spans="2:3" x14ac:dyDescent="0.35">
      <c r="B16377" t="s">
        <v>3166</v>
      </c>
      <c r="C16377" s="15">
        <v>0</v>
      </c>
    </row>
    <row r="16378" spans="2:3" x14ac:dyDescent="0.35">
      <c r="B16378" t="s">
        <v>1910</v>
      </c>
      <c r="C16378" s="15">
        <v>0</v>
      </c>
    </row>
    <row r="16379" spans="2:3" x14ac:dyDescent="0.35">
      <c r="B16379" t="s">
        <v>3168</v>
      </c>
      <c r="C16379" s="15">
        <v>0</v>
      </c>
    </row>
    <row r="16380" spans="2:3" x14ac:dyDescent="0.35">
      <c r="B16380" t="s">
        <v>1911</v>
      </c>
      <c r="C16380" s="15">
        <v>0</v>
      </c>
    </row>
    <row r="16381" spans="2:3" x14ac:dyDescent="0.35">
      <c r="B16381" t="s">
        <v>626</v>
      </c>
      <c r="C16381" s="15">
        <v>0</v>
      </c>
    </row>
    <row r="16382" spans="2:3" x14ac:dyDescent="0.35">
      <c r="B16382" t="s">
        <v>1912</v>
      </c>
      <c r="C16382" s="15">
        <v>0</v>
      </c>
    </row>
    <row r="16383" spans="2:3" x14ac:dyDescent="0.35">
      <c r="B16383" t="s">
        <v>3172</v>
      </c>
      <c r="C16383" s="15">
        <v>0</v>
      </c>
    </row>
    <row r="16384" spans="2:3" x14ac:dyDescent="0.35">
      <c r="B16384" t="s">
        <v>1913</v>
      </c>
      <c r="C16384" s="15">
        <v>0</v>
      </c>
    </row>
    <row r="16385" spans="2:3" x14ac:dyDescent="0.35">
      <c r="B16385" t="s">
        <v>3174</v>
      </c>
      <c r="C16385" s="15">
        <v>0</v>
      </c>
    </row>
    <row r="16386" spans="2:3" x14ac:dyDescent="0.35">
      <c r="B16386" t="s">
        <v>1914</v>
      </c>
      <c r="C16386" s="15">
        <v>0</v>
      </c>
    </row>
    <row r="16387" spans="2:3" x14ac:dyDescent="0.35">
      <c r="B16387" t="s">
        <v>3176</v>
      </c>
      <c r="C16387" s="15">
        <v>0</v>
      </c>
    </row>
    <row r="16388" spans="2:3" x14ac:dyDescent="0.35">
      <c r="B16388" t="s">
        <v>1915</v>
      </c>
      <c r="C16388" s="15">
        <v>0</v>
      </c>
    </row>
    <row r="16389" spans="2:3" x14ac:dyDescent="0.35">
      <c r="B16389" t="s">
        <v>3178</v>
      </c>
      <c r="C16389" s="15">
        <v>0</v>
      </c>
    </row>
    <row r="16390" spans="2:3" x14ac:dyDescent="0.35">
      <c r="B16390" t="s">
        <v>1916</v>
      </c>
      <c r="C16390" s="15">
        <v>0</v>
      </c>
    </row>
    <row r="16391" spans="2:3" x14ac:dyDescent="0.35">
      <c r="B16391" t="s">
        <v>3180</v>
      </c>
      <c r="C16391" s="15">
        <v>0</v>
      </c>
    </row>
    <row r="16392" spans="2:3" x14ac:dyDescent="0.35">
      <c r="B16392" t="s">
        <v>1917</v>
      </c>
      <c r="C16392" s="15">
        <v>0</v>
      </c>
    </row>
    <row r="16393" spans="2:3" x14ac:dyDescent="0.35">
      <c r="B16393" t="s">
        <v>3182</v>
      </c>
      <c r="C16393" s="15">
        <v>0</v>
      </c>
    </row>
    <row r="16394" spans="2:3" x14ac:dyDescent="0.35">
      <c r="B16394" t="s">
        <v>1918</v>
      </c>
      <c r="C16394" s="15">
        <v>0</v>
      </c>
    </row>
    <row r="16395" spans="2:3" x14ac:dyDescent="0.35">
      <c r="B16395" t="s">
        <v>3184</v>
      </c>
      <c r="C16395" s="15">
        <v>0</v>
      </c>
    </row>
    <row r="16396" spans="2:3" x14ac:dyDescent="0.35">
      <c r="B16396" t="s">
        <v>1919</v>
      </c>
      <c r="C16396" s="15">
        <v>0</v>
      </c>
    </row>
    <row r="16397" spans="2:3" x14ac:dyDescent="0.35">
      <c r="B16397" t="s">
        <v>3186</v>
      </c>
      <c r="C16397" s="15">
        <v>0</v>
      </c>
    </row>
    <row r="16398" spans="2:3" x14ac:dyDescent="0.35">
      <c r="B16398" t="s">
        <v>1920</v>
      </c>
      <c r="C16398" s="15">
        <v>0</v>
      </c>
    </row>
    <row r="16399" spans="2:3" x14ac:dyDescent="0.35">
      <c r="B16399" t="s">
        <v>3188</v>
      </c>
      <c r="C16399" s="15">
        <v>0</v>
      </c>
    </row>
    <row r="16400" spans="2:3" x14ac:dyDescent="0.35">
      <c r="B16400" t="s">
        <v>1921</v>
      </c>
      <c r="C16400" s="15">
        <v>0</v>
      </c>
    </row>
    <row r="16401" spans="2:3" x14ac:dyDescent="0.35">
      <c r="B16401" t="s">
        <v>3190</v>
      </c>
      <c r="C16401" s="15">
        <v>0</v>
      </c>
    </row>
    <row r="16402" spans="2:3" x14ac:dyDescent="0.35">
      <c r="B16402" t="s">
        <v>1922</v>
      </c>
      <c r="C16402" s="15">
        <v>0</v>
      </c>
    </row>
    <row r="16403" spans="2:3" x14ac:dyDescent="0.35">
      <c r="B16403" t="s">
        <v>3192</v>
      </c>
      <c r="C16403" s="15">
        <v>0</v>
      </c>
    </row>
    <row r="16404" spans="2:3" x14ac:dyDescent="0.35">
      <c r="B16404" t="s">
        <v>1923</v>
      </c>
      <c r="C16404" s="15">
        <v>0</v>
      </c>
    </row>
    <row r="16405" spans="2:3" x14ac:dyDescent="0.35">
      <c r="B16405" t="s">
        <v>3194</v>
      </c>
      <c r="C16405" s="15">
        <v>0</v>
      </c>
    </row>
    <row r="16406" spans="2:3" x14ac:dyDescent="0.35">
      <c r="B16406" t="s">
        <v>1924</v>
      </c>
      <c r="C16406" s="15">
        <v>0</v>
      </c>
    </row>
    <row r="16407" spans="2:3" x14ac:dyDescent="0.35">
      <c r="B16407" t="s">
        <v>3196</v>
      </c>
      <c r="C16407" s="15">
        <v>0</v>
      </c>
    </row>
    <row r="16408" spans="2:3" x14ac:dyDescent="0.35">
      <c r="B16408" t="s">
        <v>1925</v>
      </c>
      <c r="C16408" s="15">
        <v>0</v>
      </c>
    </row>
    <row r="16409" spans="2:3" x14ac:dyDescent="0.35">
      <c r="B16409" t="s">
        <v>3198</v>
      </c>
      <c r="C16409" s="15">
        <v>0</v>
      </c>
    </row>
    <row r="16410" spans="2:3" x14ac:dyDescent="0.35">
      <c r="B16410" t="s">
        <v>1926</v>
      </c>
      <c r="C16410" s="15">
        <v>0</v>
      </c>
    </row>
    <row r="16411" spans="2:3" x14ac:dyDescent="0.35">
      <c r="B16411" t="s">
        <v>3200</v>
      </c>
      <c r="C16411" s="15">
        <v>0</v>
      </c>
    </row>
    <row r="16412" spans="2:3" x14ac:dyDescent="0.35">
      <c r="B16412" t="s">
        <v>1927</v>
      </c>
      <c r="C16412" s="15">
        <v>0</v>
      </c>
    </row>
    <row r="16413" spans="2:3" x14ac:dyDescent="0.35">
      <c r="B16413" t="s">
        <v>3202</v>
      </c>
      <c r="C16413" s="15">
        <v>0</v>
      </c>
    </row>
    <row r="16414" spans="2:3" x14ac:dyDescent="0.35">
      <c r="B16414" t="s">
        <v>1928</v>
      </c>
      <c r="C16414" s="15">
        <v>0</v>
      </c>
    </row>
    <row r="16415" spans="2:3" x14ac:dyDescent="0.35">
      <c r="B16415" t="s">
        <v>3204</v>
      </c>
      <c r="C16415" s="15">
        <v>0</v>
      </c>
    </row>
    <row r="16416" spans="2:3" x14ac:dyDescent="0.35">
      <c r="B16416" t="s">
        <v>1929</v>
      </c>
      <c r="C16416" s="15">
        <v>0</v>
      </c>
    </row>
    <row r="16417" spans="2:3" x14ac:dyDescent="0.35">
      <c r="B16417" t="s">
        <v>3206</v>
      </c>
      <c r="C16417" s="15">
        <v>0</v>
      </c>
    </row>
    <row r="16418" spans="2:3" x14ac:dyDescent="0.35">
      <c r="B16418" t="s">
        <v>1930</v>
      </c>
      <c r="C16418" s="15">
        <v>0</v>
      </c>
    </row>
    <row r="16419" spans="2:3" x14ac:dyDescent="0.35">
      <c r="B16419" t="s">
        <v>3208</v>
      </c>
      <c r="C16419" s="15">
        <v>0</v>
      </c>
    </row>
    <row r="16420" spans="2:3" x14ac:dyDescent="0.35">
      <c r="B16420" t="s">
        <v>1931</v>
      </c>
      <c r="C16420" s="15">
        <v>0</v>
      </c>
    </row>
    <row r="16421" spans="2:3" x14ac:dyDescent="0.35">
      <c r="B16421" t="s">
        <v>3210</v>
      </c>
      <c r="C16421" s="15">
        <v>0</v>
      </c>
    </row>
    <row r="16422" spans="2:3" x14ac:dyDescent="0.35">
      <c r="B16422" t="s">
        <v>1932</v>
      </c>
      <c r="C16422" s="15">
        <v>0</v>
      </c>
    </row>
    <row r="16423" spans="2:3" x14ac:dyDescent="0.35">
      <c r="B16423" t="s">
        <v>3212</v>
      </c>
      <c r="C16423" s="15">
        <v>0</v>
      </c>
    </row>
    <row r="16424" spans="2:3" x14ac:dyDescent="0.35">
      <c r="B16424" t="s">
        <v>1933</v>
      </c>
      <c r="C16424" s="15">
        <v>0</v>
      </c>
    </row>
    <row r="16425" spans="2:3" x14ac:dyDescent="0.35">
      <c r="B16425" t="s">
        <v>3214</v>
      </c>
      <c r="C16425" s="15">
        <v>0</v>
      </c>
    </row>
    <row r="16426" spans="2:3" x14ac:dyDescent="0.35">
      <c r="B16426" t="s">
        <v>1934</v>
      </c>
      <c r="C16426" s="15">
        <v>0</v>
      </c>
    </row>
    <row r="16427" spans="2:3" x14ac:dyDescent="0.35">
      <c r="B16427" t="s">
        <v>3216</v>
      </c>
      <c r="C16427" s="15">
        <v>0</v>
      </c>
    </row>
    <row r="16428" spans="2:3" x14ac:dyDescent="0.35">
      <c r="B16428" t="s">
        <v>1935</v>
      </c>
      <c r="C16428" s="15">
        <v>0</v>
      </c>
    </row>
    <row r="16429" spans="2:3" x14ac:dyDescent="0.35">
      <c r="B16429" t="s">
        <v>3218</v>
      </c>
      <c r="C16429" s="15">
        <v>0</v>
      </c>
    </row>
    <row r="16430" spans="2:3" x14ac:dyDescent="0.35">
      <c r="B16430" t="s">
        <v>1936</v>
      </c>
      <c r="C16430" s="15">
        <v>0</v>
      </c>
    </row>
    <row r="16431" spans="2:3" x14ac:dyDescent="0.35">
      <c r="B16431" t="s">
        <v>3220</v>
      </c>
      <c r="C16431" s="15">
        <v>0</v>
      </c>
    </row>
    <row r="16432" spans="2:3" x14ac:dyDescent="0.35">
      <c r="B16432" t="s">
        <v>1937</v>
      </c>
      <c r="C16432" s="15">
        <v>0</v>
      </c>
    </row>
    <row r="16433" spans="2:3" x14ac:dyDescent="0.35">
      <c r="B16433" t="s">
        <v>3222</v>
      </c>
      <c r="C16433" s="15">
        <v>0</v>
      </c>
    </row>
    <row r="16434" spans="2:3" x14ac:dyDescent="0.35">
      <c r="B16434" t="s">
        <v>1938</v>
      </c>
      <c r="C16434" s="15">
        <v>0</v>
      </c>
    </row>
    <row r="16435" spans="2:3" x14ac:dyDescent="0.35">
      <c r="B16435" t="s">
        <v>3224</v>
      </c>
      <c r="C16435" s="15">
        <v>0</v>
      </c>
    </row>
    <row r="16436" spans="2:3" x14ac:dyDescent="0.35">
      <c r="B16436" t="s">
        <v>1939</v>
      </c>
      <c r="C16436" s="15">
        <v>0</v>
      </c>
    </row>
    <row r="16437" spans="2:3" x14ac:dyDescent="0.35">
      <c r="B16437" t="s">
        <v>3226</v>
      </c>
      <c r="C16437" s="15">
        <v>0</v>
      </c>
    </row>
    <row r="16438" spans="2:3" x14ac:dyDescent="0.35">
      <c r="B16438" t="s">
        <v>1940</v>
      </c>
      <c r="C16438" s="15">
        <v>0</v>
      </c>
    </row>
    <row r="16439" spans="2:3" x14ac:dyDescent="0.35">
      <c r="B16439" t="s">
        <v>3228</v>
      </c>
      <c r="C16439" s="15">
        <v>0</v>
      </c>
    </row>
    <row r="16440" spans="2:3" x14ac:dyDescent="0.35">
      <c r="B16440" t="s">
        <v>1941</v>
      </c>
      <c r="C16440" s="15">
        <v>0</v>
      </c>
    </row>
    <row r="16441" spans="2:3" x14ac:dyDescent="0.35">
      <c r="B16441" t="s">
        <v>3230</v>
      </c>
      <c r="C16441" s="15">
        <v>0</v>
      </c>
    </row>
    <row r="16442" spans="2:3" x14ac:dyDescent="0.35">
      <c r="B16442" t="s">
        <v>1942</v>
      </c>
      <c r="C16442" s="15">
        <v>0</v>
      </c>
    </row>
    <row r="16443" spans="2:3" x14ac:dyDescent="0.35">
      <c r="B16443" t="s">
        <v>3232</v>
      </c>
      <c r="C16443" s="15">
        <v>0</v>
      </c>
    </row>
    <row r="16444" spans="2:3" x14ac:dyDescent="0.35">
      <c r="B16444" t="s">
        <v>1943</v>
      </c>
      <c r="C16444" s="15">
        <v>0</v>
      </c>
    </row>
    <row r="16445" spans="2:3" x14ac:dyDescent="0.35">
      <c r="B16445" t="s">
        <v>3234</v>
      </c>
      <c r="C16445" s="15">
        <v>0</v>
      </c>
    </row>
    <row r="16446" spans="2:3" x14ac:dyDescent="0.35">
      <c r="B16446" t="s">
        <v>1944</v>
      </c>
      <c r="C16446" s="15">
        <v>0</v>
      </c>
    </row>
    <row r="16447" spans="2:3" x14ac:dyDescent="0.35">
      <c r="B16447" t="s">
        <v>3236</v>
      </c>
      <c r="C16447" s="15">
        <v>0</v>
      </c>
    </row>
    <row r="16448" spans="2:3" x14ac:dyDescent="0.35">
      <c r="B16448" t="s">
        <v>1945</v>
      </c>
      <c r="C16448" s="15">
        <v>0</v>
      </c>
    </row>
    <row r="16449" spans="2:3" x14ac:dyDescent="0.35">
      <c r="B16449" t="s">
        <v>3238</v>
      </c>
      <c r="C16449" s="15">
        <v>0</v>
      </c>
    </row>
    <row r="16450" spans="2:3" x14ac:dyDescent="0.35">
      <c r="B16450" t="s">
        <v>1946</v>
      </c>
      <c r="C16450" s="15">
        <v>0</v>
      </c>
    </row>
    <row r="16451" spans="2:3" x14ac:dyDescent="0.35">
      <c r="B16451" t="s">
        <v>3240</v>
      </c>
      <c r="C16451" s="15">
        <v>0</v>
      </c>
    </row>
    <row r="16452" spans="2:3" x14ac:dyDescent="0.35">
      <c r="B16452" t="s">
        <v>1947</v>
      </c>
      <c r="C16452" s="15">
        <v>0</v>
      </c>
    </row>
    <row r="16453" spans="2:3" x14ac:dyDescent="0.35">
      <c r="B16453" t="s">
        <v>3242</v>
      </c>
      <c r="C16453" s="15">
        <v>0</v>
      </c>
    </row>
    <row r="16454" spans="2:3" x14ac:dyDescent="0.35">
      <c r="B16454" t="s">
        <v>1948</v>
      </c>
      <c r="C16454" s="15">
        <v>0</v>
      </c>
    </row>
    <row r="16455" spans="2:3" x14ac:dyDescent="0.35">
      <c r="B16455" t="s">
        <v>3244</v>
      </c>
      <c r="C16455" s="15">
        <v>0</v>
      </c>
    </row>
    <row r="16456" spans="2:3" x14ac:dyDescent="0.35">
      <c r="B16456" t="s">
        <v>1949</v>
      </c>
      <c r="C16456" s="15">
        <v>0</v>
      </c>
    </row>
    <row r="16457" spans="2:3" x14ac:dyDescent="0.35">
      <c r="B16457" t="s">
        <v>3246</v>
      </c>
      <c r="C16457" s="15">
        <v>0</v>
      </c>
    </row>
    <row r="16458" spans="2:3" x14ac:dyDescent="0.35">
      <c r="B16458" t="s">
        <v>1950</v>
      </c>
      <c r="C16458" s="15">
        <v>0</v>
      </c>
    </row>
    <row r="16459" spans="2:3" x14ac:dyDescent="0.35">
      <c r="B16459" t="s">
        <v>3248</v>
      </c>
      <c r="C16459" s="15">
        <v>0</v>
      </c>
    </row>
    <row r="16460" spans="2:3" x14ac:dyDescent="0.35">
      <c r="B16460" t="s">
        <v>1951</v>
      </c>
      <c r="C16460" s="15">
        <v>0</v>
      </c>
    </row>
    <row r="16461" spans="2:3" x14ac:dyDescent="0.35">
      <c r="B16461" t="s">
        <v>3250</v>
      </c>
      <c r="C16461" s="15">
        <v>0</v>
      </c>
    </row>
    <row r="16462" spans="2:3" x14ac:dyDescent="0.35">
      <c r="B16462" t="s">
        <v>1952</v>
      </c>
      <c r="C16462" s="15">
        <v>0</v>
      </c>
    </row>
    <row r="16463" spans="2:3" x14ac:dyDescent="0.35">
      <c r="B16463" t="s">
        <v>3252</v>
      </c>
      <c r="C16463" s="15">
        <v>0</v>
      </c>
    </row>
    <row r="16464" spans="2:3" x14ac:dyDescent="0.35">
      <c r="B16464" t="s">
        <v>1953</v>
      </c>
      <c r="C16464" s="15">
        <v>0</v>
      </c>
    </row>
    <row r="16465" spans="2:3" x14ac:dyDescent="0.35">
      <c r="B16465" t="s">
        <v>3254</v>
      </c>
      <c r="C16465" s="15">
        <v>0</v>
      </c>
    </row>
    <row r="16466" spans="2:3" x14ac:dyDescent="0.35">
      <c r="B16466" t="s">
        <v>1954</v>
      </c>
      <c r="C16466" s="15">
        <v>0</v>
      </c>
    </row>
    <row r="16467" spans="2:3" x14ac:dyDescent="0.35">
      <c r="B16467" t="s">
        <v>3256</v>
      </c>
      <c r="C16467" s="15">
        <v>0</v>
      </c>
    </row>
    <row r="16468" spans="2:3" x14ac:dyDescent="0.35">
      <c r="B16468" t="s">
        <v>1955</v>
      </c>
      <c r="C16468" s="15">
        <v>0</v>
      </c>
    </row>
    <row r="16469" spans="2:3" x14ac:dyDescent="0.35">
      <c r="B16469" t="s">
        <v>3258</v>
      </c>
      <c r="C16469" s="15">
        <v>0</v>
      </c>
    </row>
    <row r="16470" spans="2:3" x14ac:dyDescent="0.35">
      <c r="B16470" t="s">
        <v>1956</v>
      </c>
      <c r="C16470" s="15">
        <v>0</v>
      </c>
    </row>
    <row r="16471" spans="2:3" x14ac:dyDescent="0.35">
      <c r="B16471" t="s">
        <v>3260</v>
      </c>
      <c r="C16471" s="15">
        <v>0</v>
      </c>
    </row>
    <row r="16472" spans="2:3" x14ac:dyDescent="0.35">
      <c r="B16472" t="s">
        <v>1957</v>
      </c>
      <c r="C16472" s="15">
        <v>0</v>
      </c>
    </row>
    <row r="16473" spans="2:3" x14ac:dyDescent="0.35">
      <c r="B16473" t="s">
        <v>3262</v>
      </c>
      <c r="C16473" s="15">
        <v>0</v>
      </c>
    </row>
    <row r="16474" spans="2:3" x14ac:dyDescent="0.35">
      <c r="B16474" t="s">
        <v>1958</v>
      </c>
      <c r="C16474" s="15">
        <v>0</v>
      </c>
    </row>
    <row r="16475" spans="2:3" x14ac:dyDescent="0.35">
      <c r="B16475" t="s">
        <v>3264</v>
      </c>
      <c r="C16475" s="15">
        <v>0</v>
      </c>
    </row>
    <row r="16476" spans="2:3" x14ac:dyDescent="0.35">
      <c r="B16476" t="s">
        <v>1959</v>
      </c>
      <c r="C16476" s="15">
        <v>0</v>
      </c>
    </row>
    <row r="16477" spans="2:3" x14ac:dyDescent="0.35">
      <c r="B16477" t="s">
        <v>3266</v>
      </c>
      <c r="C16477" s="15">
        <v>0</v>
      </c>
    </row>
    <row r="16478" spans="2:3" x14ac:dyDescent="0.35">
      <c r="B16478" t="s">
        <v>1960</v>
      </c>
      <c r="C16478" s="15">
        <v>0</v>
      </c>
    </row>
    <row r="16479" spans="2:3" x14ac:dyDescent="0.35">
      <c r="B16479" t="s">
        <v>3268</v>
      </c>
      <c r="C16479" s="15">
        <v>0</v>
      </c>
    </row>
    <row r="16480" spans="2:3" x14ac:dyDescent="0.35">
      <c r="B16480" t="s">
        <v>1961</v>
      </c>
      <c r="C16480" s="15">
        <v>0</v>
      </c>
    </row>
    <row r="16481" spans="2:3" x14ac:dyDescent="0.35">
      <c r="B16481" t="s">
        <v>3270</v>
      </c>
      <c r="C16481" s="15">
        <v>0</v>
      </c>
    </row>
    <row r="16482" spans="2:3" x14ac:dyDescent="0.35">
      <c r="B16482" t="s">
        <v>1962</v>
      </c>
      <c r="C16482" s="15">
        <v>0</v>
      </c>
    </row>
    <row r="16483" spans="2:3" x14ac:dyDescent="0.35">
      <c r="B16483" t="s">
        <v>3272</v>
      </c>
      <c r="C16483" s="15">
        <v>0</v>
      </c>
    </row>
    <row r="16484" spans="2:3" x14ac:dyDescent="0.35">
      <c r="B16484" t="s">
        <v>1963</v>
      </c>
      <c r="C16484" s="15">
        <v>0</v>
      </c>
    </row>
    <row r="16485" spans="2:3" x14ac:dyDescent="0.35">
      <c r="B16485" t="s">
        <v>3274</v>
      </c>
      <c r="C16485" s="15">
        <v>0</v>
      </c>
    </row>
    <row r="16486" spans="2:3" x14ac:dyDescent="0.35">
      <c r="B16486" t="s">
        <v>1964</v>
      </c>
      <c r="C16486" s="15">
        <v>0</v>
      </c>
    </row>
    <row r="16487" spans="2:3" x14ac:dyDescent="0.35">
      <c r="B16487" t="s">
        <v>3276</v>
      </c>
      <c r="C16487" s="15">
        <v>0</v>
      </c>
    </row>
    <row r="16488" spans="2:3" x14ac:dyDescent="0.35">
      <c r="B16488" t="s">
        <v>1965</v>
      </c>
      <c r="C16488" s="15">
        <v>0</v>
      </c>
    </row>
    <row r="16489" spans="2:3" x14ac:dyDescent="0.35">
      <c r="B16489" t="s">
        <v>3278</v>
      </c>
      <c r="C16489" s="15">
        <v>0</v>
      </c>
    </row>
    <row r="16490" spans="2:3" x14ac:dyDescent="0.35">
      <c r="B16490" t="s">
        <v>1966</v>
      </c>
      <c r="C16490" s="15">
        <v>0</v>
      </c>
    </row>
    <row r="16491" spans="2:3" x14ac:dyDescent="0.35">
      <c r="B16491" t="s">
        <v>3280</v>
      </c>
      <c r="C16491" s="15">
        <v>0</v>
      </c>
    </row>
    <row r="16492" spans="2:3" x14ac:dyDescent="0.35">
      <c r="B16492" t="s">
        <v>1967</v>
      </c>
      <c r="C16492" s="15">
        <v>0</v>
      </c>
    </row>
    <row r="16493" spans="2:3" x14ac:dyDescent="0.35">
      <c r="B16493" t="s">
        <v>3282</v>
      </c>
      <c r="C16493" s="15">
        <v>0</v>
      </c>
    </row>
    <row r="16494" spans="2:3" x14ac:dyDescent="0.35">
      <c r="B16494" t="s">
        <v>1968</v>
      </c>
      <c r="C16494" s="15">
        <v>0</v>
      </c>
    </row>
    <row r="16495" spans="2:3" x14ac:dyDescent="0.35">
      <c r="B16495" t="s">
        <v>3284</v>
      </c>
      <c r="C16495" s="15">
        <v>0</v>
      </c>
    </row>
    <row r="16496" spans="2:3" x14ac:dyDescent="0.35">
      <c r="B16496" t="s">
        <v>1969</v>
      </c>
      <c r="C16496" s="15">
        <v>0</v>
      </c>
    </row>
    <row r="16497" spans="2:3" x14ac:dyDescent="0.35">
      <c r="B16497" t="s">
        <v>3286</v>
      </c>
      <c r="C16497" s="15">
        <v>0</v>
      </c>
    </row>
    <row r="16498" spans="2:3" x14ac:dyDescent="0.35">
      <c r="B16498" t="s">
        <v>1970</v>
      </c>
      <c r="C16498" s="15">
        <v>0</v>
      </c>
    </row>
    <row r="16499" spans="2:3" x14ac:dyDescent="0.35">
      <c r="B16499" t="s">
        <v>3288</v>
      </c>
      <c r="C16499" s="15">
        <v>0</v>
      </c>
    </row>
    <row r="16500" spans="2:3" x14ac:dyDescent="0.35">
      <c r="B16500" t="s">
        <v>1971</v>
      </c>
      <c r="C16500" s="15">
        <v>0</v>
      </c>
    </row>
    <row r="16501" spans="2:3" x14ac:dyDescent="0.35">
      <c r="B16501" t="s">
        <v>3290</v>
      </c>
      <c r="C16501" s="15">
        <v>0</v>
      </c>
    </row>
    <row r="16502" spans="2:3" x14ac:dyDescent="0.35">
      <c r="B16502" t="s">
        <v>1972</v>
      </c>
      <c r="C16502" s="15">
        <v>0</v>
      </c>
    </row>
    <row r="16503" spans="2:3" x14ac:dyDescent="0.35">
      <c r="B16503" t="s">
        <v>3292</v>
      </c>
      <c r="C16503" s="15">
        <v>0</v>
      </c>
    </row>
    <row r="16504" spans="2:3" x14ac:dyDescent="0.35">
      <c r="B16504" t="s">
        <v>1973</v>
      </c>
      <c r="C16504" s="15">
        <v>0</v>
      </c>
    </row>
    <row r="16505" spans="2:3" x14ac:dyDescent="0.35">
      <c r="B16505" t="s">
        <v>3294</v>
      </c>
      <c r="C16505" s="15">
        <v>0</v>
      </c>
    </row>
    <row r="16506" spans="2:3" x14ac:dyDescent="0.35">
      <c r="B16506" t="s">
        <v>1974</v>
      </c>
      <c r="C16506" s="15">
        <v>0</v>
      </c>
    </row>
    <row r="16507" spans="2:3" x14ac:dyDescent="0.35">
      <c r="B16507" t="s">
        <v>3296</v>
      </c>
      <c r="C16507" s="15">
        <v>0</v>
      </c>
    </row>
    <row r="16508" spans="2:3" x14ac:dyDescent="0.35">
      <c r="B16508" t="s">
        <v>1975</v>
      </c>
      <c r="C16508" s="15">
        <v>0</v>
      </c>
    </row>
    <row r="16509" spans="2:3" x14ac:dyDescent="0.35">
      <c r="B16509" t="s">
        <v>3298</v>
      </c>
      <c r="C16509" s="15">
        <v>0</v>
      </c>
    </row>
    <row r="16510" spans="2:3" x14ac:dyDescent="0.35">
      <c r="B16510" t="s">
        <v>1976</v>
      </c>
      <c r="C16510" s="15">
        <v>0</v>
      </c>
    </row>
    <row r="16511" spans="2:3" x14ac:dyDescent="0.35">
      <c r="B16511" t="s">
        <v>3300</v>
      </c>
      <c r="C16511" s="15">
        <v>0</v>
      </c>
    </row>
    <row r="16512" spans="2:3" x14ac:dyDescent="0.35">
      <c r="B16512" t="s">
        <v>1977</v>
      </c>
      <c r="C16512" s="15">
        <v>0</v>
      </c>
    </row>
    <row r="16513" spans="2:3" x14ac:dyDescent="0.35">
      <c r="B16513" t="s">
        <v>3302</v>
      </c>
      <c r="C16513" s="15">
        <v>0</v>
      </c>
    </row>
    <row r="16514" spans="2:3" x14ac:dyDescent="0.35">
      <c r="B16514" t="s">
        <v>1978</v>
      </c>
      <c r="C16514" s="15">
        <v>0</v>
      </c>
    </row>
    <row r="16515" spans="2:3" x14ac:dyDescent="0.35">
      <c r="B16515" t="s">
        <v>3304</v>
      </c>
      <c r="C16515" s="15">
        <v>0</v>
      </c>
    </row>
    <row r="16516" spans="2:3" x14ac:dyDescent="0.35">
      <c r="B16516" t="s">
        <v>1979</v>
      </c>
      <c r="C16516" s="15">
        <v>0</v>
      </c>
    </row>
    <row r="16517" spans="2:3" x14ac:dyDescent="0.35">
      <c r="B16517" t="s">
        <v>3306</v>
      </c>
      <c r="C16517" s="15">
        <v>0</v>
      </c>
    </row>
    <row r="16518" spans="2:3" x14ac:dyDescent="0.35">
      <c r="B16518" t="s">
        <v>1980</v>
      </c>
      <c r="C16518" s="15">
        <v>0</v>
      </c>
    </row>
    <row r="16519" spans="2:3" x14ac:dyDescent="0.35">
      <c r="B16519" t="s">
        <v>3308</v>
      </c>
      <c r="C16519" s="15">
        <v>0</v>
      </c>
    </row>
    <row r="16520" spans="2:3" x14ac:dyDescent="0.35">
      <c r="B16520" t="s">
        <v>1981</v>
      </c>
      <c r="C16520" s="15">
        <v>0</v>
      </c>
    </row>
    <row r="16521" spans="2:3" x14ac:dyDescent="0.35">
      <c r="B16521" t="s">
        <v>3310</v>
      </c>
      <c r="C16521" s="15">
        <v>0</v>
      </c>
    </row>
    <row r="16522" spans="2:3" x14ac:dyDescent="0.35">
      <c r="B16522" t="s">
        <v>1982</v>
      </c>
      <c r="C16522" s="15">
        <v>0</v>
      </c>
    </row>
    <row r="16523" spans="2:3" x14ac:dyDescent="0.35">
      <c r="B16523" t="s">
        <v>3312</v>
      </c>
      <c r="C16523" s="15">
        <v>0</v>
      </c>
    </row>
    <row r="16524" spans="2:3" x14ac:dyDescent="0.35">
      <c r="B16524" t="s">
        <v>1983</v>
      </c>
      <c r="C16524" s="15">
        <v>0</v>
      </c>
    </row>
    <row r="16525" spans="2:3" x14ac:dyDescent="0.35">
      <c r="B16525" t="s">
        <v>3314</v>
      </c>
      <c r="C16525" s="15">
        <v>0</v>
      </c>
    </row>
    <row r="16526" spans="2:3" x14ac:dyDescent="0.35">
      <c r="B16526" t="s">
        <v>1984</v>
      </c>
      <c r="C16526" s="15">
        <v>0</v>
      </c>
    </row>
    <row r="16527" spans="2:3" x14ac:dyDescent="0.35">
      <c r="B16527" t="s">
        <v>3316</v>
      </c>
      <c r="C16527" s="15">
        <v>0</v>
      </c>
    </row>
    <row r="16528" spans="2:3" x14ac:dyDescent="0.35">
      <c r="B16528" t="s">
        <v>1985</v>
      </c>
      <c r="C16528" s="15">
        <v>0</v>
      </c>
    </row>
    <row r="16529" spans="2:3" x14ac:dyDescent="0.35">
      <c r="B16529" t="s">
        <v>3318</v>
      </c>
      <c r="C16529" s="15">
        <v>0</v>
      </c>
    </row>
    <row r="16530" spans="2:3" x14ac:dyDescent="0.35">
      <c r="B16530" t="s">
        <v>1986</v>
      </c>
      <c r="C16530" s="15">
        <v>0</v>
      </c>
    </row>
    <row r="16531" spans="2:3" x14ac:dyDescent="0.35">
      <c r="B16531" t="s">
        <v>3320</v>
      </c>
      <c r="C16531" s="15">
        <v>0</v>
      </c>
    </row>
    <row r="16532" spans="2:3" x14ac:dyDescent="0.35">
      <c r="B16532" t="s">
        <v>1987</v>
      </c>
      <c r="C16532" s="15">
        <v>0</v>
      </c>
    </row>
    <row r="16533" spans="2:3" x14ac:dyDescent="0.35">
      <c r="B16533" t="s">
        <v>3322</v>
      </c>
      <c r="C16533" s="15">
        <v>0</v>
      </c>
    </row>
    <row r="16534" spans="2:3" x14ac:dyDescent="0.35">
      <c r="B16534" t="s">
        <v>1988</v>
      </c>
      <c r="C16534" s="15">
        <v>0</v>
      </c>
    </row>
    <row r="16535" spans="2:3" x14ac:dyDescent="0.35">
      <c r="B16535" t="s">
        <v>3324</v>
      </c>
      <c r="C16535" s="15">
        <v>0</v>
      </c>
    </row>
    <row r="16536" spans="2:3" x14ac:dyDescent="0.35">
      <c r="B16536" t="s">
        <v>1989</v>
      </c>
      <c r="C16536" s="15">
        <v>0</v>
      </c>
    </row>
    <row r="16537" spans="2:3" x14ac:dyDescent="0.35">
      <c r="B16537" t="s">
        <v>3326</v>
      </c>
      <c r="C16537" s="15">
        <v>0</v>
      </c>
    </row>
    <row r="16538" spans="2:3" x14ac:dyDescent="0.35">
      <c r="B16538" t="s">
        <v>1990</v>
      </c>
      <c r="C16538" s="15">
        <v>0</v>
      </c>
    </row>
    <row r="16539" spans="2:3" x14ac:dyDescent="0.35">
      <c r="B16539" t="s">
        <v>3328</v>
      </c>
      <c r="C16539" s="15">
        <v>0</v>
      </c>
    </row>
    <row r="16540" spans="2:3" x14ac:dyDescent="0.35">
      <c r="B16540" t="s">
        <v>1991</v>
      </c>
      <c r="C16540" s="15">
        <v>0</v>
      </c>
    </row>
    <row r="16541" spans="2:3" x14ac:dyDescent="0.35">
      <c r="B16541" t="s">
        <v>3330</v>
      </c>
      <c r="C16541" s="15">
        <v>0</v>
      </c>
    </row>
    <row r="16542" spans="2:3" x14ac:dyDescent="0.35">
      <c r="B16542" t="s">
        <v>1992</v>
      </c>
      <c r="C16542" s="15">
        <v>0</v>
      </c>
    </row>
    <row r="16543" spans="2:3" x14ac:dyDescent="0.35">
      <c r="B16543" t="s">
        <v>3332</v>
      </c>
      <c r="C16543" s="15">
        <v>0</v>
      </c>
    </row>
    <row r="16544" spans="2:3" x14ac:dyDescent="0.35">
      <c r="B16544" t="s">
        <v>1993</v>
      </c>
      <c r="C16544" s="15">
        <v>0</v>
      </c>
    </row>
    <row r="16545" spans="2:3" x14ac:dyDescent="0.35">
      <c r="B16545" t="s">
        <v>3334</v>
      </c>
      <c r="C16545" s="15">
        <v>0</v>
      </c>
    </row>
    <row r="16546" spans="2:3" x14ac:dyDescent="0.35">
      <c r="B16546" t="s">
        <v>1994</v>
      </c>
      <c r="C16546" s="15">
        <v>0</v>
      </c>
    </row>
    <row r="16547" spans="2:3" x14ac:dyDescent="0.35">
      <c r="B16547" t="s">
        <v>3336</v>
      </c>
      <c r="C16547" s="15">
        <v>0</v>
      </c>
    </row>
    <row r="16548" spans="2:3" x14ac:dyDescent="0.35">
      <c r="B16548" t="s">
        <v>1995</v>
      </c>
      <c r="C16548" s="15">
        <v>0</v>
      </c>
    </row>
    <row r="16549" spans="2:3" x14ac:dyDescent="0.35">
      <c r="B16549" t="s">
        <v>3338</v>
      </c>
      <c r="C16549" s="15">
        <v>0</v>
      </c>
    </row>
    <row r="16550" spans="2:3" x14ac:dyDescent="0.35">
      <c r="B16550" t="s">
        <v>1996</v>
      </c>
      <c r="C16550" s="15">
        <v>0</v>
      </c>
    </row>
    <row r="16551" spans="2:3" x14ac:dyDescent="0.35">
      <c r="B16551" t="s">
        <v>3340</v>
      </c>
      <c r="C16551" s="15">
        <v>0</v>
      </c>
    </row>
    <row r="16552" spans="2:3" x14ac:dyDescent="0.35">
      <c r="B16552" t="s">
        <v>1997</v>
      </c>
      <c r="C16552" s="15">
        <v>0</v>
      </c>
    </row>
    <row r="16553" spans="2:3" x14ac:dyDescent="0.35">
      <c r="B16553" t="s">
        <v>3342</v>
      </c>
      <c r="C16553" s="15">
        <v>0</v>
      </c>
    </row>
    <row r="16554" spans="2:3" x14ac:dyDescent="0.35">
      <c r="B16554" t="s">
        <v>1998</v>
      </c>
      <c r="C16554" s="15">
        <v>0</v>
      </c>
    </row>
    <row r="16555" spans="2:3" x14ac:dyDescent="0.35">
      <c r="B16555" t="s">
        <v>3344</v>
      </c>
      <c r="C16555" s="15">
        <v>0</v>
      </c>
    </row>
    <row r="16556" spans="2:3" x14ac:dyDescent="0.35">
      <c r="B16556" t="s">
        <v>1999</v>
      </c>
      <c r="C16556" s="15">
        <v>0</v>
      </c>
    </row>
    <row r="16557" spans="2:3" x14ac:dyDescent="0.35">
      <c r="B16557" t="s">
        <v>3346</v>
      </c>
      <c r="C16557" s="15">
        <v>0</v>
      </c>
    </row>
    <row r="16558" spans="2:3" x14ac:dyDescent="0.35">
      <c r="B16558" t="s">
        <v>2000</v>
      </c>
      <c r="C16558" s="15">
        <v>0</v>
      </c>
    </row>
    <row r="16559" spans="2:3" x14ac:dyDescent="0.35">
      <c r="B16559" t="s">
        <v>3348</v>
      </c>
      <c r="C16559" s="15">
        <v>0</v>
      </c>
    </row>
    <row r="16560" spans="2:3" x14ac:dyDescent="0.35">
      <c r="B16560" t="s">
        <v>2001</v>
      </c>
      <c r="C16560" s="15">
        <v>0</v>
      </c>
    </row>
    <row r="16561" spans="2:3" x14ac:dyDescent="0.35">
      <c r="B16561" t="s">
        <v>3350</v>
      </c>
      <c r="C16561" s="15">
        <v>0</v>
      </c>
    </row>
    <row r="16562" spans="2:3" x14ac:dyDescent="0.35">
      <c r="B16562" t="s">
        <v>2002</v>
      </c>
      <c r="C16562" s="15">
        <v>0</v>
      </c>
    </row>
    <row r="16563" spans="2:3" x14ac:dyDescent="0.35">
      <c r="B16563" t="s">
        <v>3352</v>
      </c>
      <c r="C16563" s="15">
        <v>0</v>
      </c>
    </row>
    <row r="16564" spans="2:3" x14ac:dyDescent="0.35">
      <c r="B16564" t="s">
        <v>2003</v>
      </c>
      <c r="C16564" s="15">
        <v>0</v>
      </c>
    </row>
    <row r="16565" spans="2:3" x14ac:dyDescent="0.35">
      <c r="B16565" t="s">
        <v>3354</v>
      </c>
      <c r="C16565" s="15">
        <v>0</v>
      </c>
    </row>
    <row r="16566" spans="2:3" x14ac:dyDescent="0.35">
      <c r="B16566" t="s">
        <v>2004</v>
      </c>
      <c r="C16566" s="15">
        <v>0</v>
      </c>
    </row>
    <row r="16567" spans="2:3" x14ac:dyDescent="0.35">
      <c r="B16567" t="s">
        <v>3356</v>
      </c>
      <c r="C16567" s="15">
        <v>0</v>
      </c>
    </row>
    <row r="16568" spans="2:3" x14ac:dyDescent="0.35">
      <c r="B16568" t="s">
        <v>2005</v>
      </c>
      <c r="C16568" s="15">
        <v>0</v>
      </c>
    </row>
    <row r="16569" spans="2:3" x14ac:dyDescent="0.35">
      <c r="B16569" t="s">
        <v>3358</v>
      </c>
      <c r="C16569" s="15">
        <v>0</v>
      </c>
    </row>
    <row r="16570" spans="2:3" x14ac:dyDescent="0.35">
      <c r="B16570" t="s">
        <v>2006</v>
      </c>
      <c r="C16570" s="15">
        <v>0</v>
      </c>
    </row>
    <row r="16571" spans="2:3" x14ac:dyDescent="0.35">
      <c r="B16571" t="s">
        <v>3360</v>
      </c>
      <c r="C16571" s="15">
        <v>0</v>
      </c>
    </row>
    <row r="16572" spans="2:3" x14ac:dyDescent="0.35">
      <c r="B16572" t="s">
        <v>2007</v>
      </c>
      <c r="C16572" s="15">
        <v>0</v>
      </c>
    </row>
    <row r="16573" spans="2:3" x14ac:dyDescent="0.35">
      <c r="B16573" t="s">
        <v>3362</v>
      </c>
      <c r="C16573" s="15">
        <v>0</v>
      </c>
    </row>
    <row r="16574" spans="2:3" x14ac:dyDescent="0.35">
      <c r="B16574" t="s">
        <v>2008</v>
      </c>
      <c r="C16574" s="15">
        <v>0</v>
      </c>
    </row>
    <row r="16575" spans="2:3" x14ac:dyDescent="0.35">
      <c r="B16575" t="s">
        <v>3364</v>
      </c>
      <c r="C16575" s="15">
        <v>0</v>
      </c>
    </row>
    <row r="16576" spans="2:3" x14ac:dyDescent="0.35">
      <c r="B16576" t="s">
        <v>2009</v>
      </c>
      <c r="C16576" s="15">
        <v>0</v>
      </c>
    </row>
    <row r="16577" spans="2:3" x14ac:dyDescent="0.35">
      <c r="B16577" t="s">
        <v>3366</v>
      </c>
      <c r="C16577" s="15">
        <v>0</v>
      </c>
    </row>
    <row r="16578" spans="2:3" x14ac:dyDescent="0.35">
      <c r="B16578" t="s">
        <v>2010</v>
      </c>
      <c r="C16578" s="15">
        <v>0</v>
      </c>
    </row>
    <row r="16579" spans="2:3" x14ac:dyDescent="0.35">
      <c r="B16579" t="s">
        <v>3368</v>
      </c>
      <c r="C16579" s="15">
        <v>0</v>
      </c>
    </row>
    <row r="16580" spans="2:3" x14ac:dyDescent="0.35">
      <c r="B16580" t="s">
        <v>2011</v>
      </c>
      <c r="C16580" s="15">
        <v>0</v>
      </c>
    </row>
    <row r="16581" spans="2:3" x14ac:dyDescent="0.35">
      <c r="B16581" t="s">
        <v>3370</v>
      </c>
      <c r="C16581" s="15">
        <v>0</v>
      </c>
    </row>
    <row r="16582" spans="2:3" x14ac:dyDescent="0.35">
      <c r="B16582" t="s">
        <v>2012</v>
      </c>
      <c r="C16582" s="15">
        <v>0</v>
      </c>
    </row>
    <row r="16583" spans="2:3" x14ac:dyDescent="0.35">
      <c r="B16583" t="s">
        <v>3372</v>
      </c>
      <c r="C16583" s="15">
        <v>0</v>
      </c>
    </row>
    <row r="16584" spans="2:3" x14ac:dyDescent="0.35">
      <c r="B16584" t="s">
        <v>2013</v>
      </c>
      <c r="C16584" s="15">
        <v>0</v>
      </c>
    </row>
    <row r="16585" spans="2:3" x14ac:dyDescent="0.35">
      <c r="B16585" t="s">
        <v>3374</v>
      </c>
      <c r="C16585" s="15">
        <v>0</v>
      </c>
    </row>
    <row r="16586" spans="2:3" x14ac:dyDescent="0.35">
      <c r="B16586" t="s">
        <v>2014</v>
      </c>
      <c r="C16586" s="15">
        <v>0</v>
      </c>
    </row>
    <row r="16587" spans="2:3" x14ac:dyDescent="0.35">
      <c r="B16587" t="s">
        <v>3376</v>
      </c>
      <c r="C16587" s="15">
        <v>0</v>
      </c>
    </row>
    <row r="16588" spans="2:3" x14ac:dyDescent="0.35">
      <c r="B16588" t="s">
        <v>2015</v>
      </c>
      <c r="C16588" s="15">
        <v>0</v>
      </c>
    </row>
    <row r="16589" spans="2:3" x14ac:dyDescent="0.35">
      <c r="B16589" t="s">
        <v>3378</v>
      </c>
      <c r="C16589" s="15">
        <v>0</v>
      </c>
    </row>
    <row r="16590" spans="2:3" x14ac:dyDescent="0.35">
      <c r="B16590" t="s">
        <v>2016</v>
      </c>
      <c r="C16590" s="15">
        <v>0</v>
      </c>
    </row>
    <row r="16591" spans="2:3" x14ac:dyDescent="0.35">
      <c r="B16591" t="s">
        <v>3380</v>
      </c>
      <c r="C16591" s="15">
        <v>0</v>
      </c>
    </row>
    <row r="16592" spans="2:3" x14ac:dyDescent="0.35">
      <c r="B16592" t="s">
        <v>2017</v>
      </c>
      <c r="C16592" s="15">
        <v>0</v>
      </c>
    </row>
    <row r="16593" spans="2:3" x14ac:dyDescent="0.35">
      <c r="B16593" t="s">
        <v>3382</v>
      </c>
      <c r="C16593" s="15">
        <v>0</v>
      </c>
    </row>
    <row r="16594" spans="2:3" x14ac:dyDescent="0.35">
      <c r="B16594" t="s">
        <v>2018</v>
      </c>
      <c r="C16594" s="15">
        <v>0</v>
      </c>
    </row>
    <row r="16595" spans="2:3" x14ac:dyDescent="0.35">
      <c r="B16595" t="s">
        <v>3384</v>
      </c>
      <c r="C16595" s="15">
        <v>0</v>
      </c>
    </row>
    <row r="16596" spans="2:3" x14ac:dyDescent="0.35">
      <c r="B16596" t="s">
        <v>2019</v>
      </c>
      <c r="C16596" s="15">
        <v>0</v>
      </c>
    </row>
    <row r="16597" spans="2:3" x14ac:dyDescent="0.35">
      <c r="B16597" t="s">
        <v>3386</v>
      </c>
      <c r="C16597" s="15">
        <v>0</v>
      </c>
    </row>
    <row r="16598" spans="2:3" x14ac:dyDescent="0.35">
      <c r="B16598" t="s">
        <v>2020</v>
      </c>
      <c r="C16598" s="15">
        <v>0</v>
      </c>
    </row>
    <row r="16599" spans="2:3" x14ac:dyDescent="0.35">
      <c r="B16599" t="s">
        <v>3388</v>
      </c>
      <c r="C16599" s="15">
        <v>0</v>
      </c>
    </row>
    <row r="16600" spans="2:3" x14ac:dyDescent="0.35">
      <c r="B16600" t="s">
        <v>2021</v>
      </c>
      <c r="C16600" s="15">
        <v>0</v>
      </c>
    </row>
    <row r="16601" spans="2:3" x14ac:dyDescent="0.35">
      <c r="B16601" t="s">
        <v>3390</v>
      </c>
      <c r="C16601" s="15">
        <v>0</v>
      </c>
    </row>
    <row r="16602" spans="2:3" x14ac:dyDescent="0.35">
      <c r="B16602" t="s">
        <v>2022</v>
      </c>
      <c r="C16602" s="15">
        <v>0</v>
      </c>
    </row>
    <row r="16603" spans="2:3" x14ac:dyDescent="0.35">
      <c r="B16603" t="s">
        <v>3392</v>
      </c>
      <c r="C16603" s="15">
        <v>0</v>
      </c>
    </row>
    <row r="16604" spans="2:3" x14ac:dyDescent="0.35">
      <c r="B16604" t="s">
        <v>2023</v>
      </c>
      <c r="C16604" s="15">
        <v>0</v>
      </c>
    </row>
    <row r="16605" spans="2:3" x14ac:dyDescent="0.35">
      <c r="B16605" t="s">
        <v>3394</v>
      </c>
      <c r="C16605" s="15">
        <v>0</v>
      </c>
    </row>
    <row r="16606" spans="2:3" x14ac:dyDescent="0.35">
      <c r="B16606" t="s">
        <v>2024</v>
      </c>
      <c r="C16606" s="15">
        <v>0</v>
      </c>
    </row>
    <row r="16607" spans="2:3" x14ac:dyDescent="0.35">
      <c r="B16607" t="s">
        <v>3396</v>
      </c>
      <c r="C16607" s="15">
        <v>0</v>
      </c>
    </row>
    <row r="16608" spans="2:3" x14ac:dyDescent="0.35">
      <c r="B16608" t="s">
        <v>2025</v>
      </c>
      <c r="C16608" s="15">
        <v>0</v>
      </c>
    </row>
    <row r="16609" spans="2:3" x14ac:dyDescent="0.35">
      <c r="B16609" t="s">
        <v>3398</v>
      </c>
      <c r="C16609" s="15">
        <v>0</v>
      </c>
    </row>
    <row r="16610" spans="2:3" x14ac:dyDescent="0.35">
      <c r="B16610" t="s">
        <v>2026</v>
      </c>
      <c r="C16610" s="15">
        <v>0</v>
      </c>
    </row>
    <row r="16611" spans="2:3" x14ac:dyDescent="0.35">
      <c r="B16611" t="s">
        <v>3400</v>
      </c>
      <c r="C16611" s="15">
        <v>0</v>
      </c>
    </row>
    <row r="16612" spans="2:3" x14ac:dyDescent="0.35">
      <c r="B16612" t="s">
        <v>2027</v>
      </c>
      <c r="C16612" s="15">
        <v>0</v>
      </c>
    </row>
    <row r="16613" spans="2:3" x14ac:dyDescent="0.35">
      <c r="B16613" t="s">
        <v>3402</v>
      </c>
      <c r="C16613" s="15">
        <v>0</v>
      </c>
    </row>
    <row r="16614" spans="2:3" x14ac:dyDescent="0.35">
      <c r="B16614" t="s">
        <v>2028</v>
      </c>
      <c r="C16614" s="15">
        <v>0</v>
      </c>
    </row>
    <row r="16615" spans="2:3" x14ac:dyDescent="0.35">
      <c r="B16615" t="s">
        <v>3404</v>
      </c>
      <c r="C16615" s="15">
        <v>0</v>
      </c>
    </row>
    <row r="16616" spans="2:3" x14ac:dyDescent="0.35">
      <c r="B16616" t="s">
        <v>2029</v>
      </c>
      <c r="C16616" s="15">
        <v>0</v>
      </c>
    </row>
    <row r="16617" spans="2:3" x14ac:dyDescent="0.35">
      <c r="B16617" t="s">
        <v>3406</v>
      </c>
      <c r="C16617" s="15">
        <v>0</v>
      </c>
    </row>
    <row r="16618" spans="2:3" x14ac:dyDescent="0.35">
      <c r="B16618" t="s">
        <v>2030</v>
      </c>
      <c r="C16618" s="15">
        <v>0</v>
      </c>
    </row>
    <row r="16619" spans="2:3" x14ac:dyDescent="0.35">
      <c r="B16619" t="s">
        <v>3408</v>
      </c>
      <c r="C16619" s="15">
        <v>0</v>
      </c>
    </row>
    <row r="16620" spans="2:3" x14ac:dyDescent="0.35">
      <c r="B16620" t="s">
        <v>2031</v>
      </c>
      <c r="C16620" s="15">
        <v>0</v>
      </c>
    </row>
    <row r="16621" spans="2:3" x14ac:dyDescent="0.35">
      <c r="B16621" t="s">
        <v>3410</v>
      </c>
      <c r="C16621" s="15">
        <v>0</v>
      </c>
    </row>
    <row r="16622" spans="2:3" x14ac:dyDescent="0.35">
      <c r="B16622" t="s">
        <v>2032</v>
      </c>
      <c r="C16622" s="15">
        <v>0</v>
      </c>
    </row>
    <row r="16623" spans="2:3" x14ac:dyDescent="0.35">
      <c r="B16623" t="s">
        <v>628</v>
      </c>
      <c r="C16623" s="15">
        <v>0</v>
      </c>
    </row>
    <row r="16624" spans="2:3" x14ac:dyDescent="0.35">
      <c r="B16624" t="s">
        <v>2033</v>
      </c>
      <c r="C16624" s="15">
        <v>0</v>
      </c>
    </row>
    <row r="16625" spans="2:3" x14ac:dyDescent="0.35">
      <c r="B16625" t="s">
        <v>3414</v>
      </c>
      <c r="C16625" s="15">
        <v>0</v>
      </c>
    </row>
    <row r="16626" spans="2:3" x14ac:dyDescent="0.35">
      <c r="B16626" t="s">
        <v>2034</v>
      </c>
      <c r="C16626" s="15">
        <v>0</v>
      </c>
    </row>
    <row r="16627" spans="2:3" x14ac:dyDescent="0.35">
      <c r="B16627" t="s">
        <v>3416</v>
      </c>
      <c r="C16627" s="15">
        <v>0</v>
      </c>
    </row>
    <row r="16628" spans="2:3" x14ac:dyDescent="0.35">
      <c r="B16628" t="s">
        <v>2035</v>
      </c>
      <c r="C16628" s="15">
        <v>0</v>
      </c>
    </row>
    <row r="16629" spans="2:3" x14ac:dyDescent="0.35">
      <c r="B16629" t="s">
        <v>3418</v>
      </c>
      <c r="C16629" s="15">
        <v>0</v>
      </c>
    </row>
    <row r="16630" spans="2:3" x14ac:dyDescent="0.35">
      <c r="B16630" t="s">
        <v>2036</v>
      </c>
      <c r="C16630" s="15">
        <v>0</v>
      </c>
    </row>
    <row r="16631" spans="2:3" x14ac:dyDescent="0.35">
      <c r="B16631" t="s">
        <v>3420</v>
      </c>
      <c r="C16631" s="15">
        <v>0</v>
      </c>
    </row>
    <row r="16632" spans="2:3" x14ac:dyDescent="0.35">
      <c r="B16632" t="s">
        <v>2037</v>
      </c>
      <c r="C16632" s="15">
        <v>0</v>
      </c>
    </row>
    <row r="16633" spans="2:3" x14ac:dyDescent="0.35">
      <c r="B16633" t="s">
        <v>3422</v>
      </c>
      <c r="C16633" s="15">
        <v>0</v>
      </c>
    </row>
    <row r="16634" spans="2:3" x14ac:dyDescent="0.35">
      <c r="B16634" t="s">
        <v>2038</v>
      </c>
      <c r="C16634" s="15">
        <v>0</v>
      </c>
    </row>
    <row r="16635" spans="2:3" x14ac:dyDescent="0.35">
      <c r="B16635" t="s">
        <v>3424</v>
      </c>
      <c r="C16635" s="15">
        <v>0</v>
      </c>
    </row>
    <row r="16636" spans="2:3" x14ac:dyDescent="0.35">
      <c r="B16636" t="s">
        <v>2039</v>
      </c>
      <c r="C16636" s="15">
        <v>0</v>
      </c>
    </row>
    <row r="16637" spans="2:3" x14ac:dyDescent="0.35">
      <c r="B16637" t="s">
        <v>3426</v>
      </c>
      <c r="C16637" s="15">
        <v>0</v>
      </c>
    </row>
    <row r="16638" spans="2:3" x14ac:dyDescent="0.35">
      <c r="B16638" t="s">
        <v>2040</v>
      </c>
      <c r="C16638" s="15">
        <v>0</v>
      </c>
    </row>
    <row r="16639" spans="2:3" x14ac:dyDescent="0.35">
      <c r="B16639" t="s">
        <v>3428</v>
      </c>
      <c r="C16639" s="15">
        <v>0</v>
      </c>
    </row>
    <row r="16640" spans="2:3" x14ac:dyDescent="0.35">
      <c r="B16640" t="s">
        <v>2041</v>
      </c>
      <c r="C16640" s="15">
        <v>0</v>
      </c>
    </row>
    <row r="16641" spans="2:3" x14ac:dyDescent="0.35">
      <c r="B16641" t="s">
        <v>3430</v>
      </c>
      <c r="C16641" s="15">
        <v>0</v>
      </c>
    </row>
    <row r="16642" spans="2:3" x14ac:dyDescent="0.35">
      <c r="B16642" t="s">
        <v>2042</v>
      </c>
      <c r="C16642" s="15">
        <v>0</v>
      </c>
    </row>
    <row r="16643" spans="2:3" x14ac:dyDescent="0.35">
      <c r="B16643" t="s">
        <v>3432</v>
      </c>
      <c r="C16643" s="15">
        <v>0</v>
      </c>
    </row>
    <row r="16644" spans="2:3" x14ac:dyDescent="0.35">
      <c r="B16644" t="s">
        <v>2043</v>
      </c>
      <c r="C16644" s="15">
        <v>0</v>
      </c>
    </row>
    <row r="16645" spans="2:3" x14ac:dyDescent="0.35">
      <c r="B16645" t="s">
        <v>629</v>
      </c>
      <c r="C16645" s="15">
        <v>0</v>
      </c>
    </row>
    <row r="16646" spans="2:3" x14ac:dyDescent="0.35">
      <c r="B16646" t="s">
        <v>2044</v>
      </c>
      <c r="C16646" s="15">
        <v>0</v>
      </c>
    </row>
    <row r="16647" spans="2:3" x14ac:dyDescent="0.35">
      <c r="B16647" t="s">
        <v>3436</v>
      </c>
      <c r="C16647" s="15">
        <v>0</v>
      </c>
    </row>
    <row r="16648" spans="2:3" x14ac:dyDescent="0.35">
      <c r="B16648" t="s">
        <v>2045</v>
      </c>
      <c r="C16648" s="15">
        <v>0</v>
      </c>
    </row>
    <row r="16649" spans="2:3" x14ac:dyDescent="0.35">
      <c r="B16649" t="s">
        <v>3438</v>
      </c>
      <c r="C16649" s="15">
        <v>0</v>
      </c>
    </row>
    <row r="16650" spans="2:3" x14ac:dyDescent="0.35">
      <c r="B16650" t="s">
        <v>2046</v>
      </c>
      <c r="C16650" s="15">
        <v>0</v>
      </c>
    </row>
    <row r="16651" spans="2:3" x14ac:dyDescent="0.35">
      <c r="B16651" t="s">
        <v>3440</v>
      </c>
      <c r="C16651" s="15">
        <v>0</v>
      </c>
    </row>
    <row r="16652" spans="2:3" x14ac:dyDescent="0.35">
      <c r="B16652" t="s">
        <v>2047</v>
      </c>
      <c r="C16652" s="15">
        <v>0</v>
      </c>
    </row>
    <row r="16653" spans="2:3" x14ac:dyDescent="0.35">
      <c r="B16653" t="s">
        <v>3442</v>
      </c>
      <c r="C16653" s="15">
        <v>0</v>
      </c>
    </row>
    <row r="16654" spans="2:3" x14ac:dyDescent="0.35">
      <c r="B16654" t="s">
        <v>2048</v>
      </c>
      <c r="C16654" s="15">
        <v>0</v>
      </c>
    </row>
    <row r="16655" spans="2:3" x14ac:dyDescent="0.35">
      <c r="B16655" t="s">
        <v>3444</v>
      </c>
      <c r="C16655" s="15">
        <v>0</v>
      </c>
    </row>
    <row r="16656" spans="2:3" x14ac:dyDescent="0.35">
      <c r="B16656" t="s">
        <v>2049</v>
      </c>
      <c r="C16656" s="15">
        <v>0</v>
      </c>
    </row>
    <row r="16657" spans="2:3" x14ac:dyDescent="0.35">
      <c r="B16657" t="s">
        <v>3446</v>
      </c>
      <c r="C16657" s="15">
        <v>0</v>
      </c>
    </row>
    <row r="16658" spans="2:3" x14ac:dyDescent="0.35">
      <c r="B16658" t="s">
        <v>2050</v>
      </c>
      <c r="C16658" s="15">
        <v>0</v>
      </c>
    </row>
    <row r="16659" spans="2:3" x14ac:dyDescent="0.35">
      <c r="B16659" t="s">
        <v>3448</v>
      </c>
      <c r="C16659" s="15">
        <v>0</v>
      </c>
    </row>
    <row r="16660" spans="2:3" x14ac:dyDescent="0.35">
      <c r="B16660" t="s">
        <v>2051</v>
      </c>
      <c r="C16660" s="15">
        <v>0</v>
      </c>
    </row>
    <row r="16661" spans="2:3" x14ac:dyDescent="0.35">
      <c r="B16661" t="s">
        <v>3450</v>
      </c>
      <c r="C16661" s="15">
        <v>0</v>
      </c>
    </row>
    <row r="16662" spans="2:3" x14ac:dyDescent="0.35">
      <c r="B16662" t="s">
        <v>2052</v>
      </c>
      <c r="C16662" s="15">
        <v>0</v>
      </c>
    </row>
    <row r="16663" spans="2:3" x14ac:dyDescent="0.35">
      <c r="B16663" t="s">
        <v>3452</v>
      </c>
      <c r="C16663" s="15">
        <v>0</v>
      </c>
    </row>
    <row r="16664" spans="2:3" x14ac:dyDescent="0.35">
      <c r="B16664" t="s">
        <v>2053</v>
      </c>
      <c r="C16664" s="15">
        <v>0</v>
      </c>
    </row>
    <row r="16665" spans="2:3" x14ac:dyDescent="0.35">
      <c r="B16665" t="s">
        <v>3454</v>
      </c>
      <c r="C16665" s="15">
        <v>0</v>
      </c>
    </row>
    <row r="16666" spans="2:3" x14ac:dyDescent="0.35">
      <c r="B16666" t="s">
        <v>2054</v>
      </c>
      <c r="C16666" s="15">
        <v>0</v>
      </c>
    </row>
    <row r="16667" spans="2:3" x14ac:dyDescent="0.35">
      <c r="B16667" t="s">
        <v>3456</v>
      </c>
      <c r="C16667" s="15">
        <v>0</v>
      </c>
    </row>
    <row r="16668" spans="2:3" x14ac:dyDescent="0.35">
      <c r="B16668" t="s">
        <v>2055</v>
      </c>
      <c r="C16668" s="15">
        <v>0</v>
      </c>
    </row>
    <row r="16669" spans="2:3" x14ac:dyDescent="0.35">
      <c r="B16669" t="s">
        <v>3458</v>
      </c>
      <c r="C16669" s="15">
        <v>0</v>
      </c>
    </row>
    <row r="16670" spans="2:3" x14ac:dyDescent="0.35">
      <c r="B16670" t="s">
        <v>2056</v>
      </c>
      <c r="C16670" s="15">
        <v>0</v>
      </c>
    </row>
    <row r="16671" spans="2:3" x14ac:dyDescent="0.35">
      <c r="B16671" t="s">
        <v>3460</v>
      </c>
      <c r="C16671" s="15">
        <v>0</v>
      </c>
    </row>
    <row r="16672" spans="2:3" x14ac:dyDescent="0.35">
      <c r="B16672" t="s">
        <v>2057</v>
      </c>
      <c r="C16672" s="15">
        <v>0</v>
      </c>
    </row>
    <row r="16673" spans="2:3" x14ac:dyDescent="0.35">
      <c r="B16673" t="s">
        <v>3462</v>
      </c>
      <c r="C16673" s="15">
        <v>0</v>
      </c>
    </row>
    <row r="16674" spans="2:3" x14ac:dyDescent="0.35">
      <c r="B16674" t="s">
        <v>2058</v>
      </c>
      <c r="C16674" s="15">
        <v>0</v>
      </c>
    </row>
    <row r="16675" spans="2:3" x14ac:dyDescent="0.35">
      <c r="B16675" t="s">
        <v>3464</v>
      </c>
      <c r="C16675" s="15">
        <v>0</v>
      </c>
    </row>
    <row r="16676" spans="2:3" x14ac:dyDescent="0.35">
      <c r="B16676" t="s">
        <v>2059</v>
      </c>
      <c r="C16676" s="15">
        <v>0</v>
      </c>
    </row>
    <row r="16677" spans="2:3" x14ac:dyDescent="0.35">
      <c r="B16677" t="s">
        <v>3466</v>
      </c>
      <c r="C16677" s="15">
        <v>0</v>
      </c>
    </row>
    <row r="16678" spans="2:3" x14ac:dyDescent="0.35">
      <c r="B16678" t="s">
        <v>2060</v>
      </c>
      <c r="C16678" s="15">
        <v>0</v>
      </c>
    </row>
    <row r="16679" spans="2:3" x14ac:dyDescent="0.35">
      <c r="B16679" t="s">
        <v>3468</v>
      </c>
      <c r="C16679" s="15">
        <v>0</v>
      </c>
    </row>
    <row r="16680" spans="2:3" x14ac:dyDescent="0.35">
      <c r="B16680" t="s">
        <v>2061</v>
      </c>
      <c r="C16680" s="15">
        <v>0</v>
      </c>
    </row>
    <row r="16681" spans="2:3" x14ac:dyDescent="0.35">
      <c r="B16681" t="s">
        <v>630</v>
      </c>
      <c r="C16681" s="15">
        <v>0</v>
      </c>
    </row>
    <row r="16682" spans="2:3" x14ac:dyDescent="0.35">
      <c r="B16682" t="s">
        <v>2062</v>
      </c>
      <c r="C16682" s="15">
        <v>0</v>
      </c>
    </row>
    <row r="16683" spans="2:3" x14ac:dyDescent="0.35">
      <c r="B16683" t="s">
        <v>3472</v>
      </c>
      <c r="C16683" s="15">
        <v>0</v>
      </c>
    </row>
    <row r="16684" spans="2:3" x14ac:dyDescent="0.35">
      <c r="B16684" t="s">
        <v>2063</v>
      </c>
      <c r="C16684" s="15">
        <v>0</v>
      </c>
    </row>
    <row r="16685" spans="2:3" x14ac:dyDescent="0.35">
      <c r="B16685" t="s">
        <v>3474</v>
      </c>
      <c r="C16685" s="15">
        <v>0</v>
      </c>
    </row>
    <row r="16686" spans="2:3" x14ac:dyDescent="0.35">
      <c r="B16686" t="s">
        <v>2064</v>
      </c>
      <c r="C16686" s="15">
        <v>0</v>
      </c>
    </row>
    <row r="16687" spans="2:3" x14ac:dyDescent="0.35">
      <c r="B16687" t="s">
        <v>3476</v>
      </c>
      <c r="C16687" s="15">
        <v>0</v>
      </c>
    </row>
    <row r="16688" spans="2:3" x14ac:dyDescent="0.35">
      <c r="B16688" t="s">
        <v>2065</v>
      </c>
      <c r="C16688" s="15">
        <v>0</v>
      </c>
    </row>
    <row r="16689" spans="2:3" x14ac:dyDescent="0.35">
      <c r="B16689" t="s">
        <v>3478</v>
      </c>
      <c r="C16689" s="15">
        <v>0</v>
      </c>
    </row>
    <row r="16690" spans="2:3" x14ac:dyDescent="0.35">
      <c r="B16690" t="s">
        <v>2066</v>
      </c>
      <c r="C16690" s="15">
        <v>0</v>
      </c>
    </row>
    <row r="16691" spans="2:3" x14ac:dyDescent="0.35">
      <c r="B16691" t="s">
        <v>3480</v>
      </c>
      <c r="C16691" s="15">
        <v>0</v>
      </c>
    </row>
    <row r="16692" spans="2:3" x14ac:dyDescent="0.35">
      <c r="B16692" t="s">
        <v>2067</v>
      </c>
      <c r="C16692" s="15">
        <v>0</v>
      </c>
    </row>
    <row r="16693" spans="2:3" x14ac:dyDescent="0.35">
      <c r="B16693" t="s">
        <v>3482</v>
      </c>
      <c r="C16693" s="15">
        <v>0</v>
      </c>
    </row>
    <row r="16694" spans="2:3" x14ac:dyDescent="0.35">
      <c r="B16694" t="s">
        <v>2068</v>
      </c>
      <c r="C16694" s="15">
        <v>0</v>
      </c>
    </row>
    <row r="16695" spans="2:3" x14ac:dyDescent="0.35">
      <c r="B16695" t="s">
        <v>3484</v>
      </c>
      <c r="C16695" s="15">
        <v>0</v>
      </c>
    </row>
    <row r="16696" spans="2:3" x14ac:dyDescent="0.35">
      <c r="B16696" t="s">
        <v>2069</v>
      </c>
      <c r="C16696" s="15">
        <v>0</v>
      </c>
    </row>
    <row r="16697" spans="2:3" x14ac:dyDescent="0.35">
      <c r="B16697" t="s">
        <v>3486</v>
      </c>
      <c r="C16697" s="15">
        <v>0</v>
      </c>
    </row>
    <row r="16698" spans="2:3" x14ac:dyDescent="0.35">
      <c r="B16698" t="s">
        <v>2070</v>
      </c>
      <c r="C16698" s="15">
        <v>0</v>
      </c>
    </row>
    <row r="16699" spans="2:3" x14ac:dyDescent="0.35">
      <c r="B16699" t="s">
        <v>3488</v>
      </c>
      <c r="C16699" s="15">
        <v>0</v>
      </c>
    </row>
    <row r="16700" spans="2:3" x14ac:dyDescent="0.35">
      <c r="B16700" t="s">
        <v>2071</v>
      </c>
      <c r="C16700" s="15">
        <v>0</v>
      </c>
    </row>
    <row r="16701" spans="2:3" x14ac:dyDescent="0.35">
      <c r="B16701" t="s">
        <v>3490</v>
      </c>
      <c r="C16701" s="15">
        <v>0</v>
      </c>
    </row>
    <row r="16702" spans="2:3" x14ac:dyDescent="0.35">
      <c r="B16702" t="s">
        <v>2072</v>
      </c>
      <c r="C16702" s="15">
        <v>0</v>
      </c>
    </row>
    <row r="16703" spans="2:3" x14ac:dyDescent="0.35">
      <c r="B16703" t="s">
        <v>3492</v>
      </c>
      <c r="C16703" s="15">
        <v>0</v>
      </c>
    </row>
    <row r="16704" spans="2:3" x14ac:dyDescent="0.35">
      <c r="B16704" t="s">
        <v>2073</v>
      </c>
      <c r="C16704" s="15">
        <v>0</v>
      </c>
    </row>
    <row r="16705" spans="2:3" x14ac:dyDescent="0.35">
      <c r="B16705" t="s">
        <v>3494</v>
      </c>
      <c r="C16705" s="15">
        <v>0</v>
      </c>
    </row>
    <row r="16706" spans="2:3" x14ac:dyDescent="0.35">
      <c r="B16706" t="s">
        <v>2074</v>
      </c>
      <c r="C16706" s="15">
        <v>0</v>
      </c>
    </row>
    <row r="16707" spans="2:3" x14ac:dyDescent="0.35">
      <c r="B16707" t="s">
        <v>3496</v>
      </c>
      <c r="C16707" s="15">
        <v>0</v>
      </c>
    </row>
    <row r="16708" spans="2:3" x14ac:dyDescent="0.35">
      <c r="B16708" t="s">
        <v>2075</v>
      </c>
      <c r="C16708" s="15">
        <v>0</v>
      </c>
    </row>
    <row r="16709" spans="2:3" x14ac:dyDescent="0.35">
      <c r="B16709" t="s">
        <v>3498</v>
      </c>
      <c r="C16709" s="15">
        <v>0</v>
      </c>
    </row>
    <row r="16710" spans="2:3" x14ac:dyDescent="0.35">
      <c r="B16710" t="s">
        <v>2076</v>
      </c>
      <c r="C16710" s="15">
        <v>0</v>
      </c>
    </row>
    <row r="16711" spans="2:3" x14ac:dyDescent="0.35">
      <c r="B16711" t="s">
        <v>3500</v>
      </c>
      <c r="C16711" s="15">
        <v>0</v>
      </c>
    </row>
    <row r="16712" spans="2:3" x14ac:dyDescent="0.35">
      <c r="B16712" t="s">
        <v>2077</v>
      </c>
      <c r="C16712" s="15">
        <v>0</v>
      </c>
    </row>
    <row r="16713" spans="2:3" x14ac:dyDescent="0.35">
      <c r="B16713" t="s">
        <v>3502</v>
      </c>
      <c r="C16713" s="15">
        <v>0</v>
      </c>
    </row>
    <row r="16714" spans="2:3" x14ac:dyDescent="0.35">
      <c r="B16714" t="s">
        <v>2078</v>
      </c>
      <c r="C16714" s="15">
        <v>0</v>
      </c>
    </row>
    <row r="16715" spans="2:3" x14ac:dyDescent="0.35">
      <c r="B16715" t="s">
        <v>3504</v>
      </c>
      <c r="C16715" s="15">
        <v>0</v>
      </c>
    </row>
    <row r="16716" spans="2:3" x14ac:dyDescent="0.35">
      <c r="B16716" t="s">
        <v>2079</v>
      </c>
      <c r="C16716" s="15">
        <v>0</v>
      </c>
    </row>
    <row r="16717" spans="2:3" x14ac:dyDescent="0.35">
      <c r="B16717" t="s">
        <v>3506</v>
      </c>
      <c r="C16717" s="15">
        <v>0</v>
      </c>
    </row>
    <row r="16718" spans="2:3" x14ac:dyDescent="0.35">
      <c r="B16718" t="s">
        <v>2080</v>
      </c>
      <c r="C16718" s="15">
        <v>0</v>
      </c>
    </row>
    <row r="16719" spans="2:3" x14ac:dyDescent="0.35">
      <c r="B16719" t="s">
        <v>3508</v>
      </c>
      <c r="C16719" s="15">
        <v>0</v>
      </c>
    </row>
    <row r="16720" spans="2:3" x14ac:dyDescent="0.35">
      <c r="B16720" t="s">
        <v>2081</v>
      </c>
      <c r="C16720" s="15">
        <v>0</v>
      </c>
    </row>
    <row r="16721" spans="2:3" x14ac:dyDescent="0.35">
      <c r="B16721" t="s">
        <v>3510</v>
      </c>
      <c r="C16721" s="15">
        <v>0</v>
      </c>
    </row>
    <row r="16722" spans="2:3" x14ac:dyDescent="0.35">
      <c r="B16722" t="s">
        <v>2082</v>
      </c>
      <c r="C16722" s="15">
        <v>0</v>
      </c>
    </row>
    <row r="16723" spans="2:3" x14ac:dyDescent="0.35">
      <c r="B16723" t="s">
        <v>3512</v>
      </c>
      <c r="C16723" s="15">
        <v>0</v>
      </c>
    </row>
    <row r="16724" spans="2:3" x14ac:dyDescent="0.35">
      <c r="B16724" t="s">
        <v>2083</v>
      </c>
      <c r="C16724" s="15">
        <v>0</v>
      </c>
    </row>
    <row r="16725" spans="2:3" x14ac:dyDescent="0.35">
      <c r="B16725" t="s">
        <v>3514</v>
      </c>
      <c r="C16725" s="15">
        <v>0</v>
      </c>
    </row>
    <row r="16726" spans="2:3" x14ac:dyDescent="0.35">
      <c r="B16726" t="s">
        <v>2084</v>
      </c>
      <c r="C16726" s="15">
        <v>0</v>
      </c>
    </row>
    <row r="16727" spans="2:3" x14ac:dyDescent="0.35">
      <c r="B16727" t="s">
        <v>3516</v>
      </c>
      <c r="C16727" s="15">
        <v>0</v>
      </c>
    </row>
    <row r="16728" spans="2:3" x14ac:dyDescent="0.35">
      <c r="B16728" t="s">
        <v>650</v>
      </c>
      <c r="C16728" s="15">
        <v>0</v>
      </c>
    </row>
    <row r="16729" spans="2:3" x14ac:dyDescent="0.35">
      <c r="B16729" t="s">
        <v>3518</v>
      </c>
      <c r="C16729" s="15">
        <v>0</v>
      </c>
    </row>
    <row r="16730" spans="2:3" x14ac:dyDescent="0.35">
      <c r="B16730" t="s">
        <v>2086</v>
      </c>
      <c r="C16730" s="15">
        <v>0</v>
      </c>
    </row>
    <row r="16731" spans="2:3" x14ac:dyDescent="0.35">
      <c r="B16731" t="s">
        <v>3520</v>
      </c>
      <c r="C16731" s="15">
        <v>0</v>
      </c>
    </row>
    <row r="16732" spans="2:3" x14ac:dyDescent="0.35">
      <c r="B16732" t="s">
        <v>2087</v>
      </c>
      <c r="C16732" s="15">
        <v>0</v>
      </c>
    </row>
    <row r="16733" spans="2:3" x14ac:dyDescent="0.35">
      <c r="B16733" t="s">
        <v>3522</v>
      </c>
      <c r="C16733" s="15">
        <v>0</v>
      </c>
    </row>
    <row r="16734" spans="2:3" x14ac:dyDescent="0.35">
      <c r="B16734" t="s">
        <v>2088</v>
      </c>
      <c r="C16734" s="15">
        <v>0</v>
      </c>
    </row>
    <row r="16735" spans="2:3" x14ac:dyDescent="0.35">
      <c r="B16735" t="s">
        <v>3524</v>
      </c>
      <c r="C16735" s="15">
        <v>0</v>
      </c>
    </row>
    <row r="16736" spans="2:3" x14ac:dyDescent="0.35">
      <c r="B16736" t="s">
        <v>2089</v>
      </c>
      <c r="C16736" s="15">
        <v>0</v>
      </c>
    </row>
    <row r="16737" spans="2:3" x14ac:dyDescent="0.35">
      <c r="B16737" t="s">
        <v>3526</v>
      </c>
      <c r="C16737" s="15">
        <v>0</v>
      </c>
    </row>
    <row r="16738" spans="2:3" x14ac:dyDescent="0.35">
      <c r="B16738" t="s">
        <v>2090</v>
      </c>
      <c r="C16738" s="15">
        <v>0</v>
      </c>
    </row>
    <row r="16739" spans="2:3" x14ac:dyDescent="0.35">
      <c r="B16739" t="s">
        <v>3528</v>
      </c>
      <c r="C16739" s="15">
        <v>0</v>
      </c>
    </row>
    <row r="16740" spans="2:3" x14ac:dyDescent="0.35">
      <c r="B16740" t="s">
        <v>2091</v>
      </c>
      <c r="C16740" s="15">
        <v>0</v>
      </c>
    </row>
    <row r="16741" spans="2:3" x14ac:dyDescent="0.35">
      <c r="B16741" t="s">
        <v>3530</v>
      </c>
      <c r="C16741" s="15">
        <v>0</v>
      </c>
    </row>
    <row r="16742" spans="2:3" x14ac:dyDescent="0.35">
      <c r="B16742" t="s">
        <v>2092</v>
      </c>
      <c r="C16742" s="15">
        <v>0</v>
      </c>
    </row>
    <row r="16743" spans="2:3" x14ac:dyDescent="0.35">
      <c r="B16743" t="s">
        <v>631</v>
      </c>
      <c r="C16743" s="15">
        <v>0</v>
      </c>
    </row>
    <row r="16744" spans="2:3" x14ac:dyDescent="0.35">
      <c r="B16744" t="s">
        <v>2093</v>
      </c>
      <c r="C16744" s="15">
        <v>0</v>
      </c>
    </row>
    <row r="16745" spans="2:3" x14ac:dyDescent="0.35">
      <c r="B16745" t="s">
        <v>3534</v>
      </c>
      <c r="C16745" s="15">
        <v>0</v>
      </c>
    </row>
    <row r="16746" spans="2:3" x14ac:dyDescent="0.35">
      <c r="B16746" t="s">
        <v>2094</v>
      </c>
      <c r="C16746" s="15">
        <v>0</v>
      </c>
    </row>
    <row r="16747" spans="2:3" x14ac:dyDescent="0.35">
      <c r="B16747" t="s">
        <v>3536</v>
      </c>
      <c r="C16747" s="15">
        <v>0</v>
      </c>
    </row>
    <row r="16748" spans="2:3" x14ac:dyDescent="0.35">
      <c r="B16748" t="s">
        <v>2095</v>
      </c>
      <c r="C16748" s="15">
        <v>0</v>
      </c>
    </row>
    <row r="16749" spans="2:3" x14ac:dyDescent="0.35">
      <c r="B16749" t="s">
        <v>3538</v>
      </c>
      <c r="C16749" s="15">
        <v>0</v>
      </c>
    </row>
    <row r="16750" spans="2:3" x14ac:dyDescent="0.35">
      <c r="B16750" t="s">
        <v>2096</v>
      </c>
      <c r="C16750" s="15">
        <v>0</v>
      </c>
    </row>
    <row r="16751" spans="2:3" x14ac:dyDescent="0.35">
      <c r="B16751" t="s">
        <v>3540</v>
      </c>
      <c r="C16751" s="15">
        <v>0</v>
      </c>
    </row>
    <row r="16752" spans="2:3" x14ac:dyDescent="0.35">
      <c r="B16752" t="s">
        <v>615</v>
      </c>
      <c r="C16752" s="15">
        <v>0</v>
      </c>
    </row>
    <row r="16753" spans="2:3" x14ac:dyDescent="0.35">
      <c r="B16753" t="s">
        <v>3542</v>
      </c>
      <c r="C16753" s="15">
        <v>0</v>
      </c>
    </row>
    <row r="16754" spans="2:3" x14ac:dyDescent="0.35">
      <c r="B16754" t="s">
        <v>2098</v>
      </c>
      <c r="C16754" s="15">
        <v>0</v>
      </c>
    </row>
    <row r="16755" spans="2:3" x14ac:dyDescent="0.35">
      <c r="B16755" t="s">
        <v>3544</v>
      </c>
      <c r="C16755" s="15">
        <v>0</v>
      </c>
    </row>
    <row r="16756" spans="2:3" x14ac:dyDescent="0.35">
      <c r="B16756" t="s">
        <v>2099</v>
      </c>
      <c r="C16756" s="15">
        <v>0</v>
      </c>
    </row>
    <row r="16757" spans="2:3" x14ac:dyDescent="0.35">
      <c r="B16757" t="s">
        <v>3546</v>
      </c>
      <c r="C16757" s="15">
        <v>0</v>
      </c>
    </row>
    <row r="16758" spans="2:3" x14ac:dyDescent="0.35">
      <c r="B16758" t="s">
        <v>2100</v>
      </c>
      <c r="C16758" s="15">
        <v>0</v>
      </c>
    </row>
    <row r="16759" spans="2:3" x14ac:dyDescent="0.35">
      <c r="B16759" t="s">
        <v>3548</v>
      </c>
      <c r="C16759" s="15">
        <v>0</v>
      </c>
    </row>
    <row r="16760" spans="2:3" x14ac:dyDescent="0.35">
      <c r="B16760" t="s">
        <v>2101</v>
      </c>
      <c r="C16760" s="15">
        <v>0</v>
      </c>
    </row>
    <row r="16761" spans="2:3" x14ac:dyDescent="0.35">
      <c r="B16761" t="s">
        <v>3550</v>
      </c>
      <c r="C16761" s="15">
        <v>0</v>
      </c>
    </row>
    <row r="16762" spans="2:3" x14ac:dyDescent="0.35">
      <c r="B16762" t="s">
        <v>2102</v>
      </c>
      <c r="C16762" s="15">
        <v>0</v>
      </c>
    </row>
    <row r="16763" spans="2:3" x14ac:dyDescent="0.35">
      <c r="B16763" t="s">
        <v>3552</v>
      </c>
      <c r="C16763" s="15">
        <v>0</v>
      </c>
    </row>
    <row r="16764" spans="2:3" x14ac:dyDescent="0.35">
      <c r="B16764" t="s">
        <v>2103</v>
      </c>
      <c r="C16764" s="15">
        <v>0</v>
      </c>
    </row>
    <row r="16765" spans="2:3" x14ac:dyDescent="0.35">
      <c r="B16765" t="s">
        <v>3554</v>
      </c>
      <c r="C16765" s="15">
        <v>0</v>
      </c>
    </row>
    <row r="16766" spans="2:3" x14ac:dyDescent="0.35">
      <c r="B16766" t="s">
        <v>2104</v>
      </c>
      <c r="C16766" s="15">
        <v>0</v>
      </c>
    </row>
    <row r="16767" spans="2:3" x14ac:dyDescent="0.35">
      <c r="B16767" t="s">
        <v>3556</v>
      </c>
      <c r="C16767" s="15">
        <v>0</v>
      </c>
    </row>
    <row r="16768" spans="2:3" x14ac:dyDescent="0.35">
      <c r="B16768" t="s">
        <v>2105</v>
      </c>
      <c r="C16768" s="15">
        <v>0</v>
      </c>
    </row>
    <row r="16769" spans="2:3" x14ac:dyDescent="0.35">
      <c r="B16769" t="s">
        <v>3558</v>
      </c>
      <c r="C16769" s="15">
        <v>0</v>
      </c>
    </row>
    <row r="16770" spans="2:3" x14ac:dyDescent="0.35">
      <c r="B16770" t="s">
        <v>2106</v>
      </c>
      <c r="C16770" s="15">
        <v>0</v>
      </c>
    </row>
    <row r="16771" spans="2:3" x14ac:dyDescent="0.35">
      <c r="B16771" t="s">
        <v>3560</v>
      </c>
      <c r="C16771" s="15">
        <v>0</v>
      </c>
    </row>
    <row r="16772" spans="2:3" x14ac:dyDescent="0.35">
      <c r="B16772" t="s">
        <v>2107</v>
      </c>
      <c r="C16772" s="15">
        <v>0</v>
      </c>
    </row>
    <row r="16773" spans="2:3" x14ac:dyDescent="0.35">
      <c r="B16773" t="s">
        <v>3562</v>
      </c>
      <c r="C16773" s="15">
        <v>0</v>
      </c>
    </row>
    <row r="16774" spans="2:3" x14ac:dyDescent="0.35">
      <c r="B16774" t="s">
        <v>2108</v>
      </c>
      <c r="C16774" s="15">
        <v>0</v>
      </c>
    </row>
    <row r="16775" spans="2:3" x14ac:dyDescent="0.35">
      <c r="B16775" t="s">
        <v>3564</v>
      </c>
      <c r="C16775" s="15">
        <v>0</v>
      </c>
    </row>
    <row r="16776" spans="2:3" x14ac:dyDescent="0.35">
      <c r="B16776" t="s">
        <v>2109</v>
      </c>
      <c r="C16776" s="15">
        <v>0</v>
      </c>
    </row>
    <row r="16777" spans="2:3" x14ac:dyDescent="0.35">
      <c r="B16777" t="s">
        <v>3566</v>
      </c>
      <c r="C16777" s="15">
        <v>0</v>
      </c>
    </row>
    <row r="16778" spans="2:3" x14ac:dyDescent="0.35">
      <c r="B16778" t="s">
        <v>2110</v>
      </c>
      <c r="C16778" s="15">
        <v>0</v>
      </c>
    </row>
    <row r="16779" spans="2:3" x14ac:dyDescent="0.35">
      <c r="B16779" t="s">
        <v>3568</v>
      </c>
      <c r="C16779" s="15">
        <v>0</v>
      </c>
    </row>
    <row r="16780" spans="2:3" x14ac:dyDescent="0.35">
      <c r="B16780" t="s">
        <v>2111</v>
      </c>
      <c r="C16780" s="15">
        <v>0</v>
      </c>
    </row>
    <row r="16781" spans="2:3" x14ac:dyDescent="0.35">
      <c r="B16781" t="s">
        <v>3570</v>
      </c>
      <c r="C16781" s="15">
        <v>0</v>
      </c>
    </row>
    <row r="16782" spans="2:3" x14ac:dyDescent="0.35">
      <c r="B16782" t="s">
        <v>2112</v>
      </c>
      <c r="C16782" s="15">
        <v>0</v>
      </c>
    </row>
    <row r="16783" spans="2:3" x14ac:dyDescent="0.35">
      <c r="B16783" t="s">
        <v>3572</v>
      </c>
      <c r="C16783" s="15">
        <v>0</v>
      </c>
    </row>
    <row r="16784" spans="2:3" x14ac:dyDescent="0.35">
      <c r="B16784" t="s">
        <v>2113</v>
      </c>
      <c r="C16784" s="15">
        <v>0</v>
      </c>
    </row>
    <row r="16785" spans="2:3" x14ac:dyDescent="0.35">
      <c r="B16785" t="s">
        <v>3574</v>
      </c>
      <c r="C16785" s="15">
        <v>0</v>
      </c>
    </row>
    <row r="16786" spans="2:3" x14ac:dyDescent="0.35">
      <c r="B16786" t="s">
        <v>2114</v>
      </c>
      <c r="C16786" s="15">
        <v>0</v>
      </c>
    </row>
    <row r="16787" spans="2:3" x14ac:dyDescent="0.35">
      <c r="B16787" t="s">
        <v>3576</v>
      </c>
      <c r="C16787" s="15">
        <v>0</v>
      </c>
    </row>
    <row r="16788" spans="2:3" x14ac:dyDescent="0.35">
      <c r="B16788" t="s">
        <v>2115</v>
      </c>
      <c r="C16788" s="15">
        <v>0</v>
      </c>
    </row>
    <row r="16789" spans="2:3" x14ac:dyDescent="0.35">
      <c r="B16789" t="s">
        <v>3578</v>
      </c>
      <c r="C16789" s="15">
        <v>0</v>
      </c>
    </row>
    <row r="16790" spans="2:3" x14ac:dyDescent="0.35">
      <c r="B16790" t="s">
        <v>2116</v>
      </c>
      <c r="C16790" s="15">
        <v>0</v>
      </c>
    </row>
    <row r="16791" spans="2:3" x14ac:dyDescent="0.35">
      <c r="B16791" t="s">
        <v>3580</v>
      </c>
      <c r="C16791" s="15">
        <v>0</v>
      </c>
    </row>
    <row r="16792" spans="2:3" x14ac:dyDescent="0.35">
      <c r="B16792" t="s">
        <v>2117</v>
      </c>
      <c r="C16792" s="15">
        <v>0</v>
      </c>
    </row>
    <row r="16793" spans="2:3" x14ac:dyDescent="0.35">
      <c r="B16793" t="s">
        <v>3582</v>
      </c>
      <c r="C16793" s="15">
        <v>0</v>
      </c>
    </row>
    <row r="16794" spans="2:3" x14ac:dyDescent="0.35">
      <c r="B16794" t="s">
        <v>2118</v>
      </c>
      <c r="C16794" s="15">
        <v>0</v>
      </c>
    </row>
    <row r="16795" spans="2:3" x14ac:dyDescent="0.35">
      <c r="B16795" t="s">
        <v>3584</v>
      </c>
      <c r="C16795" s="15">
        <v>0</v>
      </c>
    </row>
    <row r="16796" spans="2:3" x14ac:dyDescent="0.35">
      <c r="B16796" t="s">
        <v>2119</v>
      </c>
      <c r="C16796" s="15">
        <v>0</v>
      </c>
    </row>
    <row r="16797" spans="2:3" x14ac:dyDescent="0.35">
      <c r="B16797" t="s">
        <v>3586</v>
      </c>
      <c r="C16797" s="15">
        <v>0</v>
      </c>
    </row>
    <row r="16798" spans="2:3" x14ac:dyDescent="0.35">
      <c r="B16798" t="s">
        <v>2120</v>
      </c>
      <c r="C16798" s="15">
        <v>0</v>
      </c>
    </row>
    <row r="16799" spans="2:3" x14ac:dyDescent="0.35">
      <c r="B16799" t="s">
        <v>3588</v>
      </c>
      <c r="C16799" s="15">
        <v>0</v>
      </c>
    </row>
    <row r="16800" spans="2:3" x14ac:dyDescent="0.35">
      <c r="B16800" t="s">
        <v>2121</v>
      </c>
      <c r="C16800" s="15">
        <v>0</v>
      </c>
    </row>
    <row r="16801" spans="2:3" x14ac:dyDescent="0.35">
      <c r="B16801" t="s">
        <v>3590</v>
      </c>
      <c r="C16801" s="15">
        <v>0</v>
      </c>
    </row>
    <row r="16802" spans="2:3" x14ac:dyDescent="0.35">
      <c r="B16802" t="s">
        <v>2122</v>
      </c>
      <c r="C16802" s="15">
        <v>0</v>
      </c>
    </row>
    <row r="16803" spans="2:3" x14ac:dyDescent="0.35">
      <c r="B16803" t="s">
        <v>3592</v>
      </c>
      <c r="C16803" s="15">
        <v>0</v>
      </c>
    </row>
    <row r="16804" spans="2:3" x14ac:dyDescent="0.35">
      <c r="B16804" t="s">
        <v>2123</v>
      </c>
      <c r="C16804" s="15">
        <v>0</v>
      </c>
    </row>
    <row r="16805" spans="2:3" x14ac:dyDescent="0.35">
      <c r="B16805" t="s">
        <v>3594</v>
      </c>
      <c r="C16805" s="15">
        <v>0</v>
      </c>
    </row>
    <row r="16806" spans="2:3" x14ac:dyDescent="0.35">
      <c r="B16806" t="s">
        <v>2124</v>
      </c>
      <c r="C16806" s="15">
        <v>0</v>
      </c>
    </row>
    <row r="16807" spans="2:3" x14ac:dyDescent="0.35">
      <c r="B16807" t="s">
        <v>3596</v>
      </c>
      <c r="C16807" s="15">
        <v>0</v>
      </c>
    </row>
    <row r="16808" spans="2:3" x14ac:dyDescent="0.35">
      <c r="B16808" t="s">
        <v>2125</v>
      </c>
      <c r="C16808" s="15">
        <v>0</v>
      </c>
    </row>
    <row r="16809" spans="2:3" x14ac:dyDescent="0.35">
      <c r="B16809" t="s">
        <v>3598</v>
      </c>
      <c r="C16809" s="15">
        <v>0</v>
      </c>
    </row>
    <row r="16810" spans="2:3" x14ac:dyDescent="0.35">
      <c r="B16810" t="s">
        <v>2126</v>
      </c>
      <c r="C16810" s="15">
        <v>0</v>
      </c>
    </row>
    <row r="16811" spans="2:3" x14ac:dyDescent="0.35">
      <c r="B16811" t="s">
        <v>3600</v>
      </c>
      <c r="C16811" s="15">
        <v>0</v>
      </c>
    </row>
    <row r="16812" spans="2:3" x14ac:dyDescent="0.35">
      <c r="B16812" t="s">
        <v>2127</v>
      </c>
      <c r="C16812" s="15">
        <v>0</v>
      </c>
    </row>
    <row r="16813" spans="2:3" x14ac:dyDescent="0.35">
      <c r="B16813" t="s">
        <v>3602</v>
      </c>
      <c r="C16813" s="15">
        <v>0</v>
      </c>
    </row>
    <row r="16814" spans="2:3" x14ac:dyDescent="0.35">
      <c r="B16814" t="s">
        <v>2128</v>
      </c>
      <c r="C16814" s="15">
        <v>0</v>
      </c>
    </row>
    <row r="16815" spans="2:3" x14ac:dyDescent="0.35">
      <c r="B16815" t="s">
        <v>3604</v>
      </c>
      <c r="C16815" s="15">
        <v>0</v>
      </c>
    </row>
    <row r="16816" spans="2:3" x14ac:dyDescent="0.35">
      <c r="B16816" t="s">
        <v>2129</v>
      </c>
      <c r="C16816" s="15">
        <v>0</v>
      </c>
    </row>
    <row r="16817" spans="2:3" x14ac:dyDescent="0.35">
      <c r="B16817" t="s">
        <v>3606</v>
      </c>
      <c r="C16817" s="15">
        <v>0</v>
      </c>
    </row>
    <row r="16818" spans="2:3" x14ac:dyDescent="0.35">
      <c r="B16818" t="s">
        <v>2130</v>
      </c>
      <c r="C16818" s="15">
        <v>0</v>
      </c>
    </row>
    <row r="16819" spans="2:3" x14ac:dyDescent="0.35">
      <c r="B16819" t="s">
        <v>3608</v>
      </c>
      <c r="C16819" s="15">
        <v>0</v>
      </c>
    </row>
    <row r="16820" spans="2:3" x14ac:dyDescent="0.35">
      <c r="B16820" t="s">
        <v>2131</v>
      </c>
      <c r="C16820" s="15">
        <v>0</v>
      </c>
    </row>
    <row r="16821" spans="2:3" x14ac:dyDescent="0.35">
      <c r="B16821" t="s">
        <v>3610</v>
      </c>
      <c r="C16821" s="15">
        <v>0</v>
      </c>
    </row>
    <row r="16822" spans="2:3" x14ac:dyDescent="0.35">
      <c r="B16822" t="s">
        <v>2132</v>
      </c>
      <c r="C16822" s="15">
        <v>0</v>
      </c>
    </row>
    <row r="16823" spans="2:3" x14ac:dyDescent="0.35">
      <c r="B16823" t="s">
        <v>3612</v>
      </c>
      <c r="C16823" s="15">
        <v>0</v>
      </c>
    </row>
    <row r="16824" spans="2:3" x14ac:dyDescent="0.35">
      <c r="B16824" t="s">
        <v>2133</v>
      </c>
      <c r="C16824" s="15">
        <v>0</v>
      </c>
    </row>
    <row r="16825" spans="2:3" x14ac:dyDescent="0.35">
      <c r="B16825" t="s">
        <v>3614</v>
      </c>
      <c r="C16825" s="15">
        <v>0</v>
      </c>
    </row>
    <row r="16826" spans="2:3" x14ac:dyDescent="0.35">
      <c r="B16826" t="s">
        <v>2134</v>
      </c>
      <c r="C16826" s="15">
        <v>0</v>
      </c>
    </row>
    <row r="16827" spans="2:3" x14ac:dyDescent="0.35">
      <c r="B16827" t="s">
        <v>3616</v>
      </c>
      <c r="C16827" s="15">
        <v>0</v>
      </c>
    </row>
    <row r="16828" spans="2:3" x14ac:dyDescent="0.35">
      <c r="B16828" t="s">
        <v>2135</v>
      </c>
      <c r="C16828" s="15">
        <v>0</v>
      </c>
    </row>
    <row r="16829" spans="2:3" x14ac:dyDescent="0.35">
      <c r="B16829" t="s">
        <v>3618</v>
      </c>
      <c r="C16829" s="15">
        <v>0</v>
      </c>
    </row>
    <row r="16830" spans="2:3" x14ac:dyDescent="0.35">
      <c r="B16830" t="s">
        <v>2136</v>
      </c>
      <c r="C16830" s="15">
        <v>0</v>
      </c>
    </row>
    <row r="16831" spans="2:3" x14ac:dyDescent="0.35">
      <c r="B16831" t="s">
        <v>3620</v>
      </c>
      <c r="C16831" s="15">
        <v>0</v>
      </c>
    </row>
    <row r="16832" spans="2:3" x14ac:dyDescent="0.35">
      <c r="B16832" t="s">
        <v>2137</v>
      </c>
      <c r="C16832" s="15">
        <v>0</v>
      </c>
    </row>
    <row r="16833" spans="2:3" x14ac:dyDescent="0.35">
      <c r="B16833" t="s">
        <v>3622</v>
      </c>
      <c r="C16833" s="15">
        <v>0</v>
      </c>
    </row>
    <row r="16834" spans="2:3" x14ac:dyDescent="0.35">
      <c r="B16834" t="s">
        <v>2138</v>
      </c>
      <c r="C16834" s="15">
        <v>0</v>
      </c>
    </row>
    <row r="16835" spans="2:3" x14ac:dyDescent="0.35">
      <c r="B16835" t="s">
        <v>3624</v>
      </c>
      <c r="C16835" s="15">
        <v>0</v>
      </c>
    </row>
    <row r="16836" spans="2:3" x14ac:dyDescent="0.35">
      <c r="B16836" t="s">
        <v>2139</v>
      </c>
      <c r="C16836" s="15">
        <v>0</v>
      </c>
    </row>
    <row r="16837" spans="2:3" x14ac:dyDescent="0.35">
      <c r="B16837" t="s">
        <v>3626</v>
      </c>
      <c r="C16837" s="15">
        <v>0</v>
      </c>
    </row>
    <row r="16838" spans="2:3" x14ac:dyDescent="0.35">
      <c r="B16838" t="s">
        <v>2140</v>
      </c>
      <c r="C16838" s="15">
        <v>0</v>
      </c>
    </row>
    <row r="16839" spans="2:3" x14ac:dyDescent="0.35">
      <c r="B16839" t="s">
        <v>3628</v>
      </c>
      <c r="C16839" s="15">
        <v>0</v>
      </c>
    </row>
    <row r="16840" spans="2:3" x14ac:dyDescent="0.35">
      <c r="B16840" t="s">
        <v>2141</v>
      </c>
      <c r="C16840" s="15">
        <v>0</v>
      </c>
    </row>
    <row r="16841" spans="2:3" x14ac:dyDescent="0.35">
      <c r="B16841" t="s">
        <v>3630</v>
      </c>
      <c r="C16841" s="15">
        <v>0</v>
      </c>
    </row>
    <row r="16842" spans="2:3" x14ac:dyDescent="0.35">
      <c r="B16842" t="s">
        <v>2142</v>
      </c>
      <c r="C16842" s="15">
        <v>0</v>
      </c>
    </row>
    <row r="16843" spans="2:3" x14ac:dyDescent="0.35">
      <c r="B16843" t="s">
        <v>3632</v>
      </c>
      <c r="C16843" s="15">
        <v>0</v>
      </c>
    </row>
    <row r="16844" spans="2:3" x14ac:dyDescent="0.35">
      <c r="B16844" t="s">
        <v>2143</v>
      </c>
      <c r="C16844" s="15">
        <v>0</v>
      </c>
    </row>
    <row r="16845" spans="2:3" x14ac:dyDescent="0.35">
      <c r="B16845" t="s">
        <v>3634</v>
      </c>
      <c r="C16845" s="15">
        <v>0</v>
      </c>
    </row>
    <row r="16846" spans="2:3" x14ac:dyDescent="0.35">
      <c r="B16846" t="s">
        <v>2144</v>
      </c>
      <c r="C16846" s="15">
        <v>0</v>
      </c>
    </row>
    <row r="16847" spans="2:3" x14ac:dyDescent="0.35">
      <c r="B16847" t="s">
        <v>3636</v>
      </c>
      <c r="C16847" s="15">
        <v>0</v>
      </c>
    </row>
    <row r="16848" spans="2:3" x14ac:dyDescent="0.35">
      <c r="B16848" t="s">
        <v>2145</v>
      </c>
      <c r="C16848" s="15">
        <v>0</v>
      </c>
    </row>
    <row r="16849" spans="2:3" x14ac:dyDescent="0.35">
      <c r="B16849" t="s">
        <v>3638</v>
      </c>
      <c r="C16849" s="15">
        <v>0</v>
      </c>
    </row>
    <row r="16850" spans="2:3" x14ac:dyDescent="0.35">
      <c r="B16850" t="s">
        <v>2146</v>
      </c>
      <c r="C16850" s="15">
        <v>0</v>
      </c>
    </row>
    <row r="16851" spans="2:3" x14ac:dyDescent="0.35">
      <c r="B16851" t="s">
        <v>3640</v>
      </c>
      <c r="C16851" s="15">
        <v>0</v>
      </c>
    </row>
    <row r="16852" spans="2:3" x14ac:dyDescent="0.35">
      <c r="B16852" t="s">
        <v>2147</v>
      </c>
      <c r="C16852" s="15">
        <v>0</v>
      </c>
    </row>
    <row r="16853" spans="2:3" x14ac:dyDescent="0.35">
      <c r="B16853" t="s">
        <v>3642</v>
      </c>
      <c r="C16853" s="15">
        <v>0</v>
      </c>
    </row>
    <row r="16854" spans="2:3" x14ac:dyDescent="0.35">
      <c r="B16854" t="s">
        <v>616</v>
      </c>
      <c r="C16854" s="15">
        <v>0</v>
      </c>
    </row>
    <row r="16855" spans="2:3" x14ac:dyDescent="0.35">
      <c r="B16855" t="s">
        <v>3644</v>
      </c>
      <c r="C16855" s="15">
        <v>0</v>
      </c>
    </row>
    <row r="16856" spans="2:3" x14ac:dyDescent="0.35">
      <c r="B16856" t="s">
        <v>2149</v>
      </c>
      <c r="C16856" s="15">
        <v>0</v>
      </c>
    </row>
    <row r="16857" spans="2:3" x14ac:dyDescent="0.35">
      <c r="B16857" t="s">
        <v>3646</v>
      </c>
      <c r="C16857" s="15">
        <v>0</v>
      </c>
    </row>
    <row r="16858" spans="2:3" x14ac:dyDescent="0.35">
      <c r="B16858" t="s">
        <v>2150</v>
      </c>
      <c r="C16858" s="15">
        <v>0</v>
      </c>
    </row>
    <row r="16859" spans="2:3" x14ac:dyDescent="0.35">
      <c r="B16859" t="s">
        <v>3648</v>
      </c>
      <c r="C16859" s="15">
        <v>0</v>
      </c>
    </row>
    <row r="16860" spans="2:3" x14ac:dyDescent="0.35">
      <c r="B16860" t="s">
        <v>2151</v>
      </c>
      <c r="C16860" s="15">
        <v>0</v>
      </c>
    </row>
    <row r="16861" spans="2:3" x14ac:dyDescent="0.35">
      <c r="B16861" t="s">
        <v>3650</v>
      </c>
      <c r="C16861" s="15">
        <v>0</v>
      </c>
    </row>
    <row r="16862" spans="2:3" x14ac:dyDescent="0.35">
      <c r="B16862" t="s">
        <v>2152</v>
      </c>
      <c r="C16862" s="15">
        <v>0</v>
      </c>
    </row>
    <row r="16863" spans="2:3" x14ac:dyDescent="0.35">
      <c r="B16863" t="s">
        <v>3652</v>
      </c>
      <c r="C16863" s="15">
        <v>0</v>
      </c>
    </row>
    <row r="16864" spans="2:3" x14ac:dyDescent="0.35">
      <c r="B16864" t="s">
        <v>2153</v>
      </c>
      <c r="C16864" s="15">
        <v>0</v>
      </c>
    </row>
    <row r="16865" spans="2:3" x14ac:dyDescent="0.35">
      <c r="B16865" t="s">
        <v>3654</v>
      </c>
      <c r="C16865" s="15">
        <v>0</v>
      </c>
    </row>
    <row r="16866" spans="2:3" x14ac:dyDescent="0.35">
      <c r="B16866" t="s">
        <v>2154</v>
      </c>
      <c r="C16866" s="15">
        <v>0</v>
      </c>
    </row>
    <row r="16867" spans="2:3" x14ac:dyDescent="0.35">
      <c r="B16867" t="s">
        <v>3656</v>
      </c>
      <c r="C16867" s="15">
        <v>0</v>
      </c>
    </row>
    <row r="16868" spans="2:3" x14ac:dyDescent="0.35">
      <c r="B16868" t="s">
        <v>2155</v>
      </c>
      <c r="C16868" s="15">
        <v>0</v>
      </c>
    </row>
    <row r="16869" spans="2:3" x14ac:dyDescent="0.35">
      <c r="B16869" t="s">
        <v>3658</v>
      </c>
      <c r="C16869" s="15">
        <v>0</v>
      </c>
    </row>
    <row r="16870" spans="2:3" x14ac:dyDescent="0.35">
      <c r="B16870" t="s">
        <v>2156</v>
      </c>
      <c r="C16870" s="15">
        <v>0</v>
      </c>
    </row>
    <row r="16871" spans="2:3" x14ac:dyDescent="0.35">
      <c r="B16871" t="s">
        <v>3660</v>
      </c>
      <c r="C16871" s="15">
        <v>0</v>
      </c>
    </row>
    <row r="16872" spans="2:3" x14ac:dyDescent="0.35">
      <c r="B16872" t="s">
        <v>2157</v>
      </c>
      <c r="C16872" s="15">
        <v>0</v>
      </c>
    </row>
    <row r="16873" spans="2:3" x14ac:dyDescent="0.35">
      <c r="B16873" t="s">
        <v>3662</v>
      </c>
      <c r="C16873" s="15">
        <v>0</v>
      </c>
    </row>
    <row r="16874" spans="2:3" x14ac:dyDescent="0.35">
      <c r="B16874" t="s">
        <v>2158</v>
      </c>
      <c r="C16874" s="15">
        <v>0</v>
      </c>
    </row>
    <row r="16875" spans="2:3" x14ac:dyDescent="0.35">
      <c r="B16875" t="s">
        <v>3664</v>
      </c>
      <c r="C16875" s="15">
        <v>0</v>
      </c>
    </row>
    <row r="16876" spans="2:3" x14ac:dyDescent="0.35">
      <c r="B16876" t="s">
        <v>2159</v>
      </c>
      <c r="C16876" s="15">
        <v>0</v>
      </c>
    </row>
    <row r="16877" spans="2:3" x14ac:dyDescent="0.35">
      <c r="B16877" t="s">
        <v>3666</v>
      </c>
      <c r="C16877" s="15">
        <v>0</v>
      </c>
    </row>
    <row r="16878" spans="2:3" x14ac:dyDescent="0.35">
      <c r="B16878" t="s">
        <v>2160</v>
      </c>
      <c r="C16878" s="15">
        <v>0</v>
      </c>
    </row>
    <row r="16879" spans="2:3" x14ac:dyDescent="0.35">
      <c r="B16879" t="s">
        <v>3668</v>
      </c>
      <c r="C16879" s="15">
        <v>0</v>
      </c>
    </row>
    <row r="16880" spans="2:3" x14ac:dyDescent="0.35">
      <c r="B16880" t="s">
        <v>2161</v>
      </c>
      <c r="C16880" s="15">
        <v>0</v>
      </c>
    </row>
    <row r="16881" spans="2:3" x14ac:dyDescent="0.35">
      <c r="B16881" t="s">
        <v>3670</v>
      </c>
      <c r="C16881" s="15">
        <v>0</v>
      </c>
    </row>
    <row r="16882" spans="2:3" x14ac:dyDescent="0.35">
      <c r="B16882" t="s">
        <v>2162</v>
      </c>
      <c r="C16882" s="15">
        <v>0</v>
      </c>
    </row>
    <row r="16883" spans="2:3" x14ac:dyDescent="0.35">
      <c r="B16883" t="s">
        <v>3672</v>
      </c>
      <c r="C16883" s="15">
        <v>0</v>
      </c>
    </row>
    <row r="16884" spans="2:3" x14ac:dyDescent="0.35">
      <c r="B16884" t="s">
        <v>2163</v>
      </c>
      <c r="C16884" s="15">
        <v>0</v>
      </c>
    </row>
    <row r="16885" spans="2:3" x14ac:dyDescent="0.35">
      <c r="B16885" t="s">
        <v>3674</v>
      </c>
      <c r="C16885" s="15">
        <v>0</v>
      </c>
    </row>
    <row r="16886" spans="2:3" x14ac:dyDescent="0.35">
      <c r="B16886" t="s">
        <v>2164</v>
      </c>
      <c r="C16886" s="15">
        <v>0</v>
      </c>
    </row>
    <row r="16887" spans="2:3" x14ac:dyDescent="0.35">
      <c r="B16887" t="s">
        <v>3676</v>
      </c>
      <c r="C16887" s="15">
        <v>0</v>
      </c>
    </row>
    <row r="16888" spans="2:3" x14ac:dyDescent="0.35">
      <c r="B16888" t="s">
        <v>2165</v>
      </c>
      <c r="C16888" s="15">
        <v>0</v>
      </c>
    </row>
    <row r="16889" spans="2:3" x14ac:dyDescent="0.35">
      <c r="B16889" t="s">
        <v>3678</v>
      </c>
      <c r="C16889" s="15">
        <v>0</v>
      </c>
    </row>
    <row r="16890" spans="2:3" x14ac:dyDescent="0.35">
      <c r="B16890" t="s">
        <v>2166</v>
      </c>
      <c r="C16890" s="15">
        <v>0</v>
      </c>
    </row>
    <row r="16891" spans="2:3" x14ac:dyDescent="0.35">
      <c r="B16891" t="s">
        <v>3680</v>
      </c>
      <c r="C16891" s="15">
        <v>0</v>
      </c>
    </row>
    <row r="16892" spans="2:3" x14ac:dyDescent="0.35">
      <c r="B16892" t="s">
        <v>2167</v>
      </c>
      <c r="C16892" s="15">
        <v>0</v>
      </c>
    </row>
    <row r="16893" spans="2:3" x14ac:dyDescent="0.35">
      <c r="B16893" t="s">
        <v>3682</v>
      </c>
      <c r="C16893" s="15">
        <v>0</v>
      </c>
    </row>
    <row r="16894" spans="2:3" x14ac:dyDescent="0.35">
      <c r="B16894" t="s">
        <v>2168</v>
      </c>
      <c r="C16894" s="15">
        <v>0</v>
      </c>
    </row>
    <row r="16895" spans="2:3" x14ac:dyDescent="0.35">
      <c r="B16895" t="s">
        <v>3684</v>
      </c>
      <c r="C16895" s="15">
        <v>0</v>
      </c>
    </row>
    <row r="16896" spans="2:3" x14ac:dyDescent="0.35">
      <c r="B16896" t="s">
        <v>2169</v>
      </c>
      <c r="C16896" s="15">
        <v>0</v>
      </c>
    </row>
    <row r="16897" spans="2:3" x14ac:dyDescent="0.35">
      <c r="B16897" t="s">
        <v>3686</v>
      </c>
      <c r="C16897" s="15">
        <v>0</v>
      </c>
    </row>
    <row r="16898" spans="2:3" x14ac:dyDescent="0.35">
      <c r="B16898" t="s">
        <v>2170</v>
      </c>
      <c r="C16898" s="15">
        <v>0</v>
      </c>
    </row>
    <row r="16899" spans="2:3" x14ac:dyDescent="0.35">
      <c r="B16899" t="s">
        <v>3688</v>
      </c>
      <c r="C16899" s="15">
        <v>0</v>
      </c>
    </row>
    <row r="16900" spans="2:3" x14ac:dyDescent="0.35">
      <c r="B16900" t="s">
        <v>2171</v>
      </c>
      <c r="C16900" s="15">
        <v>0</v>
      </c>
    </row>
    <row r="16901" spans="2:3" x14ac:dyDescent="0.35">
      <c r="B16901" t="s">
        <v>3690</v>
      </c>
      <c r="C16901" s="15">
        <v>0</v>
      </c>
    </row>
    <row r="16902" spans="2:3" x14ac:dyDescent="0.35">
      <c r="B16902" t="s">
        <v>2172</v>
      </c>
      <c r="C16902" s="15">
        <v>0</v>
      </c>
    </row>
    <row r="16903" spans="2:3" x14ac:dyDescent="0.35">
      <c r="B16903" t="s">
        <v>3692</v>
      </c>
      <c r="C16903" s="15">
        <v>0</v>
      </c>
    </row>
    <row r="16904" spans="2:3" x14ac:dyDescent="0.35">
      <c r="B16904" t="s">
        <v>2173</v>
      </c>
      <c r="C16904" s="15">
        <v>0</v>
      </c>
    </row>
    <row r="16905" spans="2:3" x14ac:dyDescent="0.35">
      <c r="B16905" t="s">
        <v>3694</v>
      </c>
      <c r="C16905" s="15">
        <v>0</v>
      </c>
    </row>
    <row r="16906" spans="2:3" x14ac:dyDescent="0.35">
      <c r="B16906" t="s">
        <v>2174</v>
      </c>
      <c r="C16906" s="15">
        <v>0</v>
      </c>
    </row>
    <row r="16907" spans="2:3" x14ac:dyDescent="0.35">
      <c r="B16907" t="s">
        <v>3696</v>
      </c>
      <c r="C16907" s="15">
        <v>0</v>
      </c>
    </row>
    <row r="16908" spans="2:3" x14ac:dyDescent="0.35">
      <c r="B16908" t="s">
        <v>2175</v>
      </c>
      <c r="C16908" s="15">
        <v>0</v>
      </c>
    </row>
    <row r="16909" spans="2:3" x14ac:dyDescent="0.35">
      <c r="B16909" t="s">
        <v>3698</v>
      </c>
      <c r="C16909" s="15">
        <v>0</v>
      </c>
    </row>
    <row r="16910" spans="2:3" x14ac:dyDescent="0.35">
      <c r="B16910" t="s">
        <v>2176</v>
      </c>
      <c r="C16910" s="15">
        <v>0</v>
      </c>
    </row>
    <row r="16911" spans="2:3" x14ac:dyDescent="0.35">
      <c r="B16911" t="s">
        <v>3700</v>
      </c>
      <c r="C16911" s="15">
        <v>0</v>
      </c>
    </row>
    <row r="16912" spans="2:3" x14ac:dyDescent="0.35">
      <c r="B16912" t="s">
        <v>2177</v>
      </c>
      <c r="C16912" s="15">
        <v>0</v>
      </c>
    </row>
    <row r="16913" spans="2:3" x14ac:dyDescent="0.35">
      <c r="B16913" t="s">
        <v>3702</v>
      </c>
      <c r="C16913" s="15">
        <v>0</v>
      </c>
    </row>
    <row r="16914" spans="2:3" x14ac:dyDescent="0.35">
      <c r="B16914" t="s">
        <v>2178</v>
      </c>
      <c r="C16914" s="15">
        <v>0</v>
      </c>
    </row>
    <row r="16915" spans="2:3" x14ac:dyDescent="0.35">
      <c r="B16915" t="s">
        <v>3704</v>
      </c>
      <c r="C16915" s="15">
        <v>0</v>
      </c>
    </row>
    <row r="16916" spans="2:3" x14ac:dyDescent="0.35">
      <c r="B16916" t="s">
        <v>2179</v>
      </c>
      <c r="C16916" s="15">
        <v>0</v>
      </c>
    </row>
    <row r="16917" spans="2:3" x14ac:dyDescent="0.35">
      <c r="B16917" t="s">
        <v>3706</v>
      </c>
      <c r="C16917" s="15">
        <v>0</v>
      </c>
    </row>
    <row r="16918" spans="2:3" x14ac:dyDescent="0.35">
      <c r="B16918" t="s">
        <v>2180</v>
      </c>
      <c r="C16918" s="15">
        <v>0</v>
      </c>
    </row>
    <row r="16919" spans="2:3" x14ac:dyDescent="0.35">
      <c r="B16919" t="s">
        <v>3708</v>
      </c>
      <c r="C16919" s="15">
        <v>0</v>
      </c>
    </row>
    <row r="16920" spans="2:3" x14ac:dyDescent="0.35">
      <c r="B16920" t="s">
        <v>2181</v>
      </c>
      <c r="C16920" s="15">
        <v>0</v>
      </c>
    </row>
    <row r="16921" spans="2:3" x14ac:dyDescent="0.35">
      <c r="B16921" t="s">
        <v>3710</v>
      </c>
      <c r="C16921" s="15">
        <v>0</v>
      </c>
    </row>
    <row r="16922" spans="2:3" x14ac:dyDescent="0.35">
      <c r="B16922" t="s">
        <v>2182</v>
      </c>
      <c r="C16922" s="15">
        <v>0</v>
      </c>
    </row>
    <row r="16923" spans="2:3" x14ac:dyDescent="0.35">
      <c r="B16923" t="s">
        <v>3712</v>
      </c>
      <c r="C16923" s="15">
        <v>0</v>
      </c>
    </row>
    <row r="16924" spans="2:3" x14ac:dyDescent="0.35">
      <c r="B16924" t="s">
        <v>2183</v>
      </c>
      <c r="C16924" s="15">
        <v>0</v>
      </c>
    </row>
    <row r="16925" spans="2:3" x14ac:dyDescent="0.35">
      <c r="B16925" t="s">
        <v>3714</v>
      </c>
      <c r="C16925" s="15">
        <v>0</v>
      </c>
    </row>
    <row r="16926" spans="2:3" x14ac:dyDescent="0.35">
      <c r="B16926" t="s">
        <v>2184</v>
      </c>
      <c r="C16926" s="15">
        <v>0</v>
      </c>
    </row>
    <row r="16927" spans="2:3" x14ac:dyDescent="0.35">
      <c r="B16927" t="s">
        <v>3716</v>
      </c>
      <c r="C16927" s="15">
        <v>0</v>
      </c>
    </row>
    <row r="16928" spans="2:3" x14ac:dyDescent="0.35">
      <c r="B16928" t="s">
        <v>2185</v>
      </c>
      <c r="C16928" s="15">
        <v>0</v>
      </c>
    </row>
    <row r="16929" spans="2:3" x14ac:dyDescent="0.35">
      <c r="B16929" t="s">
        <v>3718</v>
      </c>
      <c r="C16929" s="15">
        <v>0</v>
      </c>
    </row>
    <row r="16930" spans="2:3" x14ac:dyDescent="0.35">
      <c r="B16930" t="s">
        <v>2186</v>
      </c>
      <c r="C16930" s="15">
        <v>0</v>
      </c>
    </row>
    <row r="16931" spans="2:3" x14ac:dyDescent="0.35">
      <c r="B16931" t="s">
        <v>3720</v>
      </c>
      <c r="C16931" s="15">
        <v>0</v>
      </c>
    </row>
    <row r="16932" spans="2:3" x14ac:dyDescent="0.35">
      <c r="B16932" t="s">
        <v>617</v>
      </c>
      <c r="C16932" s="15">
        <v>0</v>
      </c>
    </row>
    <row r="16933" spans="2:3" x14ac:dyDescent="0.35">
      <c r="B16933" t="s">
        <v>3722</v>
      </c>
      <c r="C16933" s="15">
        <v>0</v>
      </c>
    </row>
    <row r="16934" spans="2:3" x14ac:dyDescent="0.35">
      <c r="B16934" t="s">
        <v>2188</v>
      </c>
      <c r="C16934" s="15">
        <v>0</v>
      </c>
    </row>
    <row r="16935" spans="2:3" x14ac:dyDescent="0.35">
      <c r="B16935" t="s">
        <v>3724</v>
      </c>
      <c r="C16935" s="15">
        <v>0</v>
      </c>
    </row>
    <row r="16936" spans="2:3" x14ac:dyDescent="0.35">
      <c r="B16936" t="s">
        <v>2189</v>
      </c>
      <c r="C16936" s="15">
        <v>0</v>
      </c>
    </row>
    <row r="16937" spans="2:3" x14ac:dyDescent="0.35">
      <c r="B16937" t="s">
        <v>3726</v>
      </c>
      <c r="C16937" s="15">
        <v>0</v>
      </c>
    </row>
    <row r="16938" spans="2:3" x14ac:dyDescent="0.35">
      <c r="B16938" t="s">
        <v>2190</v>
      </c>
      <c r="C16938" s="15">
        <v>0</v>
      </c>
    </row>
    <row r="16939" spans="2:3" x14ac:dyDescent="0.35">
      <c r="B16939" t="s">
        <v>3728</v>
      </c>
      <c r="C16939" s="15">
        <v>0</v>
      </c>
    </row>
    <row r="16940" spans="2:3" x14ac:dyDescent="0.35">
      <c r="B16940" t="s">
        <v>2191</v>
      </c>
      <c r="C16940" s="15">
        <v>0</v>
      </c>
    </row>
    <row r="16941" spans="2:3" x14ac:dyDescent="0.35">
      <c r="B16941" t="s">
        <v>3730</v>
      </c>
      <c r="C16941" s="15">
        <v>0</v>
      </c>
    </row>
    <row r="16942" spans="2:3" x14ac:dyDescent="0.35">
      <c r="B16942" t="s">
        <v>2192</v>
      </c>
      <c r="C16942" s="15">
        <v>0</v>
      </c>
    </row>
    <row r="16943" spans="2:3" x14ac:dyDescent="0.35">
      <c r="B16943" t="s">
        <v>3732</v>
      </c>
      <c r="C16943" s="15">
        <v>0</v>
      </c>
    </row>
    <row r="16944" spans="2:3" x14ac:dyDescent="0.35">
      <c r="B16944" t="s">
        <v>2193</v>
      </c>
      <c r="C16944" s="15">
        <v>0</v>
      </c>
    </row>
    <row r="16945" spans="2:3" x14ac:dyDescent="0.35">
      <c r="B16945" t="s">
        <v>3734</v>
      </c>
      <c r="C16945" s="15">
        <v>0</v>
      </c>
    </row>
    <row r="16946" spans="2:3" x14ac:dyDescent="0.35">
      <c r="B16946" t="s">
        <v>2194</v>
      </c>
      <c r="C16946" s="15">
        <v>0</v>
      </c>
    </row>
    <row r="16947" spans="2:3" x14ac:dyDescent="0.35">
      <c r="B16947" t="s">
        <v>3736</v>
      </c>
      <c r="C16947" s="15">
        <v>0</v>
      </c>
    </row>
    <row r="16948" spans="2:3" x14ac:dyDescent="0.35">
      <c r="B16948" t="s">
        <v>2195</v>
      </c>
      <c r="C16948" s="15">
        <v>0</v>
      </c>
    </row>
    <row r="16949" spans="2:3" x14ac:dyDescent="0.35">
      <c r="B16949" t="s">
        <v>3738</v>
      </c>
      <c r="C16949" s="15">
        <v>0</v>
      </c>
    </row>
    <row r="16950" spans="2:3" x14ac:dyDescent="0.35">
      <c r="B16950" t="s">
        <v>2196</v>
      </c>
      <c r="C16950" s="15">
        <v>0</v>
      </c>
    </row>
    <row r="16951" spans="2:3" x14ac:dyDescent="0.35">
      <c r="B16951" t="s">
        <v>3740</v>
      </c>
      <c r="C16951" s="15">
        <v>0</v>
      </c>
    </row>
    <row r="16952" spans="2:3" x14ac:dyDescent="0.35">
      <c r="B16952" t="s">
        <v>2197</v>
      </c>
      <c r="C16952" s="15">
        <v>0</v>
      </c>
    </row>
    <row r="16953" spans="2:3" x14ac:dyDescent="0.35">
      <c r="B16953" t="s">
        <v>3742</v>
      </c>
      <c r="C16953" s="15">
        <v>0</v>
      </c>
    </row>
    <row r="16954" spans="2:3" x14ac:dyDescent="0.35">
      <c r="B16954" t="s">
        <v>2198</v>
      </c>
      <c r="C16954" s="15">
        <v>0</v>
      </c>
    </row>
    <row r="16955" spans="2:3" x14ac:dyDescent="0.35">
      <c r="B16955" t="s">
        <v>3744</v>
      </c>
      <c r="C16955" s="15">
        <v>0</v>
      </c>
    </row>
    <row r="16956" spans="2:3" x14ac:dyDescent="0.35">
      <c r="B16956" t="s">
        <v>2199</v>
      </c>
      <c r="C16956" s="15">
        <v>0</v>
      </c>
    </row>
    <row r="16957" spans="2:3" x14ac:dyDescent="0.35">
      <c r="B16957" t="s">
        <v>656</v>
      </c>
      <c r="C16957" s="15">
        <v>0</v>
      </c>
    </row>
    <row r="16958" spans="2:3" x14ac:dyDescent="0.35">
      <c r="B16958" t="s">
        <v>3746</v>
      </c>
      <c r="C16958" s="15">
        <v>0</v>
      </c>
    </row>
    <row r="16959" spans="2:3" x14ac:dyDescent="0.35">
      <c r="B16959" t="s">
        <v>2200</v>
      </c>
      <c r="C16959" s="15">
        <v>0</v>
      </c>
    </row>
    <row r="16960" spans="2:3" x14ac:dyDescent="0.35">
      <c r="B16960" t="s">
        <v>3749</v>
      </c>
      <c r="C16960" s="15">
        <v>0</v>
      </c>
    </row>
    <row r="16961" spans="2:3" x14ac:dyDescent="0.35">
      <c r="B16961" t="s">
        <v>2201</v>
      </c>
      <c r="C16961" s="15">
        <v>0</v>
      </c>
    </row>
    <row r="16962" spans="2:3" x14ac:dyDescent="0.35">
      <c r="B16962" t="s">
        <v>3751</v>
      </c>
      <c r="C16962" s="15">
        <v>0</v>
      </c>
    </row>
    <row r="16963" spans="2:3" x14ac:dyDescent="0.35">
      <c r="B16963" t="s">
        <v>2202</v>
      </c>
      <c r="C16963" s="15">
        <v>0</v>
      </c>
    </row>
    <row r="16964" spans="2:3" x14ac:dyDescent="0.35">
      <c r="B16964" t="s">
        <v>3753</v>
      </c>
      <c r="C16964" s="15">
        <v>0</v>
      </c>
    </row>
    <row r="16965" spans="2:3" x14ac:dyDescent="0.35">
      <c r="B16965" t="s">
        <v>2203</v>
      </c>
      <c r="C16965" s="15">
        <v>0</v>
      </c>
    </row>
    <row r="16966" spans="2:3" x14ac:dyDescent="0.35">
      <c r="B16966" t="s">
        <v>3755</v>
      </c>
      <c r="C16966" s="15">
        <v>0</v>
      </c>
    </row>
    <row r="16967" spans="2:3" x14ac:dyDescent="0.35">
      <c r="B16967" t="s">
        <v>2204</v>
      </c>
      <c r="C16967" s="15">
        <v>0</v>
      </c>
    </row>
    <row r="16968" spans="2:3" x14ac:dyDescent="0.35">
      <c r="B16968" t="s">
        <v>3757</v>
      </c>
      <c r="C16968" s="15">
        <v>0</v>
      </c>
    </row>
    <row r="16969" spans="2:3" x14ac:dyDescent="0.35">
      <c r="B16969" t="s">
        <v>2205</v>
      </c>
      <c r="C16969" s="15">
        <v>0</v>
      </c>
    </row>
    <row r="16970" spans="2:3" x14ac:dyDescent="0.35">
      <c r="B16970" t="s">
        <v>3759</v>
      </c>
      <c r="C16970" s="15">
        <v>0</v>
      </c>
    </row>
    <row r="16971" spans="2:3" x14ac:dyDescent="0.35">
      <c r="B16971" t="s">
        <v>2206</v>
      </c>
      <c r="C16971" s="15">
        <v>0</v>
      </c>
    </row>
    <row r="16972" spans="2:3" x14ac:dyDescent="0.35">
      <c r="B16972" t="s">
        <v>3761</v>
      </c>
      <c r="C16972" s="15">
        <v>0</v>
      </c>
    </row>
    <row r="16973" spans="2:3" x14ac:dyDescent="0.35">
      <c r="B16973" t="s">
        <v>2207</v>
      </c>
      <c r="C16973" s="15">
        <v>0</v>
      </c>
    </row>
    <row r="16974" spans="2:3" x14ac:dyDescent="0.35">
      <c r="B16974" t="s">
        <v>3763</v>
      </c>
      <c r="C16974" s="15">
        <v>0</v>
      </c>
    </row>
    <row r="16975" spans="2:3" x14ac:dyDescent="0.35">
      <c r="B16975" t="s">
        <v>2208</v>
      </c>
      <c r="C16975" s="15">
        <v>0</v>
      </c>
    </row>
    <row r="16976" spans="2:3" x14ac:dyDescent="0.35">
      <c r="B16976" t="s">
        <v>3765</v>
      </c>
      <c r="C16976" s="15">
        <v>0</v>
      </c>
    </row>
    <row r="16977" spans="2:3" x14ac:dyDescent="0.35">
      <c r="B16977" t="s">
        <v>2209</v>
      </c>
      <c r="C16977" s="15">
        <v>0</v>
      </c>
    </row>
    <row r="16978" spans="2:3" x14ac:dyDescent="0.35">
      <c r="B16978" t="s">
        <v>3767</v>
      </c>
      <c r="C16978" s="15">
        <v>0</v>
      </c>
    </row>
    <row r="16979" spans="2:3" x14ac:dyDescent="0.35">
      <c r="B16979" t="s">
        <v>2210</v>
      </c>
      <c r="C16979" s="15">
        <v>0</v>
      </c>
    </row>
    <row r="16980" spans="2:3" x14ac:dyDescent="0.35">
      <c r="B16980" t="s">
        <v>3769</v>
      </c>
      <c r="C16980" s="15">
        <v>0</v>
      </c>
    </row>
    <row r="16981" spans="2:3" x14ac:dyDescent="0.35">
      <c r="B16981" t="s">
        <v>2211</v>
      </c>
      <c r="C16981" s="15">
        <v>0</v>
      </c>
    </row>
    <row r="16982" spans="2:3" x14ac:dyDescent="0.35">
      <c r="B16982" t="s">
        <v>3771</v>
      </c>
      <c r="C16982" s="15">
        <v>0</v>
      </c>
    </row>
    <row r="16983" spans="2:3" x14ac:dyDescent="0.35">
      <c r="B16983" t="s">
        <v>2212</v>
      </c>
      <c r="C16983" s="15">
        <v>0</v>
      </c>
    </row>
    <row r="16984" spans="2:3" x14ac:dyDescent="0.35">
      <c r="B16984" t="s">
        <v>3773</v>
      </c>
      <c r="C16984" s="15">
        <v>0</v>
      </c>
    </row>
    <row r="16985" spans="2:3" x14ac:dyDescent="0.35">
      <c r="B16985" t="s">
        <v>2213</v>
      </c>
      <c r="C16985" s="15">
        <v>0</v>
      </c>
    </row>
    <row r="16986" spans="2:3" x14ac:dyDescent="0.35">
      <c r="B16986" t="s">
        <v>3775</v>
      </c>
      <c r="C16986" s="15">
        <v>0</v>
      </c>
    </row>
    <row r="16987" spans="2:3" x14ac:dyDescent="0.35">
      <c r="B16987" t="s">
        <v>2214</v>
      </c>
      <c r="C16987" s="15">
        <v>0</v>
      </c>
    </row>
    <row r="16988" spans="2:3" x14ac:dyDescent="0.35">
      <c r="B16988" t="s">
        <v>3777</v>
      </c>
      <c r="C16988" s="15">
        <v>0</v>
      </c>
    </row>
    <row r="16989" spans="2:3" x14ac:dyDescent="0.35">
      <c r="B16989" t="s">
        <v>2215</v>
      </c>
      <c r="C16989" s="15">
        <v>0</v>
      </c>
    </row>
    <row r="16990" spans="2:3" x14ac:dyDescent="0.35">
      <c r="B16990" t="s">
        <v>3779</v>
      </c>
      <c r="C16990" s="15">
        <v>0</v>
      </c>
    </row>
    <row r="16991" spans="2:3" x14ac:dyDescent="0.35">
      <c r="B16991" t="s">
        <v>2216</v>
      </c>
      <c r="C16991" s="15">
        <v>0</v>
      </c>
    </row>
    <row r="16992" spans="2:3" x14ac:dyDescent="0.35">
      <c r="B16992" t="s">
        <v>3781</v>
      </c>
      <c r="C16992" s="15">
        <v>0</v>
      </c>
    </row>
    <row r="16993" spans="2:3" x14ac:dyDescent="0.35">
      <c r="B16993" t="s">
        <v>2217</v>
      </c>
      <c r="C16993" s="15">
        <v>0</v>
      </c>
    </row>
    <row r="16994" spans="2:3" x14ac:dyDescent="0.35">
      <c r="B16994" t="s">
        <v>3783</v>
      </c>
      <c r="C16994" s="15">
        <v>0</v>
      </c>
    </row>
    <row r="16995" spans="2:3" x14ac:dyDescent="0.35">
      <c r="B16995" t="s">
        <v>2218</v>
      </c>
      <c r="C16995" s="15">
        <v>0</v>
      </c>
    </row>
    <row r="16996" spans="2:3" x14ac:dyDescent="0.35">
      <c r="B16996" t="s">
        <v>3785</v>
      </c>
      <c r="C16996" s="15">
        <v>0</v>
      </c>
    </row>
    <row r="16997" spans="2:3" x14ac:dyDescent="0.35">
      <c r="B16997" t="s">
        <v>2219</v>
      </c>
      <c r="C16997" s="15">
        <v>0</v>
      </c>
    </row>
    <row r="16998" spans="2:3" x14ac:dyDescent="0.35">
      <c r="B16998" t="s">
        <v>3787</v>
      </c>
      <c r="C16998" s="15">
        <v>0</v>
      </c>
    </row>
    <row r="16999" spans="2:3" x14ac:dyDescent="0.35">
      <c r="B16999" t="s">
        <v>2220</v>
      </c>
      <c r="C16999" s="15">
        <v>0</v>
      </c>
    </row>
    <row r="17000" spans="2:3" x14ac:dyDescent="0.35">
      <c r="B17000" t="s">
        <v>3789</v>
      </c>
      <c r="C17000" s="15">
        <v>0</v>
      </c>
    </row>
    <row r="17001" spans="2:3" x14ac:dyDescent="0.35">
      <c r="B17001" t="s">
        <v>2221</v>
      </c>
      <c r="C17001" s="15">
        <v>0</v>
      </c>
    </row>
    <row r="17002" spans="2:3" x14ac:dyDescent="0.35">
      <c r="B17002" t="s">
        <v>3791</v>
      </c>
      <c r="C17002" s="15">
        <v>0</v>
      </c>
    </row>
    <row r="17003" spans="2:3" x14ac:dyDescent="0.35">
      <c r="B17003" t="s">
        <v>2222</v>
      </c>
      <c r="C17003" s="15">
        <v>0</v>
      </c>
    </row>
    <row r="17004" spans="2:3" x14ac:dyDescent="0.35">
      <c r="B17004" t="s">
        <v>3793</v>
      </c>
      <c r="C17004" s="15">
        <v>0</v>
      </c>
    </row>
    <row r="17005" spans="2:3" x14ac:dyDescent="0.35">
      <c r="B17005" t="s">
        <v>2223</v>
      </c>
      <c r="C17005" s="15">
        <v>0</v>
      </c>
    </row>
    <row r="17006" spans="2:3" x14ac:dyDescent="0.35">
      <c r="B17006" t="s">
        <v>3795</v>
      </c>
      <c r="C17006" s="15">
        <v>0</v>
      </c>
    </row>
    <row r="17007" spans="2:3" x14ac:dyDescent="0.35">
      <c r="B17007" t="s">
        <v>2224</v>
      </c>
      <c r="C17007" s="15">
        <v>0</v>
      </c>
    </row>
    <row r="17008" spans="2:3" x14ac:dyDescent="0.35">
      <c r="B17008" t="s">
        <v>3797</v>
      </c>
      <c r="C17008" s="15">
        <v>0</v>
      </c>
    </row>
    <row r="17009" spans="2:3" x14ac:dyDescent="0.35">
      <c r="B17009" t="s">
        <v>2225</v>
      </c>
      <c r="C17009" s="15">
        <v>0</v>
      </c>
    </row>
    <row r="17010" spans="2:3" x14ac:dyDescent="0.35">
      <c r="B17010" t="s">
        <v>3799</v>
      </c>
      <c r="C17010" s="15">
        <v>0</v>
      </c>
    </row>
    <row r="17011" spans="2:3" x14ac:dyDescent="0.35">
      <c r="B17011" t="s">
        <v>2226</v>
      </c>
      <c r="C17011" s="15">
        <v>0</v>
      </c>
    </row>
    <row r="17012" spans="2:3" x14ac:dyDescent="0.35">
      <c r="B17012" t="s">
        <v>3801</v>
      </c>
      <c r="C17012" s="15">
        <v>0</v>
      </c>
    </row>
    <row r="17013" spans="2:3" x14ac:dyDescent="0.35">
      <c r="B17013" t="s">
        <v>2227</v>
      </c>
      <c r="C17013" s="15">
        <v>0</v>
      </c>
    </row>
    <row r="17014" spans="2:3" x14ac:dyDescent="0.35">
      <c r="B17014" t="s">
        <v>3803</v>
      </c>
      <c r="C17014" s="15">
        <v>0</v>
      </c>
    </row>
    <row r="17015" spans="2:3" x14ac:dyDescent="0.35">
      <c r="B17015" t="s">
        <v>2228</v>
      </c>
      <c r="C17015" s="15">
        <v>0</v>
      </c>
    </row>
    <row r="17016" spans="2:3" x14ac:dyDescent="0.35">
      <c r="B17016" t="s">
        <v>3805</v>
      </c>
      <c r="C17016" s="15">
        <v>0</v>
      </c>
    </row>
    <row r="17017" spans="2:3" x14ac:dyDescent="0.35">
      <c r="B17017" t="s">
        <v>2229</v>
      </c>
      <c r="C17017" s="15">
        <v>0</v>
      </c>
    </row>
    <row r="17018" spans="2:3" x14ac:dyDescent="0.35">
      <c r="B17018" t="s">
        <v>632</v>
      </c>
      <c r="C17018" s="15">
        <v>0</v>
      </c>
    </row>
    <row r="17019" spans="2:3" x14ac:dyDescent="0.35">
      <c r="B17019" t="s">
        <v>2230</v>
      </c>
      <c r="C17019" s="15">
        <v>0</v>
      </c>
    </row>
    <row r="17020" spans="2:3" x14ac:dyDescent="0.35">
      <c r="B17020" t="s">
        <v>3809</v>
      </c>
      <c r="C17020" s="15">
        <v>0</v>
      </c>
    </row>
    <row r="17021" spans="2:3" x14ac:dyDescent="0.35">
      <c r="B17021" t="s">
        <v>2231</v>
      </c>
      <c r="C17021" s="15">
        <v>0</v>
      </c>
    </row>
    <row r="17022" spans="2:3" x14ac:dyDescent="0.35">
      <c r="B17022" t="s">
        <v>3811</v>
      </c>
      <c r="C17022" s="15">
        <v>0</v>
      </c>
    </row>
    <row r="17023" spans="2:3" x14ac:dyDescent="0.35">
      <c r="B17023" t="s">
        <v>2232</v>
      </c>
      <c r="C17023" s="15">
        <v>0</v>
      </c>
    </row>
    <row r="17024" spans="2:3" x14ac:dyDescent="0.35">
      <c r="B17024" t="s">
        <v>3813</v>
      </c>
      <c r="C17024" s="15">
        <v>0</v>
      </c>
    </row>
    <row r="17025" spans="2:3" x14ac:dyDescent="0.35">
      <c r="B17025" t="s">
        <v>2233</v>
      </c>
      <c r="C17025" s="15">
        <v>0</v>
      </c>
    </row>
    <row r="17026" spans="2:3" x14ac:dyDescent="0.35">
      <c r="B17026" t="s">
        <v>3815</v>
      </c>
      <c r="C17026" s="15">
        <v>0</v>
      </c>
    </row>
    <row r="17027" spans="2:3" x14ac:dyDescent="0.35">
      <c r="B17027" t="s">
        <v>2234</v>
      </c>
      <c r="C17027" s="15">
        <v>0</v>
      </c>
    </row>
    <row r="17028" spans="2:3" x14ac:dyDescent="0.35">
      <c r="B17028" t="s">
        <v>3817</v>
      </c>
      <c r="C17028" s="15">
        <v>0</v>
      </c>
    </row>
    <row r="17029" spans="2:3" x14ac:dyDescent="0.35">
      <c r="B17029" t="s">
        <v>2235</v>
      </c>
      <c r="C17029" s="15">
        <v>0</v>
      </c>
    </row>
    <row r="17030" spans="2:3" x14ac:dyDescent="0.35">
      <c r="B17030" t="s">
        <v>3819</v>
      </c>
      <c r="C17030" s="15">
        <v>0</v>
      </c>
    </row>
    <row r="17031" spans="2:3" x14ac:dyDescent="0.35">
      <c r="B17031" t="s">
        <v>2236</v>
      </c>
      <c r="C17031" s="15">
        <v>0</v>
      </c>
    </row>
    <row r="17032" spans="2:3" x14ac:dyDescent="0.35">
      <c r="B17032" t="s">
        <v>3821</v>
      </c>
      <c r="C17032" s="15">
        <v>0</v>
      </c>
    </row>
    <row r="17033" spans="2:3" x14ac:dyDescent="0.35">
      <c r="B17033" t="s">
        <v>2237</v>
      </c>
      <c r="C17033" s="15">
        <v>0</v>
      </c>
    </row>
    <row r="17034" spans="2:3" x14ac:dyDescent="0.35">
      <c r="B17034" t="s">
        <v>3823</v>
      </c>
      <c r="C17034" s="15">
        <v>0</v>
      </c>
    </row>
    <row r="17035" spans="2:3" x14ac:dyDescent="0.35">
      <c r="B17035" t="s">
        <v>2238</v>
      </c>
      <c r="C17035" s="15">
        <v>0</v>
      </c>
    </row>
    <row r="17036" spans="2:3" x14ac:dyDescent="0.35">
      <c r="B17036" t="s">
        <v>3825</v>
      </c>
      <c r="C17036" s="15">
        <v>0</v>
      </c>
    </row>
    <row r="17037" spans="2:3" x14ac:dyDescent="0.35">
      <c r="B17037" t="s">
        <v>2239</v>
      </c>
      <c r="C17037" s="15">
        <v>0</v>
      </c>
    </row>
    <row r="17038" spans="2:3" x14ac:dyDescent="0.35">
      <c r="B17038" t="s">
        <v>3827</v>
      </c>
      <c r="C17038" s="15">
        <v>0</v>
      </c>
    </row>
    <row r="17039" spans="2:3" x14ac:dyDescent="0.35">
      <c r="B17039" t="s">
        <v>2240</v>
      </c>
      <c r="C17039" s="15">
        <v>0</v>
      </c>
    </row>
    <row r="17040" spans="2:3" x14ac:dyDescent="0.35">
      <c r="B17040" t="s">
        <v>3829</v>
      </c>
      <c r="C17040" s="15">
        <v>0</v>
      </c>
    </row>
    <row r="17041" spans="2:3" x14ac:dyDescent="0.35">
      <c r="B17041" t="s">
        <v>2241</v>
      </c>
      <c r="C17041" s="15">
        <v>0</v>
      </c>
    </row>
    <row r="17042" spans="2:3" x14ac:dyDescent="0.35">
      <c r="B17042" t="s">
        <v>3831</v>
      </c>
      <c r="C17042" s="15">
        <v>0</v>
      </c>
    </row>
    <row r="17043" spans="2:3" x14ac:dyDescent="0.35">
      <c r="B17043" t="s">
        <v>2242</v>
      </c>
      <c r="C17043" s="15">
        <v>0</v>
      </c>
    </row>
    <row r="17044" spans="2:3" x14ac:dyDescent="0.35">
      <c r="B17044" t="s">
        <v>3833</v>
      </c>
      <c r="C17044" s="15">
        <v>0</v>
      </c>
    </row>
    <row r="17045" spans="2:3" x14ac:dyDescent="0.35">
      <c r="B17045" t="s">
        <v>2243</v>
      </c>
      <c r="C17045" s="15">
        <v>0</v>
      </c>
    </row>
    <row r="17046" spans="2:3" x14ac:dyDescent="0.35">
      <c r="B17046" t="s">
        <v>3835</v>
      </c>
      <c r="C17046" s="15">
        <v>0</v>
      </c>
    </row>
    <row r="17047" spans="2:3" x14ac:dyDescent="0.35">
      <c r="B17047" t="s">
        <v>2244</v>
      </c>
      <c r="C17047" s="15">
        <v>0</v>
      </c>
    </row>
    <row r="17048" spans="2:3" x14ac:dyDescent="0.35">
      <c r="B17048" t="s">
        <v>3837</v>
      </c>
      <c r="C17048" s="15">
        <v>0</v>
      </c>
    </row>
    <row r="17049" spans="2:3" x14ac:dyDescent="0.35">
      <c r="B17049" t="s">
        <v>2245</v>
      </c>
      <c r="C17049" s="15">
        <v>0</v>
      </c>
    </row>
    <row r="17050" spans="2:3" x14ac:dyDescent="0.35">
      <c r="B17050" t="s">
        <v>3839</v>
      </c>
      <c r="C17050" s="15">
        <v>0</v>
      </c>
    </row>
    <row r="17051" spans="2:3" x14ac:dyDescent="0.35">
      <c r="B17051" t="s">
        <v>2246</v>
      </c>
      <c r="C17051" s="15">
        <v>0</v>
      </c>
    </row>
    <row r="17052" spans="2:3" x14ac:dyDescent="0.35">
      <c r="B17052" t="s">
        <v>3841</v>
      </c>
      <c r="C17052" s="15">
        <v>0</v>
      </c>
    </row>
    <row r="17053" spans="2:3" x14ac:dyDescent="0.35">
      <c r="B17053" t="s">
        <v>2247</v>
      </c>
      <c r="C17053" s="15">
        <v>0</v>
      </c>
    </row>
    <row r="17054" spans="2:3" x14ac:dyDescent="0.35">
      <c r="B17054" t="s">
        <v>3843</v>
      </c>
      <c r="C17054" s="15">
        <v>0</v>
      </c>
    </row>
    <row r="17055" spans="2:3" x14ac:dyDescent="0.35">
      <c r="B17055" t="s">
        <v>2248</v>
      </c>
      <c r="C17055" s="15">
        <v>0</v>
      </c>
    </row>
    <row r="17056" spans="2:3" x14ac:dyDescent="0.35">
      <c r="B17056" t="s">
        <v>3845</v>
      </c>
      <c r="C17056" s="15">
        <v>0</v>
      </c>
    </row>
    <row r="17057" spans="2:3" x14ac:dyDescent="0.35">
      <c r="B17057" t="s">
        <v>2249</v>
      </c>
      <c r="C17057" s="15">
        <v>0</v>
      </c>
    </row>
    <row r="17058" spans="2:3" x14ac:dyDescent="0.35">
      <c r="B17058" t="s">
        <v>3847</v>
      </c>
      <c r="C17058" s="15">
        <v>0</v>
      </c>
    </row>
    <row r="17059" spans="2:3" x14ac:dyDescent="0.35">
      <c r="B17059" t="s">
        <v>2250</v>
      </c>
      <c r="C17059" s="15">
        <v>0</v>
      </c>
    </row>
    <row r="17060" spans="2:3" x14ac:dyDescent="0.35">
      <c r="B17060" t="s">
        <v>3849</v>
      </c>
      <c r="C17060" s="15">
        <v>0</v>
      </c>
    </row>
    <row r="17061" spans="2:3" x14ac:dyDescent="0.35">
      <c r="B17061" t="s">
        <v>2251</v>
      </c>
      <c r="C17061" s="15">
        <v>0</v>
      </c>
    </row>
    <row r="17062" spans="2:3" x14ac:dyDescent="0.35">
      <c r="B17062" t="s">
        <v>3851</v>
      </c>
      <c r="C17062" s="15">
        <v>0</v>
      </c>
    </row>
    <row r="17063" spans="2:3" x14ac:dyDescent="0.35">
      <c r="B17063" t="s">
        <v>2252</v>
      </c>
      <c r="C17063" s="15">
        <v>0</v>
      </c>
    </row>
    <row r="17064" spans="2:3" x14ac:dyDescent="0.35">
      <c r="B17064" t="s">
        <v>3853</v>
      </c>
      <c r="C17064" s="15">
        <v>0</v>
      </c>
    </row>
    <row r="17065" spans="2:3" x14ac:dyDescent="0.35">
      <c r="B17065" t="s">
        <v>2253</v>
      </c>
      <c r="C17065" s="15">
        <v>0</v>
      </c>
    </row>
    <row r="17066" spans="2:3" x14ac:dyDescent="0.35">
      <c r="B17066" t="s">
        <v>3855</v>
      </c>
      <c r="C17066" s="15">
        <v>0</v>
      </c>
    </row>
    <row r="17067" spans="2:3" x14ac:dyDescent="0.35">
      <c r="B17067" t="s">
        <v>2254</v>
      </c>
      <c r="C17067" s="15">
        <v>0</v>
      </c>
    </row>
    <row r="17068" spans="2:3" x14ac:dyDescent="0.35">
      <c r="B17068" t="s">
        <v>3857</v>
      </c>
      <c r="C17068" s="15">
        <v>0</v>
      </c>
    </row>
    <row r="17069" spans="2:3" x14ac:dyDescent="0.35">
      <c r="B17069" t="s">
        <v>2255</v>
      </c>
      <c r="C17069" s="15">
        <v>0</v>
      </c>
    </row>
    <row r="17070" spans="2:3" x14ac:dyDescent="0.35">
      <c r="B17070" t="s">
        <v>3859</v>
      </c>
      <c r="C17070" s="15">
        <v>0</v>
      </c>
    </row>
    <row r="17071" spans="2:3" x14ac:dyDescent="0.35">
      <c r="B17071" t="s">
        <v>2256</v>
      </c>
      <c r="C17071" s="15">
        <v>0</v>
      </c>
    </row>
    <row r="17072" spans="2:3" x14ac:dyDescent="0.35">
      <c r="B17072" t="s">
        <v>3861</v>
      </c>
      <c r="C17072" s="15">
        <v>0</v>
      </c>
    </row>
    <row r="17073" spans="2:3" x14ac:dyDescent="0.35">
      <c r="B17073" t="s">
        <v>2257</v>
      </c>
      <c r="C17073" s="15">
        <v>0</v>
      </c>
    </row>
    <row r="17074" spans="2:3" x14ac:dyDescent="0.35">
      <c r="B17074" t="s">
        <v>3863</v>
      </c>
      <c r="C17074" s="15">
        <v>0</v>
      </c>
    </row>
    <row r="17075" spans="2:3" x14ac:dyDescent="0.35">
      <c r="B17075" t="s">
        <v>2258</v>
      </c>
      <c r="C17075" s="15">
        <v>0</v>
      </c>
    </row>
    <row r="17076" spans="2:3" x14ac:dyDescent="0.35">
      <c r="B17076" t="s">
        <v>3865</v>
      </c>
      <c r="C17076" s="15">
        <v>0</v>
      </c>
    </row>
    <row r="17077" spans="2:3" x14ac:dyDescent="0.35">
      <c r="B17077" t="s">
        <v>2259</v>
      </c>
      <c r="C17077" s="15">
        <v>0</v>
      </c>
    </row>
    <row r="17078" spans="2:3" x14ac:dyDescent="0.35">
      <c r="B17078" t="s">
        <v>3867</v>
      </c>
      <c r="C17078" s="15">
        <v>0</v>
      </c>
    </row>
    <row r="17079" spans="2:3" x14ac:dyDescent="0.35">
      <c r="B17079" t="s">
        <v>2260</v>
      </c>
      <c r="C17079" s="15">
        <v>0</v>
      </c>
    </row>
    <row r="17080" spans="2:3" x14ac:dyDescent="0.35">
      <c r="B17080" t="s">
        <v>3869</v>
      </c>
      <c r="C17080" s="15">
        <v>0</v>
      </c>
    </row>
    <row r="17081" spans="2:3" x14ac:dyDescent="0.35">
      <c r="B17081" t="s">
        <v>2261</v>
      </c>
      <c r="C17081" s="15">
        <v>0</v>
      </c>
    </row>
    <row r="17082" spans="2:3" x14ac:dyDescent="0.35">
      <c r="B17082" t="s">
        <v>3871</v>
      </c>
      <c r="C17082" s="15">
        <v>0</v>
      </c>
    </row>
    <row r="17083" spans="2:3" x14ac:dyDescent="0.35">
      <c r="B17083" t="s">
        <v>2262</v>
      </c>
      <c r="C17083" s="15">
        <v>0</v>
      </c>
    </row>
    <row r="17084" spans="2:3" x14ac:dyDescent="0.35">
      <c r="B17084" t="s">
        <v>3873</v>
      </c>
      <c r="C17084" s="15">
        <v>0</v>
      </c>
    </row>
    <row r="17085" spans="2:3" x14ac:dyDescent="0.35">
      <c r="B17085" t="s">
        <v>2263</v>
      </c>
      <c r="C17085" s="15">
        <v>0</v>
      </c>
    </row>
    <row r="17086" spans="2:3" x14ac:dyDescent="0.35">
      <c r="B17086" t="s">
        <v>3875</v>
      </c>
      <c r="C17086" s="15">
        <v>0</v>
      </c>
    </row>
    <row r="17087" spans="2:3" x14ac:dyDescent="0.35">
      <c r="B17087" t="s">
        <v>2264</v>
      </c>
      <c r="C17087" s="15">
        <v>0</v>
      </c>
    </row>
    <row r="17088" spans="2:3" x14ac:dyDescent="0.35">
      <c r="B17088" t="s">
        <v>3877</v>
      </c>
      <c r="C17088" s="15">
        <v>0</v>
      </c>
    </row>
    <row r="17089" spans="2:3" x14ac:dyDescent="0.35">
      <c r="B17089" t="s">
        <v>2265</v>
      </c>
      <c r="C17089" s="15">
        <v>0</v>
      </c>
    </row>
    <row r="17090" spans="2:3" x14ac:dyDescent="0.35">
      <c r="B17090" t="s">
        <v>3879</v>
      </c>
      <c r="C17090" s="15">
        <v>0</v>
      </c>
    </row>
    <row r="17091" spans="2:3" x14ac:dyDescent="0.35">
      <c r="B17091" t="s">
        <v>2266</v>
      </c>
      <c r="C17091" s="15">
        <v>0</v>
      </c>
    </row>
    <row r="17092" spans="2:3" x14ac:dyDescent="0.35">
      <c r="B17092" t="s">
        <v>3881</v>
      </c>
      <c r="C17092" s="15">
        <v>0</v>
      </c>
    </row>
    <row r="17093" spans="2:3" x14ac:dyDescent="0.35">
      <c r="B17093" t="s">
        <v>2267</v>
      </c>
      <c r="C17093" s="15">
        <v>0</v>
      </c>
    </row>
    <row r="17094" spans="2:3" x14ac:dyDescent="0.35">
      <c r="B17094" t="s">
        <v>3883</v>
      </c>
      <c r="C17094" s="15">
        <v>0</v>
      </c>
    </row>
    <row r="17095" spans="2:3" x14ac:dyDescent="0.35">
      <c r="B17095" t="s">
        <v>2268</v>
      </c>
      <c r="C17095" s="15">
        <v>0</v>
      </c>
    </row>
    <row r="17096" spans="2:3" x14ac:dyDescent="0.35">
      <c r="B17096" t="s">
        <v>3885</v>
      </c>
      <c r="C17096" s="15">
        <v>0</v>
      </c>
    </row>
    <row r="17097" spans="2:3" x14ac:dyDescent="0.35">
      <c r="B17097" t="s">
        <v>2269</v>
      </c>
      <c r="C17097" s="15">
        <v>0</v>
      </c>
    </row>
    <row r="17098" spans="2:3" x14ac:dyDescent="0.35">
      <c r="B17098" t="s">
        <v>3887</v>
      </c>
      <c r="C17098" s="15">
        <v>0</v>
      </c>
    </row>
    <row r="17099" spans="2:3" x14ac:dyDescent="0.35">
      <c r="B17099" t="s">
        <v>2270</v>
      </c>
      <c r="C17099" s="15">
        <v>0</v>
      </c>
    </row>
    <row r="17100" spans="2:3" x14ac:dyDescent="0.35">
      <c r="B17100" t="s">
        <v>3889</v>
      </c>
      <c r="C17100" s="15">
        <v>0</v>
      </c>
    </row>
    <row r="17101" spans="2:3" x14ac:dyDescent="0.35">
      <c r="B17101" t="s">
        <v>2271</v>
      </c>
      <c r="C17101" s="15">
        <v>0</v>
      </c>
    </row>
    <row r="17102" spans="2:3" x14ac:dyDescent="0.35">
      <c r="B17102" t="s">
        <v>3891</v>
      </c>
      <c r="C17102" s="15">
        <v>0</v>
      </c>
    </row>
    <row r="17103" spans="2:3" x14ac:dyDescent="0.35">
      <c r="B17103" t="s">
        <v>2272</v>
      </c>
      <c r="C17103" s="15">
        <v>0</v>
      </c>
    </row>
    <row r="17104" spans="2:3" x14ac:dyDescent="0.35">
      <c r="B17104" t="s">
        <v>3893</v>
      </c>
      <c r="C17104" s="15">
        <v>0</v>
      </c>
    </row>
    <row r="17105" spans="2:3" x14ac:dyDescent="0.35">
      <c r="B17105" t="s">
        <v>2273</v>
      </c>
      <c r="C17105" s="15">
        <v>0</v>
      </c>
    </row>
    <row r="17106" spans="2:3" x14ac:dyDescent="0.35">
      <c r="B17106" t="s">
        <v>3895</v>
      </c>
      <c r="C17106" s="15">
        <v>0</v>
      </c>
    </row>
    <row r="17107" spans="2:3" x14ac:dyDescent="0.35">
      <c r="B17107" t="s">
        <v>2274</v>
      </c>
      <c r="C17107" s="15">
        <v>0</v>
      </c>
    </row>
    <row r="17108" spans="2:3" x14ac:dyDescent="0.35">
      <c r="B17108" t="s">
        <v>3897</v>
      </c>
      <c r="C17108" s="15">
        <v>0</v>
      </c>
    </row>
    <row r="17109" spans="2:3" x14ac:dyDescent="0.35">
      <c r="B17109" t="s">
        <v>2275</v>
      </c>
      <c r="C17109" s="15">
        <v>0</v>
      </c>
    </row>
    <row r="17110" spans="2:3" x14ac:dyDescent="0.35">
      <c r="B17110" t="s">
        <v>3899</v>
      </c>
      <c r="C17110" s="15">
        <v>0</v>
      </c>
    </row>
    <row r="17111" spans="2:3" x14ac:dyDescent="0.35">
      <c r="B17111" t="s">
        <v>2276</v>
      </c>
      <c r="C17111" s="15">
        <v>0</v>
      </c>
    </row>
    <row r="17112" spans="2:3" x14ac:dyDescent="0.35">
      <c r="B17112" t="s">
        <v>3901</v>
      </c>
      <c r="C17112" s="15">
        <v>0</v>
      </c>
    </row>
    <row r="17113" spans="2:3" x14ac:dyDescent="0.35">
      <c r="B17113" t="s">
        <v>2277</v>
      </c>
      <c r="C17113" s="15">
        <v>0</v>
      </c>
    </row>
    <row r="17114" spans="2:3" x14ac:dyDescent="0.35">
      <c r="B17114" t="s">
        <v>3903</v>
      </c>
      <c r="C17114" s="15">
        <v>0</v>
      </c>
    </row>
    <row r="17115" spans="2:3" x14ac:dyDescent="0.35">
      <c r="B17115" t="s">
        <v>2278</v>
      </c>
      <c r="C17115" s="15">
        <v>0</v>
      </c>
    </row>
    <row r="17116" spans="2:3" x14ac:dyDescent="0.35">
      <c r="B17116" t="s">
        <v>3905</v>
      </c>
      <c r="C17116" s="15">
        <v>0</v>
      </c>
    </row>
    <row r="17117" spans="2:3" x14ac:dyDescent="0.35">
      <c r="B17117" t="s">
        <v>2279</v>
      </c>
      <c r="C17117" s="15">
        <v>0</v>
      </c>
    </row>
    <row r="17118" spans="2:3" x14ac:dyDescent="0.35">
      <c r="B17118" t="s">
        <v>3907</v>
      </c>
      <c r="C17118" s="15">
        <v>0</v>
      </c>
    </row>
    <row r="17119" spans="2:3" x14ac:dyDescent="0.35">
      <c r="B17119" t="s">
        <v>2280</v>
      </c>
      <c r="C17119" s="15">
        <v>0</v>
      </c>
    </row>
    <row r="17120" spans="2:3" x14ac:dyDescent="0.35">
      <c r="B17120" t="s">
        <v>3909</v>
      </c>
      <c r="C17120" s="15">
        <v>0</v>
      </c>
    </row>
    <row r="17121" spans="2:3" x14ac:dyDescent="0.35">
      <c r="B17121" t="s">
        <v>2281</v>
      </c>
      <c r="C17121" s="15">
        <v>0</v>
      </c>
    </row>
    <row r="17122" spans="2:3" x14ac:dyDescent="0.35">
      <c r="B17122" t="s">
        <v>3911</v>
      </c>
      <c r="C17122" s="15">
        <v>0</v>
      </c>
    </row>
    <row r="17123" spans="2:3" x14ac:dyDescent="0.35">
      <c r="B17123" t="s">
        <v>2282</v>
      </c>
      <c r="C17123" s="15">
        <v>0</v>
      </c>
    </row>
    <row r="17124" spans="2:3" x14ac:dyDescent="0.35">
      <c r="B17124" t="s">
        <v>3913</v>
      </c>
      <c r="C17124" s="15">
        <v>0</v>
      </c>
    </row>
    <row r="17125" spans="2:3" x14ac:dyDescent="0.35">
      <c r="B17125" t="s">
        <v>2283</v>
      </c>
      <c r="C17125" s="15">
        <v>0</v>
      </c>
    </row>
    <row r="17126" spans="2:3" x14ac:dyDescent="0.35">
      <c r="B17126" t="s">
        <v>3915</v>
      </c>
      <c r="C17126" s="15">
        <v>0</v>
      </c>
    </row>
    <row r="17127" spans="2:3" x14ac:dyDescent="0.35">
      <c r="B17127" t="s">
        <v>2284</v>
      </c>
      <c r="C17127" s="15">
        <v>0</v>
      </c>
    </row>
    <row r="17128" spans="2:3" x14ac:dyDescent="0.35">
      <c r="B17128" t="s">
        <v>3917</v>
      </c>
      <c r="C17128" s="15">
        <v>0</v>
      </c>
    </row>
    <row r="17129" spans="2:3" x14ac:dyDescent="0.35">
      <c r="B17129" t="s">
        <v>2285</v>
      </c>
      <c r="C17129" s="15">
        <v>0</v>
      </c>
    </row>
    <row r="17130" spans="2:3" x14ac:dyDescent="0.35">
      <c r="B17130" t="s">
        <v>3919</v>
      </c>
      <c r="C17130" s="15">
        <v>0</v>
      </c>
    </row>
    <row r="17131" spans="2:3" x14ac:dyDescent="0.35">
      <c r="B17131" t="s">
        <v>2286</v>
      </c>
      <c r="C17131" s="15">
        <v>0</v>
      </c>
    </row>
    <row r="17132" spans="2:3" x14ac:dyDescent="0.35">
      <c r="B17132" t="s">
        <v>3921</v>
      </c>
      <c r="C17132" s="15">
        <v>0</v>
      </c>
    </row>
    <row r="17133" spans="2:3" x14ac:dyDescent="0.35">
      <c r="B17133" t="s">
        <v>2287</v>
      </c>
      <c r="C17133" s="15">
        <v>0</v>
      </c>
    </row>
    <row r="17134" spans="2:3" x14ac:dyDescent="0.35">
      <c r="B17134" t="s">
        <v>3923</v>
      </c>
      <c r="C17134" s="15">
        <v>0</v>
      </c>
    </row>
    <row r="17135" spans="2:3" x14ac:dyDescent="0.35">
      <c r="B17135" t="s">
        <v>2288</v>
      </c>
      <c r="C17135" s="15">
        <v>0</v>
      </c>
    </row>
    <row r="17136" spans="2:3" x14ac:dyDescent="0.35">
      <c r="B17136" t="s">
        <v>3925</v>
      </c>
      <c r="C17136" s="15">
        <v>0</v>
      </c>
    </row>
    <row r="17137" spans="2:3" x14ac:dyDescent="0.35">
      <c r="B17137" t="s">
        <v>2289</v>
      </c>
      <c r="C17137" s="15">
        <v>0</v>
      </c>
    </row>
    <row r="17138" spans="2:3" x14ac:dyDescent="0.35">
      <c r="B17138" t="s">
        <v>3927</v>
      </c>
      <c r="C17138" s="15">
        <v>0</v>
      </c>
    </row>
    <row r="17139" spans="2:3" x14ac:dyDescent="0.35">
      <c r="B17139" t="s">
        <v>2290</v>
      </c>
      <c r="C17139" s="15">
        <v>0</v>
      </c>
    </row>
    <row r="17140" spans="2:3" x14ac:dyDescent="0.35">
      <c r="B17140" t="s">
        <v>3929</v>
      </c>
      <c r="C17140" s="15">
        <v>0</v>
      </c>
    </row>
    <row r="17141" spans="2:3" x14ac:dyDescent="0.35">
      <c r="B17141" t="s">
        <v>2291</v>
      </c>
      <c r="C17141" s="15">
        <v>0</v>
      </c>
    </row>
    <row r="17142" spans="2:3" x14ac:dyDescent="0.35">
      <c r="B17142" t="s">
        <v>3931</v>
      </c>
      <c r="C17142" s="15">
        <v>0</v>
      </c>
    </row>
    <row r="17143" spans="2:3" x14ac:dyDescent="0.35">
      <c r="B17143" t="s">
        <v>2292</v>
      </c>
      <c r="C17143" s="15">
        <v>0</v>
      </c>
    </row>
    <row r="17144" spans="2:3" x14ac:dyDescent="0.35">
      <c r="B17144" t="s">
        <v>3933</v>
      </c>
      <c r="C17144" s="15">
        <v>0</v>
      </c>
    </row>
    <row r="17145" spans="2:3" x14ac:dyDescent="0.35">
      <c r="B17145" t="s">
        <v>2293</v>
      </c>
      <c r="C17145" s="15">
        <v>0</v>
      </c>
    </row>
    <row r="17146" spans="2:3" x14ac:dyDescent="0.35">
      <c r="B17146" t="s">
        <v>3935</v>
      </c>
      <c r="C17146" s="15">
        <v>0</v>
      </c>
    </row>
    <row r="17147" spans="2:3" x14ac:dyDescent="0.35">
      <c r="B17147" t="s">
        <v>2294</v>
      </c>
      <c r="C17147" s="15">
        <v>0</v>
      </c>
    </row>
    <row r="17148" spans="2:3" x14ac:dyDescent="0.35">
      <c r="B17148" t="s">
        <v>3937</v>
      </c>
      <c r="C17148" s="15">
        <v>0</v>
      </c>
    </row>
    <row r="17149" spans="2:3" x14ac:dyDescent="0.35">
      <c r="B17149" t="s">
        <v>2295</v>
      </c>
      <c r="C17149" s="15">
        <v>0</v>
      </c>
    </row>
    <row r="17150" spans="2:3" x14ac:dyDescent="0.35">
      <c r="B17150" t="s">
        <v>3939</v>
      </c>
      <c r="C17150" s="15">
        <v>0</v>
      </c>
    </row>
    <row r="17151" spans="2:3" x14ac:dyDescent="0.35">
      <c r="B17151" t="s">
        <v>2296</v>
      </c>
      <c r="C17151" s="15">
        <v>0</v>
      </c>
    </row>
    <row r="17152" spans="2:3" x14ac:dyDescent="0.35">
      <c r="B17152" t="s">
        <v>3941</v>
      </c>
      <c r="C17152" s="15">
        <v>0</v>
      </c>
    </row>
    <row r="17153" spans="2:3" x14ac:dyDescent="0.35">
      <c r="B17153" t="s">
        <v>2297</v>
      </c>
      <c r="C17153" s="15">
        <v>0</v>
      </c>
    </row>
    <row r="17154" spans="2:3" x14ac:dyDescent="0.35">
      <c r="B17154" t="s">
        <v>3943</v>
      </c>
      <c r="C17154" s="15">
        <v>0</v>
      </c>
    </row>
    <row r="17155" spans="2:3" x14ac:dyDescent="0.35">
      <c r="B17155" t="s">
        <v>2298</v>
      </c>
      <c r="C17155" s="15">
        <v>0</v>
      </c>
    </row>
    <row r="17156" spans="2:3" x14ac:dyDescent="0.35">
      <c r="B17156" t="s">
        <v>3945</v>
      </c>
      <c r="C17156" s="15">
        <v>0</v>
      </c>
    </row>
    <row r="17157" spans="2:3" x14ac:dyDescent="0.35">
      <c r="B17157" t="s">
        <v>2299</v>
      </c>
      <c r="C17157" s="15">
        <v>0</v>
      </c>
    </row>
    <row r="17158" spans="2:3" x14ac:dyDescent="0.35">
      <c r="B17158" t="s">
        <v>3947</v>
      </c>
      <c r="C17158" s="15">
        <v>0</v>
      </c>
    </row>
    <row r="17159" spans="2:3" x14ac:dyDescent="0.35">
      <c r="B17159" t="s">
        <v>2300</v>
      </c>
      <c r="C17159" s="15">
        <v>0</v>
      </c>
    </row>
    <row r="17160" spans="2:3" x14ac:dyDescent="0.35">
      <c r="B17160" t="s">
        <v>3949</v>
      </c>
      <c r="C17160" s="15">
        <v>0</v>
      </c>
    </row>
    <row r="17161" spans="2:3" x14ac:dyDescent="0.35">
      <c r="B17161" t="s">
        <v>2301</v>
      </c>
      <c r="C17161" s="15">
        <v>0</v>
      </c>
    </row>
    <row r="17162" spans="2:3" x14ac:dyDescent="0.35">
      <c r="B17162" t="s">
        <v>3951</v>
      </c>
      <c r="C17162" s="15">
        <v>0</v>
      </c>
    </row>
    <row r="17163" spans="2:3" x14ac:dyDescent="0.35">
      <c r="B17163" t="s">
        <v>2302</v>
      </c>
      <c r="C17163" s="15">
        <v>0</v>
      </c>
    </row>
    <row r="17164" spans="2:3" x14ac:dyDescent="0.35">
      <c r="B17164" t="s">
        <v>3953</v>
      </c>
      <c r="C17164" s="15">
        <v>0</v>
      </c>
    </row>
    <row r="17165" spans="2:3" x14ac:dyDescent="0.35">
      <c r="B17165" t="s">
        <v>2303</v>
      </c>
      <c r="C17165" s="15">
        <v>0</v>
      </c>
    </row>
    <row r="17166" spans="2:3" x14ac:dyDescent="0.35">
      <c r="B17166" t="s">
        <v>3955</v>
      </c>
      <c r="C17166" s="15">
        <v>0</v>
      </c>
    </row>
    <row r="17167" spans="2:3" x14ac:dyDescent="0.35">
      <c r="B17167" t="s">
        <v>2304</v>
      </c>
      <c r="C17167" s="15">
        <v>0</v>
      </c>
    </row>
    <row r="17168" spans="2:3" x14ac:dyDescent="0.35">
      <c r="B17168" t="s">
        <v>3957</v>
      </c>
      <c r="C17168" s="15">
        <v>0</v>
      </c>
    </row>
    <row r="17169" spans="2:3" x14ac:dyDescent="0.35">
      <c r="B17169" t="s">
        <v>2305</v>
      </c>
      <c r="C17169" s="15">
        <v>0</v>
      </c>
    </row>
    <row r="17170" spans="2:3" x14ac:dyDescent="0.35">
      <c r="B17170" t="s">
        <v>3959</v>
      </c>
      <c r="C17170" s="15">
        <v>0</v>
      </c>
    </row>
    <row r="17171" spans="2:3" x14ac:dyDescent="0.35">
      <c r="B17171" t="s">
        <v>2306</v>
      </c>
      <c r="C17171" s="15">
        <v>0</v>
      </c>
    </row>
    <row r="17172" spans="2:3" x14ac:dyDescent="0.35">
      <c r="B17172" t="s">
        <v>3961</v>
      </c>
      <c r="C17172" s="15">
        <v>0</v>
      </c>
    </row>
    <row r="17173" spans="2:3" x14ac:dyDescent="0.35">
      <c r="B17173" t="s">
        <v>2307</v>
      </c>
      <c r="C17173" s="15">
        <v>0</v>
      </c>
    </row>
    <row r="17174" spans="2:3" x14ac:dyDescent="0.35">
      <c r="B17174" t="s">
        <v>3963</v>
      </c>
      <c r="C17174" s="15">
        <v>0</v>
      </c>
    </row>
    <row r="17175" spans="2:3" x14ac:dyDescent="0.35">
      <c r="B17175" t="s">
        <v>2308</v>
      </c>
      <c r="C17175" s="15">
        <v>0</v>
      </c>
    </row>
    <row r="17176" spans="2:3" x14ac:dyDescent="0.35">
      <c r="B17176" t="s">
        <v>3965</v>
      </c>
      <c r="C17176" s="15">
        <v>0</v>
      </c>
    </row>
    <row r="17177" spans="2:3" x14ac:dyDescent="0.35">
      <c r="B17177" t="s">
        <v>2309</v>
      </c>
      <c r="C17177" s="15">
        <v>0</v>
      </c>
    </row>
    <row r="17178" spans="2:3" x14ac:dyDescent="0.35">
      <c r="B17178" t="s">
        <v>3967</v>
      </c>
      <c r="C17178" s="15">
        <v>0</v>
      </c>
    </row>
    <row r="17179" spans="2:3" x14ac:dyDescent="0.35">
      <c r="B17179" t="s">
        <v>2310</v>
      </c>
      <c r="C17179" s="15">
        <v>0</v>
      </c>
    </row>
    <row r="17180" spans="2:3" x14ac:dyDescent="0.35">
      <c r="B17180" t="s">
        <v>3969</v>
      </c>
      <c r="C17180" s="15">
        <v>0</v>
      </c>
    </row>
    <row r="17181" spans="2:3" x14ac:dyDescent="0.35">
      <c r="B17181" t="s">
        <v>2311</v>
      </c>
      <c r="C17181" s="15">
        <v>0</v>
      </c>
    </row>
    <row r="17182" spans="2:3" x14ac:dyDescent="0.35">
      <c r="B17182" t="s">
        <v>3971</v>
      </c>
      <c r="C17182" s="15">
        <v>0</v>
      </c>
    </row>
    <row r="17183" spans="2:3" x14ac:dyDescent="0.35">
      <c r="B17183" t="s">
        <v>2312</v>
      </c>
      <c r="C17183" s="15">
        <v>0</v>
      </c>
    </row>
    <row r="17184" spans="2:3" x14ac:dyDescent="0.35">
      <c r="B17184" t="s">
        <v>3973</v>
      </c>
      <c r="C17184" s="15">
        <v>0</v>
      </c>
    </row>
    <row r="17185" spans="2:3" x14ac:dyDescent="0.35">
      <c r="B17185" t="s">
        <v>2313</v>
      </c>
      <c r="C17185" s="15">
        <v>0</v>
      </c>
    </row>
    <row r="17186" spans="2:3" x14ac:dyDescent="0.35">
      <c r="B17186" t="s">
        <v>3975</v>
      </c>
      <c r="C17186" s="15">
        <v>0</v>
      </c>
    </row>
    <row r="17187" spans="2:3" x14ac:dyDescent="0.35">
      <c r="B17187" t="s">
        <v>2314</v>
      </c>
      <c r="C17187" s="15">
        <v>0</v>
      </c>
    </row>
    <row r="17188" spans="2:3" x14ac:dyDescent="0.35">
      <c r="B17188" t="s">
        <v>3977</v>
      </c>
      <c r="C17188" s="15">
        <v>0</v>
      </c>
    </row>
    <row r="17189" spans="2:3" x14ac:dyDescent="0.35">
      <c r="B17189" t="s">
        <v>2315</v>
      </c>
      <c r="C17189" s="15">
        <v>0</v>
      </c>
    </row>
    <row r="17190" spans="2:3" x14ac:dyDescent="0.35">
      <c r="B17190" t="s">
        <v>3979</v>
      </c>
      <c r="C17190" s="15">
        <v>0</v>
      </c>
    </row>
    <row r="17191" spans="2:3" x14ac:dyDescent="0.35">
      <c r="B17191" t="s">
        <v>2316</v>
      </c>
      <c r="C17191" s="15">
        <v>0</v>
      </c>
    </row>
    <row r="17192" spans="2:3" x14ac:dyDescent="0.35">
      <c r="B17192" t="s">
        <v>3981</v>
      </c>
      <c r="C17192" s="15">
        <v>0</v>
      </c>
    </row>
    <row r="17193" spans="2:3" x14ac:dyDescent="0.35">
      <c r="B17193" t="s">
        <v>2317</v>
      </c>
      <c r="C17193" s="15">
        <v>0</v>
      </c>
    </row>
    <row r="17194" spans="2:3" x14ac:dyDescent="0.35">
      <c r="B17194" t="s">
        <v>3983</v>
      </c>
      <c r="C17194" s="15">
        <v>0</v>
      </c>
    </row>
    <row r="17195" spans="2:3" x14ac:dyDescent="0.35">
      <c r="B17195" t="s">
        <v>2318</v>
      </c>
      <c r="C17195" s="15">
        <v>0</v>
      </c>
    </row>
    <row r="17196" spans="2:3" x14ac:dyDescent="0.35">
      <c r="B17196" t="s">
        <v>3985</v>
      </c>
      <c r="C17196" s="15">
        <v>0</v>
      </c>
    </row>
    <row r="17197" spans="2:3" x14ac:dyDescent="0.35">
      <c r="B17197" t="s">
        <v>2319</v>
      </c>
      <c r="C17197" s="15">
        <v>0</v>
      </c>
    </row>
    <row r="17198" spans="2:3" x14ac:dyDescent="0.35">
      <c r="B17198" t="s">
        <v>3987</v>
      </c>
      <c r="C17198" s="15">
        <v>0</v>
      </c>
    </row>
    <row r="17199" spans="2:3" x14ac:dyDescent="0.35">
      <c r="B17199" t="s">
        <v>2320</v>
      </c>
      <c r="C17199" s="15">
        <v>0</v>
      </c>
    </row>
    <row r="17200" spans="2:3" x14ac:dyDescent="0.35">
      <c r="B17200" t="s">
        <v>3989</v>
      </c>
      <c r="C17200" s="15">
        <v>0</v>
      </c>
    </row>
    <row r="17201" spans="2:3" x14ac:dyDescent="0.35">
      <c r="B17201" t="s">
        <v>2321</v>
      </c>
      <c r="C17201" s="15">
        <v>0</v>
      </c>
    </row>
    <row r="17202" spans="2:3" x14ac:dyDescent="0.35">
      <c r="B17202" t="s">
        <v>3991</v>
      </c>
      <c r="C17202" s="15">
        <v>0</v>
      </c>
    </row>
    <row r="17203" spans="2:3" x14ac:dyDescent="0.35">
      <c r="B17203" t="s">
        <v>2322</v>
      </c>
      <c r="C17203" s="15">
        <v>0</v>
      </c>
    </row>
    <row r="17204" spans="2:3" x14ac:dyDescent="0.35">
      <c r="B17204" t="s">
        <v>3993</v>
      </c>
      <c r="C17204" s="15">
        <v>0</v>
      </c>
    </row>
    <row r="17205" spans="2:3" x14ac:dyDescent="0.35">
      <c r="B17205" t="s">
        <v>2323</v>
      </c>
      <c r="C17205" s="15">
        <v>0</v>
      </c>
    </row>
    <row r="17206" spans="2:3" x14ac:dyDescent="0.35">
      <c r="B17206" t="s">
        <v>3995</v>
      </c>
      <c r="C17206" s="15">
        <v>0</v>
      </c>
    </row>
    <row r="17207" spans="2:3" x14ac:dyDescent="0.35">
      <c r="B17207" t="s">
        <v>2324</v>
      </c>
      <c r="C17207" s="15">
        <v>0</v>
      </c>
    </row>
    <row r="17208" spans="2:3" x14ac:dyDescent="0.35">
      <c r="B17208" t="s">
        <v>3997</v>
      </c>
      <c r="C17208" s="15">
        <v>0</v>
      </c>
    </row>
    <row r="17209" spans="2:3" x14ac:dyDescent="0.35">
      <c r="B17209" t="s">
        <v>2325</v>
      </c>
      <c r="C17209" s="15">
        <v>0</v>
      </c>
    </row>
    <row r="17210" spans="2:3" x14ac:dyDescent="0.35">
      <c r="B17210" t="s">
        <v>3999</v>
      </c>
      <c r="C17210" s="15">
        <v>0</v>
      </c>
    </row>
    <row r="17211" spans="2:3" x14ac:dyDescent="0.35">
      <c r="B17211" t="s">
        <v>2326</v>
      </c>
      <c r="C17211" s="15">
        <v>0</v>
      </c>
    </row>
    <row r="17212" spans="2:3" x14ac:dyDescent="0.35">
      <c r="B17212" t="s">
        <v>4001</v>
      </c>
      <c r="C17212" s="15">
        <v>0</v>
      </c>
    </row>
    <row r="17213" spans="2:3" x14ac:dyDescent="0.35">
      <c r="B17213" t="s">
        <v>2327</v>
      </c>
      <c r="C17213" s="15">
        <v>0</v>
      </c>
    </row>
    <row r="17214" spans="2:3" x14ac:dyDescent="0.35">
      <c r="B17214" t="s">
        <v>4003</v>
      </c>
      <c r="C17214" s="15">
        <v>0</v>
      </c>
    </row>
    <row r="17215" spans="2:3" x14ac:dyDescent="0.35">
      <c r="B17215" t="s">
        <v>2328</v>
      </c>
      <c r="C17215" s="15">
        <v>0</v>
      </c>
    </row>
    <row r="17216" spans="2:3" x14ac:dyDescent="0.35">
      <c r="B17216" t="s">
        <v>4005</v>
      </c>
      <c r="C17216" s="15">
        <v>0</v>
      </c>
    </row>
    <row r="17217" spans="2:3" x14ac:dyDescent="0.35">
      <c r="B17217" t="s">
        <v>2329</v>
      </c>
      <c r="C17217" s="15">
        <v>0</v>
      </c>
    </row>
    <row r="17218" spans="2:3" x14ac:dyDescent="0.35">
      <c r="B17218" t="s">
        <v>4007</v>
      </c>
      <c r="C17218" s="15">
        <v>0</v>
      </c>
    </row>
    <row r="17219" spans="2:3" x14ac:dyDescent="0.35">
      <c r="B17219" t="s">
        <v>2330</v>
      </c>
      <c r="C17219" s="15">
        <v>0</v>
      </c>
    </row>
    <row r="17220" spans="2:3" x14ac:dyDescent="0.35">
      <c r="B17220" t="s">
        <v>4009</v>
      </c>
      <c r="C17220" s="15">
        <v>0</v>
      </c>
    </row>
    <row r="17221" spans="2:3" x14ac:dyDescent="0.35">
      <c r="B17221" t="s">
        <v>2331</v>
      </c>
      <c r="C17221" s="15">
        <v>0</v>
      </c>
    </row>
    <row r="17222" spans="2:3" x14ac:dyDescent="0.35">
      <c r="B17222" t="s">
        <v>4011</v>
      </c>
      <c r="C17222" s="15">
        <v>0</v>
      </c>
    </row>
    <row r="17223" spans="2:3" x14ac:dyDescent="0.35">
      <c r="B17223" t="s">
        <v>2332</v>
      </c>
      <c r="C17223" s="15">
        <v>0</v>
      </c>
    </row>
    <row r="17224" spans="2:3" x14ac:dyDescent="0.35">
      <c r="B17224" t="s">
        <v>4013</v>
      </c>
      <c r="C17224" s="15">
        <v>0</v>
      </c>
    </row>
    <row r="17225" spans="2:3" x14ac:dyDescent="0.35">
      <c r="B17225" t="s">
        <v>2333</v>
      </c>
      <c r="C17225" s="15">
        <v>0</v>
      </c>
    </row>
    <row r="17226" spans="2:3" x14ac:dyDescent="0.35">
      <c r="B17226" t="s">
        <v>4015</v>
      </c>
      <c r="C17226" s="15">
        <v>0</v>
      </c>
    </row>
    <row r="17227" spans="2:3" x14ac:dyDescent="0.35">
      <c r="B17227" t="s">
        <v>2334</v>
      </c>
      <c r="C17227" s="15">
        <v>0</v>
      </c>
    </row>
    <row r="17228" spans="2:3" x14ac:dyDescent="0.35">
      <c r="B17228" t="s">
        <v>4017</v>
      </c>
      <c r="C17228" s="15">
        <v>0</v>
      </c>
    </row>
    <row r="17229" spans="2:3" x14ac:dyDescent="0.35">
      <c r="B17229" t="s">
        <v>2335</v>
      </c>
      <c r="C17229" s="15">
        <v>0</v>
      </c>
    </row>
    <row r="17230" spans="2:3" x14ac:dyDescent="0.35">
      <c r="B17230" t="s">
        <v>4019</v>
      </c>
      <c r="C17230" s="15">
        <v>0</v>
      </c>
    </row>
    <row r="17231" spans="2:3" x14ac:dyDescent="0.35">
      <c r="B17231" t="s">
        <v>2336</v>
      </c>
      <c r="C17231" s="15">
        <v>0</v>
      </c>
    </row>
    <row r="17232" spans="2:3" x14ac:dyDescent="0.35">
      <c r="B17232" t="s">
        <v>4021</v>
      </c>
      <c r="C17232" s="15">
        <v>0</v>
      </c>
    </row>
    <row r="17233" spans="2:3" x14ac:dyDescent="0.35">
      <c r="B17233" t="s">
        <v>2337</v>
      </c>
      <c r="C17233" s="15">
        <v>0</v>
      </c>
    </row>
    <row r="17234" spans="2:3" x14ac:dyDescent="0.35">
      <c r="B17234" t="s">
        <v>4023</v>
      </c>
      <c r="C17234" s="15">
        <v>0</v>
      </c>
    </row>
    <row r="17235" spans="2:3" x14ac:dyDescent="0.35">
      <c r="B17235" t="s">
        <v>2338</v>
      </c>
      <c r="C17235" s="15">
        <v>0</v>
      </c>
    </row>
    <row r="17236" spans="2:3" x14ac:dyDescent="0.35">
      <c r="B17236" t="s">
        <v>4025</v>
      </c>
      <c r="C17236" s="15">
        <v>0</v>
      </c>
    </row>
    <row r="17237" spans="2:3" x14ac:dyDescent="0.35">
      <c r="B17237" t="s">
        <v>2339</v>
      </c>
      <c r="C17237" s="15">
        <v>0</v>
      </c>
    </row>
    <row r="17238" spans="2:3" x14ac:dyDescent="0.35">
      <c r="B17238" t="s">
        <v>4027</v>
      </c>
      <c r="C17238" s="15">
        <v>0</v>
      </c>
    </row>
    <row r="17239" spans="2:3" x14ac:dyDescent="0.35">
      <c r="B17239" t="s">
        <v>2340</v>
      </c>
      <c r="C17239" s="15">
        <v>0</v>
      </c>
    </row>
    <row r="17240" spans="2:3" x14ac:dyDescent="0.35">
      <c r="B17240" t="s">
        <v>4029</v>
      </c>
      <c r="C17240" s="15">
        <v>0</v>
      </c>
    </row>
    <row r="17241" spans="2:3" x14ac:dyDescent="0.35">
      <c r="B17241" t="s">
        <v>2341</v>
      </c>
      <c r="C17241" s="15">
        <v>0</v>
      </c>
    </row>
    <row r="17242" spans="2:3" x14ac:dyDescent="0.35">
      <c r="B17242" t="s">
        <v>4031</v>
      </c>
      <c r="C17242" s="15">
        <v>0</v>
      </c>
    </row>
    <row r="17243" spans="2:3" x14ac:dyDescent="0.35">
      <c r="B17243" t="s">
        <v>2342</v>
      </c>
      <c r="C17243" s="15">
        <v>0</v>
      </c>
    </row>
    <row r="17244" spans="2:3" x14ac:dyDescent="0.35">
      <c r="B17244" t="s">
        <v>4033</v>
      </c>
      <c r="C17244" s="15">
        <v>0</v>
      </c>
    </row>
    <row r="17245" spans="2:3" x14ac:dyDescent="0.35">
      <c r="B17245" t="s">
        <v>2343</v>
      </c>
      <c r="C17245" s="15">
        <v>0</v>
      </c>
    </row>
    <row r="17246" spans="2:3" x14ac:dyDescent="0.35">
      <c r="B17246" t="s">
        <v>4035</v>
      </c>
      <c r="C17246" s="15">
        <v>0</v>
      </c>
    </row>
    <row r="17247" spans="2:3" x14ac:dyDescent="0.35">
      <c r="B17247" t="s">
        <v>2344</v>
      </c>
      <c r="C17247" s="15">
        <v>0</v>
      </c>
    </row>
    <row r="17248" spans="2:3" x14ac:dyDescent="0.35">
      <c r="B17248" t="s">
        <v>4037</v>
      </c>
      <c r="C17248" s="15">
        <v>0</v>
      </c>
    </row>
    <row r="17249" spans="2:3" x14ac:dyDescent="0.35">
      <c r="B17249" t="s">
        <v>2345</v>
      </c>
      <c r="C17249" s="15">
        <v>0</v>
      </c>
    </row>
    <row r="17250" spans="2:3" x14ac:dyDescent="0.35">
      <c r="B17250" t="s">
        <v>4039</v>
      </c>
      <c r="C17250" s="15">
        <v>0</v>
      </c>
    </row>
    <row r="17251" spans="2:3" x14ac:dyDescent="0.35">
      <c r="B17251" t="s">
        <v>2346</v>
      </c>
      <c r="C17251" s="15">
        <v>0</v>
      </c>
    </row>
    <row r="17252" spans="2:3" x14ac:dyDescent="0.35">
      <c r="B17252" t="s">
        <v>4041</v>
      </c>
      <c r="C17252" s="15">
        <v>0</v>
      </c>
    </row>
    <row r="17253" spans="2:3" x14ac:dyDescent="0.35">
      <c r="B17253" t="s">
        <v>2347</v>
      </c>
      <c r="C17253" s="15">
        <v>0</v>
      </c>
    </row>
    <row r="17254" spans="2:3" x14ac:dyDescent="0.35">
      <c r="B17254" t="s">
        <v>4043</v>
      </c>
      <c r="C17254" s="15">
        <v>0</v>
      </c>
    </row>
    <row r="17255" spans="2:3" x14ac:dyDescent="0.35">
      <c r="B17255" t="s">
        <v>2348</v>
      </c>
      <c r="C17255" s="15">
        <v>0</v>
      </c>
    </row>
    <row r="17256" spans="2:3" x14ac:dyDescent="0.35">
      <c r="B17256" t="s">
        <v>4045</v>
      </c>
      <c r="C17256" s="15">
        <v>0</v>
      </c>
    </row>
    <row r="17257" spans="2:3" x14ac:dyDescent="0.35">
      <c r="B17257" t="s">
        <v>2349</v>
      </c>
      <c r="C17257" s="15">
        <v>0</v>
      </c>
    </row>
    <row r="17258" spans="2:3" x14ac:dyDescent="0.35">
      <c r="B17258" t="s">
        <v>4047</v>
      </c>
      <c r="C17258" s="15">
        <v>0</v>
      </c>
    </row>
    <row r="17259" spans="2:3" x14ac:dyDescent="0.35">
      <c r="B17259" t="s">
        <v>2350</v>
      </c>
      <c r="C17259" s="15">
        <v>0</v>
      </c>
    </row>
    <row r="17260" spans="2:3" x14ac:dyDescent="0.35">
      <c r="B17260" t="s">
        <v>4049</v>
      </c>
      <c r="C17260" s="15">
        <v>0</v>
      </c>
    </row>
    <row r="17261" spans="2:3" x14ac:dyDescent="0.35">
      <c r="B17261" t="s">
        <v>618</v>
      </c>
      <c r="C17261" s="15">
        <v>0</v>
      </c>
    </row>
    <row r="17262" spans="2:3" x14ac:dyDescent="0.35">
      <c r="B17262" t="s">
        <v>4051</v>
      </c>
      <c r="C17262" s="15">
        <v>0</v>
      </c>
    </row>
    <row r="17263" spans="2:3" x14ac:dyDescent="0.35">
      <c r="B17263" t="s">
        <v>4053</v>
      </c>
      <c r="C17263" s="15">
        <v>0</v>
      </c>
    </row>
    <row r="17264" spans="2:3" x14ac:dyDescent="0.35">
      <c r="B17264" t="s">
        <v>655</v>
      </c>
      <c r="C17264" s="15">
        <v>0</v>
      </c>
    </row>
    <row r="17265" spans="2:3" x14ac:dyDescent="0.35">
      <c r="B17265" t="s">
        <v>4054</v>
      </c>
      <c r="C17265" s="15">
        <v>0</v>
      </c>
    </row>
    <row r="17266" spans="2:3" x14ac:dyDescent="0.35">
      <c r="B17266" t="s">
        <v>4055</v>
      </c>
      <c r="C17266" s="15">
        <v>0</v>
      </c>
    </row>
    <row r="17267" spans="2:3" x14ac:dyDescent="0.35">
      <c r="B17267" t="s">
        <v>2353</v>
      </c>
      <c r="C17267" s="15">
        <v>0</v>
      </c>
    </row>
    <row r="17268" spans="2:3" x14ac:dyDescent="0.35">
      <c r="B17268" t="s">
        <v>4057</v>
      </c>
      <c r="C17268" s="15">
        <v>0</v>
      </c>
    </row>
    <row r="17269" spans="2:3" x14ac:dyDescent="0.35">
      <c r="B17269" t="s">
        <v>2354</v>
      </c>
      <c r="C17269" s="15">
        <v>0</v>
      </c>
    </row>
    <row r="17270" spans="2:3" x14ac:dyDescent="0.35">
      <c r="B17270" t="s">
        <v>4059</v>
      </c>
      <c r="C17270" s="15">
        <v>0</v>
      </c>
    </row>
    <row r="17271" spans="2:3" x14ac:dyDescent="0.35">
      <c r="B17271" t="s">
        <v>2355</v>
      </c>
      <c r="C17271" s="15">
        <v>0</v>
      </c>
    </row>
    <row r="17272" spans="2:3" x14ac:dyDescent="0.35">
      <c r="B17272" t="s">
        <v>4061</v>
      </c>
      <c r="C17272" s="15">
        <v>0</v>
      </c>
    </row>
    <row r="17273" spans="2:3" x14ac:dyDescent="0.35">
      <c r="B17273" t="s">
        <v>2356</v>
      </c>
      <c r="C17273" s="15">
        <v>0</v>
      </c>
    </row>
    <row r="17274" spans="2:3" x14ac:dyDescent="0.35">
      <c r="B17274" t="s">
        <v>4063</v>
      </c>
      <c r="C17274" s="15">
        <v>0</v>
      </c>
    </row>
    <row r="17275" spans="2:3" x14ac:dyDescent="0.35">
      <c r="B17275" t="s">
        <v>2357</v>
      </c>
      <c r="C17275" s="15">
        <v>0</v>
      </c>
    </row>
    <row r="17276" spans="2:3" x14ac:dyDescent="0.35">
      <c r="B17276" t="s">
        <v>4065</v>
      </c>
      <c r="C17276" s="15">
        <v>0</v>
      </c>
    </row>
    <row r="17277" spans="2:3" x14ac:dyDescent="0.35">
      <c r="B17277" t="s">
        <v>2358</v>
      </c>
      <c r="C17277" s="15">
        <v>0</v>
      </c>
    </row>
    <row r="17278" spans="2:3" x14ac:dyDescent="0.35">
      <c r="B17278" t="s">
        <v>4067</v>
      </c>
      <c r="C17278" s="15">
        <v>0</v>
      </c>
    </row>
    <row r="17279" spans="2:3" x14ac:dyDescent="0.35">
      <c r="B17279" t="s">
        <v>2359</v>
      </c>
      <c r="C17279" s="15">
        <v>0</v>
      </c>
    </row>
    <row r="17280" spans="2:3" x14ac:dyDescent="0.35">
      <c r="B17280" t="s">
        <v>4069</v>
      </c>
      <c r="C17280" s="15">
        <v>0</v>
      </c>
    </row>
    <row r="17281" spans="2:3" x14ac:dyDescent="0.35">
      <c r="B17281" t="s">
        <v>2360</v>
      </c>
      <c r="C17281" s="15">
        <v>0</v>
      </c>
    </row>
    <row r="17282" spans="2:3" x14ac:dyDescent="0.35">
      <c r="B17282" t="s">
        <v>4071</v>
      </c>
      <c r="C17282" s="15">
        <v>0</v>
      </c>
    </row>
    <row r="17283" spans="2:3" x14ac:dyDescent="0.35">
      <c r="B17283" t="s">
        <v>2361</v>
      </c>
      <c r="C17283" s="15">
        <v>0</v>
      </c>
    </row>
    <row r="17284" spans="2:3" x14ac:dyDescent="0.35">
      <c r="B17284" t="s">
        <v>652</v>
      </c>
      <c r="C17284" s="15">
        <v>0</v>
      </c>
    </row>
    <row r="17285" spans="2:3" x14ac:dyDescent="0.35">
      <c r="B17285" t="s">
        <v>2362</v>
      </c>
      <c r="C17285" s="15">
        <v>0</v>
      </c>
    </row>
    <row r="17286" spans="2:3" x14ac:dyDescent="0.35">
      <c r="B17286" t="s">
        <v>4075</v>
      </c>
      <c r="C17286" s="15">
        <v>0</v>
      </c>
    </row>
    <row r="17287" spans="2:3" x14ac:dyDescent="0.35">
      <c r="B17287" t="s">
        <v>2363</v>
      </c>
      <c r="C17287" s="15">
        <v>0</v>
      </c>
    </row>
    <row r="17288" spans="2:3" x14ac:dyDescent="0.35">
      <c r="B17288" t="s">
        <v>4077</v>
      </c>
      <c r="C17288" s="15">
        <v>0</v>
      </c>
    </row>
    <row r="17289" spans="2:3" x14ac:dyDescent="0.35">
      <c r="B17289" t="s">
        <v>2364</v>
      </c>
      <c r="C17289" s="15">
        <v>0</v>
      </c>
    </row>
    <row r="17290" spans="2:3" x14ac:dyDescent="0.35">
      <c r="B17290" t="s">
        <v>4079</v>
      </c>
      <c r="C17290" s="15">
        <v>0</v>
      </c>
    </row>
    <row r="17291" spans="2:3" x14ac:dyDescent="0.35">
      <c r="B17291" t="s">
        <v>2365</v>
      </c>
      <c r="C17291" s="15">
        <v>0</v>
      </c>
    </row>
    <row r="17292" spans="2:3" x14ac:dyDescent="0.35">
      <c r="B17292" t="s">
        <v>4081</v>
      </c>
      <c r="C17292" s="15">
        <v>0</v>
      </c>
    </row>
    <row r="17293" spans="2:3" x14ac:dyDescent="0.35">
      <c r="B17293" t="s">
        <v>2366</v>
      </c>
      <c r="C17293" s="15">
        <v>0</v>
      </c>
    </row>
    <row r="17294" spans="2:3" x14ac:dyDescent="0.35">
      <c r="B17294" t="s">
        <v>4083</v>
      </c>
      <c r="C17294" s="15">
        <v>0</v>
      </c>
    </row>
    <row r="17295" spans="2:3" x14ac:dyDescent="0.35">
      <c r="B17295" t="s">
        <v>2367</v>
      </c>
      <c r="C17295" s="15">
        <v>0</v>
      </c>
    </row>
    <row r="17296" spans="2:3" x14ac:dyDescent="0.35">
      <c r="B17296" t="s">
        <v>4085</v>
      </c>
      <c r="C17296" s="15">
        <v>0</v>
      </c>
    </row>
    <row r="17297" spans="2:3" x14ac:dyDescent="0.35">
      <c r="B17297" t="s">
        <v>2368</v>
      </c>
      <c r="C17297" s="15">
        <v>0</v>
      </c>
    </row>
    <row r="17298" spans="2:3" x14ac:dyDescent="0.35">
      <c r="B17298" t="s">
        <v>4087</v>
      </c>
      <c r="C17298" s="15">
        <v>0</v>
      </c>
    </row>
    <row r="17299" spans="2:3" x14ac:dyDescent="0.35">
      <c r="B17299" t="s">
        <v>2369</v>
      </c>
      <c r="C17299" s="15">
        <v>0</v>
      </c>
    </row>
    <row r="17300" spans="2:3" x14ac:dyDescent="0.35">
      <c r="B17300" t="s">
        <v>4089</v>
      </c>
      <c r="C17300" s="15">
        <v>0</v>
      </c>
    </row>
    <row r="17301" spans="2:3" x14ac:dyDescent="0.35">
      <c r="B17301" t="s">
        <v>2370</v>
      </c>
      <c r="C17301" s="15">
        <v>0</v>
      </c>
    </row>
    <row r="17302" spans="2:3" x14ac:dyDescent="0.35">
      <c r="B17302" t="s">
        <v>4091</v>
      </c>
      <c r="C17302" s="15">
        <v>0</v>
      </c>
    </row>
    <row r="17303" spans="2:3" x14ac:dyDescent="0.35">
      <c r="B17303" t="s">
        <v>2371</v>
      </c>
      <c r="C17303" s="15">
        <v>0</v>
      </c>
    </row>
    <row r="17304" spans="2:3" x14ac:dyDescent="0.35">
      <c r="B17304" t="s">
        <v>4093</v>
      </c>
      <c r="C17304" s="15">
        <v>0</v>
      </c>
    </row>
    <row r="17305" spans="2:3" x14ac:dyDescent="0.35">
      <c r="B17305" t="s">
        <v>2372</v>
      </c>
      <c r="C17305" s="15">
        <v>0</v>
      </c>
    </row>
    <row r="17306" spans="2:3" x14ac:dyDescent="0.35">
      <c r="B17306" t="s">
        <v>4095</v>
      </c>
      <c r="C17306" s="15">
        <v>0</v>
      </c>
    </row>
    <row r="17307" spans="2:3" x14ac:dyDescent="0.35">
      <c r="B17307" t="s">
        <v>2373</v>
      </c>
      <c r="C17307" s="15">
        <v>0</v>
      </c>
    </row>
    <row r="17308" spans="2:3" x14ac:dyDescent="0.35">
      <c r="B17308" t="s">
        <v>4097</v>
      </c>
      <c r="C17308" s="15">
        <v>0</v>
      </c>
    </row>
    <row r="17309" spans="2:3" x14ac:dyDescent="0.35">
      <c r="B17309" t="s">
        <v>2374</v>
      </c>
      <c r="C17309" s="15">
        <v>0</v>
      </c>
    </row>
    <row r="17310" spans="2:3" x14ac:dyDescent="0.35">
      <c r="B17310" t="s">
        <v>4099</v>
      </c>
      <c r="C17310" s="15">
        <v>0</v>
      </c>
    </row>
    <row r="17311" spans="2:3" x14ac:dyDescent="0.35">
      <c r="B17311" t="s">
        <v>2375</v>
      </c>
      <c r="C17311" s="15">
        <v>0</v>
      </c>
    </row>
    <row r="17312" spans="2:3" x14ac:dyDescent="0.35">
      <c r="B17312" t="s">
        <v>4101</v>
      </c>
      <c r="C17312" s="15">
        <v>0</v>
      </c>
    </row>
    <row r="17313" spans="2:3" x14ac:dyDescent="0.35">
      <c r="B17313" t="s">
        <v>2376</v>
      </c>
      <c r="C17313" s="15">
        <v>0</v>
      </c>
    </row>
    <row r="17314" spans="2:3" x14ac:dyDescent="0.35">
      <c r="B17314" t="s">
        <v>4103</v>
      </c>
      <c r="C17314" s="15">
        <v>0</v>
      </c>
    </row>
    <row r="17315" spans="2:3" x14ac:dyDescent="0.35">
      <c r="B17315" t="s">
        <v>2377</v>
      </c>
      <c r="C17315" s="15">
        <v>0</v>
      </c>
    </row>
    <row r="17316" spans="2:3" x14ac:dyDescent="0.35">
      <c r="B17316" t="s">
        <v>4105</v>
      </c>
      <c r="C17316" s="15">
        <v>0</v>
      </c>
    </row>
    <row r="17317" spans="2:3" x14ac:dyDescent="0.35">
      <c r="B17317" t="s">
        <v>2378</v>
      </c>
      <c r="C17317" s="15">
        <v>0</v>
      </c>
    </row>
    <row r="17318" spans="2:3" x14ac:dyDescent="0.35">
      <c r="B17318" t="s">
        <v>4107</v>
      </c>
      <c r="C17318" s="15">
        <v>0</v>
      </c>
    </row>
    <row r="17319" spans="2:3" x14ac:dyDescent="0.35">
      <c r="B17319" t="s">
        <v>2379</v>
      </c>
      <c r="C17319" s="15">
        <v>0</v>
      </c>
    </row>
    <row r="17320" spans="2:3" x14ac:dyDescent="0.35">
      <c r="B17320" t="s">
        <v>4109</v>
      </c>
      <c r="C17320" s="15">
        <v>0</v>
      </c>
    </row>
    <row r="17321" spans="2:3" x14ac:dyDescent="0.35">
      <c r="B17321" t="s">
        <v>2380</v>
      </c>
      <c r="C17321" s="15">
        <v>0</v>
      </c>
    </row>
    <row r="17322" spans="2:3" x14ac:dyDescent="0.35">
      <c r="B17322" t="s">
        <v>4111</v>
      </c>
      <c r="C17322" s="15">
        <v>0</v>
      </c>
    </row>
    <row r="17323" spans="2:3" x14ac:dyDescent="0.35">
      <c r="B17323" t="s">
        <v>2381</v>
      </c>
      <c r="C17323" s="15">
        <v>0</v>
      </c>
    </row>
    <row r="17324" spans="2:3" x14ac:dyDescent="0.35">
      <c r="B17324" t="s">
        <v>4113</v>
      </c>
      <c r="C17324" s="15">
        <v>0</v>
      </c>
    </row>
    <row r="17325" spans="2:3" x14ac:dyDescent="0.35">
      <c r="B17325" t="s">
        <v>2382</v>
      </c>
      <c r="C17325" s="15">
        <v>0</v>
      </c>
    </row>
    <row r="17326" spans="2:3" x14ac:dyDescent="0.35">
      <c r="B17326" t="s">
        <v>4115</v>
      </c>
      <c r="C17326" s="15">
        <v>0</v>
      </c>
    </row>
    <row r="17327" spans="2:3" x14ac:dyDescent="0.35">
      <c r="B17327" t="s">
        <v>2383</v>
      </c>
      <c r="C17327" s="15">
        <v>0</v>
      </c>
    </row>
    <row r="17328" spans="2:3" x14ac:dyDescent="0.35">
      <c r="B17328" t="s">
        <v>4117</v>
      </c>
      <c r="C17328" s="15">
        <v>0</v>
      </c>
    </row>
    <row r="17329" spans="2:3" x14ac:dyDescent="0.35">
      <c r="B17329" t="s">
        <v>2384</v>
      </c>
      <c r="C17329" s="15">
        <v>0</v>
      </c>
    </row>
    <row r="17330" spans="2:3" x14ac:dyDescent="0.35">
      <c r="B17330" t="s">
        <v>4119</v>
      </c>
      <c r="C17330" s="15">
        <v>0</v>
      </c>
    </row>
    <row r="17331" spans="2:3" x14ac:dyDescent="0.35">
      <c r="B17331" t="s">
        <v>2385</v>
      </c>
      <c r="C17331" s="15">
        <v>0</v>
      </c>
    </row>
    <row r="17332" spans="2:3" x14ac:dyDescent="0.35">
      <c r="B17332" t="s">
        <v>4121</v>
      </c>
      <c r="C17332" s="15">
        <v>0</v>
      </c>
    </row>
    <row r="17333" spans="2:3" x14ac:dyDescent="0.35">
      <c r="B17333" t="s">
        <v>2386</v>
      </c>
      <c r="C17333" s="15">
        <v>0</v>
      </c>
    </row>
    <row r="17334" spans="2:3" x14ac:dyDescent="0.35">
      <c r="B17334" t="s">
        <v>4123</v>
      </c>
      <c r="C17334" s="15">
        <v>0</v>
      </c>
    </row>
    <row r="17335" spans="2:3" x14ac:dyDescent="0.35">
      <c r="B17335" t="s">
        <v>2387</v>
      </c>
      <c r="C17335" s="15">
        <v>0</v>
      </c>
    </row>
    <row r="17336" spans="2:3" x14ac:dyDescent="0.35">
      <c r="B17336" t="s">
        <v>4125</v>
      </c>
      <c r="C17336" s="15">
        <v>0</v>
      </c>
    </row>
    <row r="17337" spans="2:3" x14ac:dyDescent="0.35">
      <c r="B17337" t="s">
        <v>2388</v>
      </c>
      <c r="C17337" s="15">
        <v>0</v>
      </c>
    </row>
    <row r="17338" spans="2:3" x14ac:dyDescent="0.35">
      <c r="B17338" t="s">
        <v>4127</v>
      </c>
      <c r="C17338" s="15">
        <v>0</v>
      </c>
    </row>
    <row r="17339" spans="2:3" x14ac:dyDescent="0.35">
      <c r="B17339" t="s">
        <v>2389</v>
      </c>
      <c r="C17339" s="15">
        <v>0</v>
      </c>
    </row>
    <row r="17340" spans="2:3" x14ac:dyDescent="0.35">
      <c r="B17340" t="s">
        <v>4129</v>
      </c>
      <c r="C17340" s="15">
        <v>0</v>
      </c>
    </row>
    <row r="17341" spans="2:3" x14ac:dyDescent="0.35">
      <c r="B17341" t="s">
        <v>2390</v>
      </c>
      <c r="C17341" s="15">
        <v>0</v>
      </c>
    </row>
    <row r="17342" spans="2:3" x14ac:dyDescent="0.35">
      <c r="B17342" t="s">
        <v>4131</v>
      </c>
      <c r="C17342" s="15">
        <v>0</v>
      </c>
    </row>
    <row r="17343" spans="2:3" x14ac:dyDescent="0.35">
      <c r="B17343" t="s">
        <v>2391</v>
      </c>
      <c r="C17343" s="15">
        <v>0</v>
      </c>
    </row>
    <row r="17344" spans="2:3" x14ac:dyDescent="0.35">
      <c r="B17344" t="s">
        <v>4133</v>
      </c>
      <c r="C17344" s="15">
        <v>0</v>
      </c>
    </row>
    <row r="17345" spans="2:3" x14ac:dyDescent="0.35">
      <c r="B17345" t="s">
        <v>2392</v>
      </c>
      <c r="C17345" s="15">
        <v>0</v>
      </c>
    </row>
    <row r="17346" spans="2:3" x14ac:dyDescent="0.35">
      <c r="B17346" t="s">
        <v>4135</v>
      </c>
      <c r="C17346" s="15">
        <v>0</v>
      </c>
    </row>
    <row r="17347" spans="2:3" x14ac:dyDescent="0.35">
      <c r="B17347" t="s">
        <v>2393</v>
      </c>
      <c r="C17347" s="15">
        <v>0</v>
      </c>
    </row>
    <row r="17348" spans="2:3" x14ac:dyDescent="0.35">
      <c r="B17348" t="s">
        <v>4137</v>
      </c>
      <c r="C17348" s="15">
        <v>0</v>
      </c>
    </row>
    <row r="17349" spans="2:3" x14ac:dyDescent="0.35">
      <c r="B17349" t="s">
        <v>2394</v>
      </c>
      <c r="C17349" s="15">
        <v>0</v>
      </c>
    </row>
    <row r="17350" spans="2:3" x14ac:dyDescent="0.35">
      <c r="B17350" t="s">
        <v>4139</v>
      </c>
      <c r="C17350" s="15">
        <v>0</v>
      </c>
    </row>
    <row r="17351" spans="2:3" x14ac:dyDescent="0.35">
      <c r="B17351" t="s">
        <v>2395</v>
      </c>
      <c r="C17351" s="15">
        <v>0</v>
      </c>
    </row>
    <row r="17352" spans="2:3" x14ac:dyDescent="0.35">
      <c r="B17352" t="s">
        <v>4141</v>
      </c>
      <c r="C17352" s="15">
        <v>0</v>
      </c>
    </row>
    <row r="17353" spans="2:3" x14ac:dyDescent="0.35">
      <c r="B17353" t="s">
        <v>2396</v>
      </c>
      <c r="C17353" s="15">
        <v>0</v>
      </c>
    </row>
    <row r="17354" spans="2:3" x14ac:dyDescent="0.35">
      <c r="B17354" t="s">
        <v>4143</v>
      </c>
      <c r="C17354" s="15">
        <v>0</v>
      </c>
    </row>
    <row r="17355" spans="2:3" x14ac:dyDescent="0.35">
      <c r="B17355" t="s">
        <v>2397</v>
      </c>
      <c r="C17355" s="15">
        <v>0</v>
      </c>
    </row>
    <row r="17356" spans="2:3" x14ac:dyDescent="0.35">
      <c r="B17356" t="s">
        <v>4145</v>
      </c>
      <c r="C17356" s="15">
        <v>0</v>
      </c>
    </row>
    <row r="17357" spans="2:3" x14ac:dyDescent="0.35">
      <c r="B17357" t="s">
        <v>2398</v>
      </c>
      <c r="C17357" s="15">
        <v>0</v>
      </c>
    </row>
    <row r="17358" spans="2:3" x14ac:dyDescent="0.35">
      <c r="B17358" t="s">
        <v>4147</v>
      </c>
      <c r="C17358" s="15">
        <v>0</v>
      </c>
    </row>
    <row r="17359" spans="2:3" x14ac:dyDescent="0.35">
      <c r="B17359" t="s">
        <v>2399</v>
      </c>
      <c r="C17359" s="15">
        <v>0</v>
      </c>
    </row>
    <row r="17360" spans="2:3" x14ac:dyDescent="0.35">
      <c r="B17360" t="s">
        <v>4149</v>
      </c>
      <c r="C17360" s="15">
        <v>0</v>
      </c>
    </row>
    <row r="17361" spans="2:3" x14ac:dyDescent="0.35">
      <c r="B17361" t="s">
        <v>2400</v>
      </c>
      <c r="C17361" s="15">
        <v>0</v>
      </c>
    </row>
    <row r="17362" spans="2:3" x14ac:dyDescent="0.35">
      <c r="B17362" t="s">
        <v>4151</v>
      </c>
      <c r="C17362" s="15">
        <v>0</v>
      </c>
    </row>
    <row r="17363" spans="2:3" x14ac:dyDescent="0.35">
      <c r="B17363" t="s">
        <v>2401</v>
      </c>
      <c r="C17363" s="15">
        <v>0</v>
      </c>
    </row>
    <row r="17364" spans="2:3" x14ac:dyDescent="0.35">
      <c r="B17364" t="s">
        <v>4153</v>
      </c>
      <c r="C17364" s="15">
        <v>0</v>
      </c>
    </row>
    <row r="17365" spans="2:3" x14ac:dyDescent="0.35">
      <c r="B17365" t="s">
        <v>2402</v>
      </c>
      <c r="C17365" s="15">
        <v>0</v>
      </c>
    </row>
    <row r="17366" spans="2:3" x14ac:dyDescent="0.35">
      <c r="B17366" t="s">
        <v>4155</v>
      </c>
      <c r="C17366" s="15">
        <v>0</v>
      </c>
    </row>
    <row r="17367" spans="2:3" x14ac:dyDescent="0.35">
      <c r="B17367" t="s">
        <v>2403</v>
      </c>
      <c r="C17367" s="15">
        <v>0</v>
      </c>
    </row>
    <row r="17368" spans="2:3" x14ac:dyDescent="0.35">
      <c r="B17368" t="s">
        <v>4157</v>
      </c>
      <c r="C17368" s="15">
        <v>0</v>
      </c>
    </row>
    <row r="17369" spans="2:3" x14ac:dyDescent="0.35">
      <c r="B17369" t="s">
        <v>2404</v>
      </c>
      <c r="C17369" s="15">
        <v>0</v>
      </c>
    </row>
    <row r="17370" spans="2:3" x14ac:dyDescent="0.35">
      <c r="B17370" t="s">
        <v>4159</v>
      </c>
      <c r="C17370" s="15">
        <v>0</v>
      </c>
    </row>
    <row r="17371" spans="2:3" x14ac:dyDescent="0.35">
      <c r="B17371" t="s">
        <v>2405</v>
      </c>
      <c r="C17371" s="15">
        <v>0</v>
      </c>
    </row>
    <row r="17372" spans="2:3" x14ac:dyDescent="0.35">
      <c r="B17372" t="s">
        <v>4161</v>
      </c>
      <c r="C17372" s="15">
        <v>0</v>
      </c>
    </row>
    <row r="17373" spans="2:3" x14ac:dyDescent="0.35">
      <c r="B17373" t="s">
        <v>2406</v>
      </c>
      <c r="C17373" s="15">
        <v>0</v>
      </c>
    </row>
    <row r="17374" spans="2:3" x14ac:dyDescent="0.35">
      <c r="B17374" t="s">
        <v>4163</v>
      </c>
      <c r="C17374" s="15">
        <v>0</v>
      </c>
    </row>
    <row r="17375" spans="2:3" x14ac:dyDescent="0.35">
      <c r="B17375" t="s">
        <v>2407</v>
      </c>
      <c r="C17375" s="15">
        <v>0</v>
      </c>
    </row>
    <row r="17376" spans="2:3" x14ac:dyDescent="0.35">
      <c r="B17376" t="s">
        <v>4165</v>
      </c>
      <c r="C17376" s="15">
        <v>0</v>
      </c>
    </row>
    <row r="17377" spans="2:3" x14ac:dyDescent="0.35">
      <c r="B17377" t="s">
        <v>2408</v>
      </c>
      <c r="C17377" s="15">
        <v>0</v>
      </c>
    </row>
    <row r="17378" spans="2:3" x14ac:dyDescent="0.35">
      <c r="B17378" t="s">
        <v>4167</v>
      </c>
      <c r="C17378" s="15">
        <v>0</v>
      </c>
    </row>
    <row r="17379" spans="2:3" x14ac:dyDescent="0.35">
      <c r="B17379" t="s">
        <v>2409</v>
      </c>
      <c r="C17379" s="15">
        <v>0</v>
      </c>
    </row>
    <row r="17380" spans="2:3" x14ac:dyDescent="0.35">
      <c r="B17380" t="s">
        <v>4169</v>
      </c>
      <c r="C17380" s="15">
        <v>0</v>
      </c>
    </row>
    <row r="17381" spans="2:3" x14ac:dyDescent="0.35">
      <c r="B17381" t="s">
        <v>2410</v>
      </c>
      <c r="C17381" s="15">
        <v>0</v>
      </c>
    </row>
    <row r="17382" spans="2:3" x14ac:dyDescent="0.35">
      <c r="B17382" t="s">
        <v>4171</v>
      </c>
      <c r="C17382" s="15">
        <v>0</v>
      </c>
    </row>
    <row r="17383" spans="2:3" x14ac:dyDescent="0.35">
      <c r="B17383" t="s">
        <v>2411</v>
      </c>
      <c r="C17383" s="15">
        <v>0</v>
      </c>
    </row>
    <row r="17384" spans="2:3" x14ac:dyDescent="0.35">
      <c r="B17384" t="s">
        <v>4173</v>
      </c>
      <c r="C17384" s="15">
        <v>0</v>
      </c>
    </row>
    <row r="17385" spans="2:3" x14ac:dyDescent="0.35">
      <c r="B17385" t="s">
        <v>2412</v>
      </c>
      <c r="C17385" s="15">
        <v>0</v>
      </c>
    </row>
    <row r="17386" spans="2:3" x14ac:dyDescent="0.35">
      <c r="B17386" t="s">
        <v>4175</v>
      </c>
      <c r="C17386" s="15">
        <v>0</v>
      </c>
    </row>
    <row r="17387" spans="2:3" x14ac:dyDescent="0.35">
      <c r="B17387" t="s">
        <v>2413</v>
      </c>
      <c r="C17387" s="15">
        <v>0</v>
      </c>
    </row>
    <row r="17388" spans="2:3" x14ac:dyDescent="0.35">
      <c r="B17388" t="s">
        <v>4177</v>
      </c>
      <c r="C17388" s="15">
        <v>0</v>
      </c>
    </row>
    <row r="17389" spans="2:3" x14ac:dyDescent="0.35">
      <c r="B17389" t="s">
        <v>2414</v>
      </c>
      <c r="C17389" s="15">
        <v>0</v>
      </c>
    </row>
    <row r="17390" spans="2:3" x14ac:dyDescent="0.35">
      <c r="B17390" t="s">
        <v>4179</v>
      </c>
      <c r="C17390" s="15">
        <v>0</v>
      </c>
    </row>
    <row r="17391" spans="2:3" x14ac:dyDescent="0.35">
      <c r="B17391" t="s">
        <v>2415</v>
      </c>
      <c r="C17391" s="15">
        <v>0</v>
      </c>
    </row>
    <row r="17392" spans="2:3" x14ac:dyDescent="0.35">
      <c r="B17392" t="s">
        <v>4181</v>
      </c>
      <c r="C17392" s="15">
        <v>0</v>
      </c>
    </row>
    <row r="17393" spans="2:3" x14ac:dyDescent="0.35">
      <c r="B17393" t="s">
        <v>2416</v>
      </c>
      <c r="C17393" s="15">
        <v>0</v>
      </c>
    </row>
    <row r="17394" spans="2:3" x14ac:dyDescent="0.35">
      <c r="B17394" t="s">
        <v>4183</v>
      </c>
      <c r="C17394" s="15">
        <v>0</v>
      </c>
    </row>
    <row r="17395" spans="2:3" x14ac:dyDescent="0.35">
      <c r="B17395" t="s">
        <v>2417</v>
      </c>
      <c r="C17395" s="15">
        <v>0</v>
      </c>
    </row>
    <row r="17396" spans="2:3" x14ac:dyDescent="0.35">
      <c r="B17396" t="s">
        <v>4185</v>
      </c>
      <c r="C17396" s="15">
        <v>0</v>
      </c>
    </row>
    <row r="17397" spans="2:3" x14ac:dyDescent="0.35">
      <c r="B17397" t="s">
        <v>2418</v>
      </c>
      <c r="C17397" s="15">
        <v>0</v>
      </c>
    </row>
    <row r="17398" spans="2:3" x14ac:dyDescent="0.35">
      <c r="B17398" t="s">
        <v>4187</v>
      </c>
      <c r="C17398" s="15">
        <v>0</v>
      </c>
    </row>
    <row r="17399" spans="2:3" x14ac:dyDescent="0.35">
      <c r="B17399" t="s">
        <v>2419</v>
      </c>
      <c r="C17399" s="15">
        <v>0</v>
      </c>
    </row>
    <row r="17400" spans="2:3" x14ac:dyDescent="0.35">
      <c r="B17400" t="s">
        <v>4189</v>
      </c>
      <c r="C17400" s="15">
        <v>0</v>
      </c>
    </row>
    <row r="17401" spans="2:3" x14ac:dyDescent="0.35">
      <c r="B17401" t="s">
        <v>2420</v>
      </c>
      <c r="C17401" s="15">
        <v>0</v>
      </c>
    </row>
    <row r="17402" spans="2:3" x14ac:dyDescent="0.35">
      <c r="B17402" t="s">
        <v>4191</v>
      </c>
      <c r="C17402" s="15">
        <v>0</v>
      </c>
    </row>
    <row r="17403" spans="2:3" x14ac:dyDescent="0.35">
      <c r="B17403" t="s">
        <v>2421</v>
      </c>
      <c r="C17403" s="15">
        <v>0</v>
      </c>
    </row>
    <row r="17404" spans="2:3" x14ac:dyDescent="0.35">
      <c r="B17404" t="s">
        <v>637</v>
      </c>
      <c r="C17404" s="15">
        <v>0</v>
      </c>
    </row>
    <row r="17405" spans="2:3" x14ac:dyDescent="0.35">
      <c r="B17405" t="s">
        <v>2422</v>
      </c>
      <c r="C17405" s="15">
        <v>0</v>
      </c>
    </row>
    <row r="17406" spans="2:3" x14ac:dyDescent="0.35">
      <c r="B17406" t="s">
        <v>4195</v>
      </c>
      <c r="C17406" s="15">
        <v>0</v>
      </c>
    </row>
    <row r="17407" spans="2:3" x14ac:dyDescent="0.35">
      <c r="B17407" t="s">
        <v>2423</v>
      </c>
      <c r="C17407" s="15">
        <v>0</v>
      </c>
    </row>
    <row r="17408" spans="2:3" x14ac:dyDescent="0.35">
      <c r="B17408" t="s">
        <v>4197</v>
      </c>
      <c r="C17408" s="15">
        <v>0</v>
      </c>
    </row>
    <row r="17409" spans="2:3" x14ac:dyDescent="0.35">
      <c r="B17409" t="s">
        <v>2424</v>
      </c>
      <c r="C17409" s="15">
        <v>0</v>
      </c>
    </row>
    <row r="17410" spans="2:3" x14ac:dyDescent="0.35">
      <c r="B17410" t="s">
        <v>4199</v>
      </c>
      <c r="C17410" s="15">
        <v>0</v>
      </c>
    </row>
    <row r="17411" spans="2:3" x14ac:dyDescent="0.35">
      <c r="B17411" t="s">
        <v>2425</v>
      </c>
      <c r="C17411" s="15">
        <v>0</v>
      </c>
    </row>
    <row r="17412" spans="2:3" x14ac:dyDescent="0.35">
      <c r="B17412" t="s">
        <v>4201</v>
      </c>
      <c r="C17412" s="15">
        <v>0</v>
      </c>
    </row>
    <row r="17413" spans="2:3" x14ac:dyDescent="0.35">
      <c r="B17413" t="s">
        <v>2426</v>
      </c>
      <c r="C17413" s="15">
        <v>0</v>
      </c>
    </row>
    <row r="17414" spans="2:3" x14ac:dyDescent="0.35">
      <c r="B17414" t="s">
        <v>4203</v>
      </c>
      <c r="C17414" s="15">
        <v>0</v>
      </c>
    </row>
    <row r="17415" spans="2:3" x14ac:dyDescent="0.35">
      <c r="B17415" t="s">
        <v>2427</v>
      </c>
      <c r="C17415" s="15">
        <v>0</v>
      </c>
    </row>
    <row r="17416" spans="2:3" x14ac:dyDescent="0.35">
      <c r="B17416" t="s">
        <v>4205</v>
      </c>
      <c r="C17416" s="15">
        <v>0</v>
      </c>
    </row>
    <row r="17417" spans="2:3" x14ac:dyDescent="0.35">
      <c r="B17417" t="s">
        <v>2428</v>
      </c>
      <c r="C17417" s="15">
        <v>0</v>
      </c>
    </row>
    <row r="17418" spans="2:3" x14ac:dyDescent="0.35">
      <c r="B17418" t="s">
        <v>4207</v>
      </c>
      <c r="C17418" s="15">
        <v>0</v>
      </c>
    </row>
    <row r="17419" spans="2:3" x14ac:dyDescent="0.35">
      <c r="B17419" t="s">
        <v>2429</v>
      </c>
      <c r="C17419" s="15">
        <v>0</v>
      </c>
    </row>
    <row r="17420" spans="2:3" x14ac:dyDescent="0.35">
      <c r="B17420" t="s">
        <v>4209</v>
      </c>
      <c r="C17420" s="15">
        <v>0</v>
      </c>
    </row>
    <row r="17421" spans="2:3" x14ac:dyDescent="0.35">
      <c r="B17421" t="s">
        <v>2430</v>
      </c>
      <c r="C17421" s="15">
        <v>0</v>
      </c>
    </row>
    <row r="17422" spans="2:3" x14ac:dyDescent="0.35">
      <c r="B17422" t="s">
        <v>4211</v>
      </c>
      <c r="C17422" s="15">
        <v>0</v>
      </c>
    </row>
    <row r="17423" spans="2:3" x14ac:dyDescent="0.35">
      <c r="B17423" t="s">
        <v>2431</v>
      </c>
      <c r="C17423" s="15">
        <v>0</v>
      </c>
    </row>
    <row r="17424" spans="2:3" x14ac:dyDescent="0.35">
      <c r="B17424" t="s">
        <v>4213</v>
      </c>
      <c r="C17424" s="15">
        <v>0</v>
      </c>
    </row>
    <row r="17425" spans="2:3" x14ac:dyDescent="0.35">
      <c r="B17425" t="s">
        <v>2432</v>
      </c>
      <c r="C17425" s="15">
        <v>0</v>
      </c>
    </row>
    <row r="17426" spans="2:3" x14ac:dyDescent="0.35">
      <c r="B17426" t="s">
        <v>4215</v>
      </c>
      <c r="C17426" s="15">
        <v>0</v>
      </c>
    </row>
    <row r="17427" spans="2:3" x14ac:dyDescent="0.35">
      <c r="B17427" t="s">
        <v>2433</v>
      </c>
      <c r="C17427" s="15">
        <v>0</v>
      </c>
    </row>
    <row r="17428" spans="2:3" x14ac:dyDescent="0.35">
      <c r="B17428" t="s">
        <v>4217</v>
      </c>
      <c r="C17428" s="15">
        <v>0</v>
      </c>
    </row>
    <row r="17429" spans="2:3" x14ac:dyDescent="0.35">
      <c r="B17429" t="s">
        <v>2434</v>
      </c>
      <c r="C17429" s="15">
        <v>0</v>
      </c>
    </row>
    <row r="17430" spans="2:3" x14ac:dyDescent="0.35">
      <c r="B17430" t="s">
        <v>4219</v>
      </c>
      <c r="C17430" s="15">
        <v>0</v>
      </c>
    </row>
    <row r="17431" spans="2:3" x14ac:dyDescent="0.35">
      <c r="B17431" t="s">
        <v>2435</v>
      </c>
      <c r="C17431" s="15">
        <v>0</v>
      </c>
    </row>
    <row r="17432" spans="2:3" x14ac:dyDescent="0.35">
      <c r="B17432" t="s">
        <v>4221</v>
      </c>
      <c r="C17432" s="15">
        <v>0</v>
      </c>
    </row>
    <row r="17433" spans="2:3" x14ac:dyDescent="0.35">
      <c r="B17433" t="s">
        <v>2436</v>
      </c>
      <c r="C17433" s="15">
        <v>0</v>
      </c>
    </row>
    <row r="17434" spans="2:3" x14ac:dyDescent="0.35">
      <c r="B17434" t="s">
        <v>4223</v>
      </c>
      <c r="C17434" s="15">
        <v>0</v>
      </c>
    </row>
    <row r="17435" spans="2:3" x14ac:dyDescent="0.35">
      <c r="B17435" t="s">
        <v>2437</v>
      </c>
      <c r="C17435" s="15">
        <v>0</v>
      </c>
    </row>
    <row r="17436" spans="2:3" x14ac:dyDescent="0.35">
      <c r="B17436" t="s">
        <v>4225</v>
      </c>
      <c r="C17436" s="15">
        <v>0</v>
      </c>
    </row>
    <row r="17437" spans="2:3" x14ac:dyDescent="0.35">
      <c r="B17437" t="s">
        <v>2438</v>
      </c>
      <c r="C17437" s="15">
        <v>0</v>
      </c>
    </row>
    <row r="17438" spans="2:3" x14ac:dyDescent="0.35">
      <c r="B17438" t="s">
        <v>4227</v>
      </c>
      <c r="C17438" s="15">
        <v>0</v>
      </c>
    </row>
    <row r="17439" spans="2:3" x14ac:dyDescent="0.35">
      <c r="B17439" t="s">
        <v>2439</v>
      </c>
      <c r="C17439" s="15">
        <v>0</v>
      </c>
    </row>
    <row r="17440" spans="2:3" x14ac:dyDescent="0.35">
      <c r="B17440" t="s">
        <v>4229</v>
      </c>
      <c r="C17440" s="15">
        <v>0</v>
      </c>
    </row>
    <row r="17441" spans="2:3" x14ac:dyDescent="0.35">
      <c r="B17441" t="s">
        <v>2440</v>
      </c>
      <c r="C17441" s="15">
        <v>0</v>
      </c>
    </row>
    <row r="17442" spans="2:3" x14ac:dyDescent="0.35">
      <c r="B17442" t="s">
        <v>4231</v>
      </c>
      <c r="C17442" s="15">
        <v>0</v>
      </c>
    </row>
    <row r="17443" spans="2:3" x14ac:dyDescent="0.35">
      <c r="B17443" t="s">
        <v>619</v>
      </c>
      <c r="C17443" s="15">
        <v>0</v>
      </c>
    </row>
    <row r="17444" spans="2:3" x14ac:dyDescent="0.35">
      <c r="B17444" t="s">
        <v>4233</v>
      </c>
      <c r="C17444" s="15">
        <v>0</v>
      </c>
    </row>
    <row r="17445" spans="2:3" x14ac:dyDescent="0.35">
      <c r="B17445" t="s">
        <v>2442</v>
      </c>
      <c r="C17445" s="15">
        <v>0</v>
      </c>
    </row>
    <row r="17446" spans="2:3" x14ac:dyDescent="0.35">
      <c r="B17446" t="s">
        <v>4235</v>
      </c>
      <c r="C17446" s="15">
        <v>0</v>
      </c>
    </row>
    <row r="17447" spans="2:3" x14ac:dyDescent="0.35">
      <c r="B17447" t="s">
        <v>2443</v>
      </c>
      <c r="C17447" s="15">
        <v>0</v>
      </c>
    </row>
    <row r="17448" spans="2:3" x14ac:dyDescent="0.35">
      <c r="B17448" t="s">
        <v>4237</v>
      </c>
      <c r="C17448" s="15">
        <v>0</v>
      </c>
    </row>
    <row r="17449" spans="2:3" x14ac:dyDescent="0.35">
      <c r="B17449" t="s">
        <v>2444</v>
      </c>
      <c r="C17449" s="15">
        <v>0</v>
      </c>
    </row>
    <row r="17450" spans="2:3" x14ac:dyDescent="0.35">
      <c r="B17450" t="s">
        <v>4239</v>
      </c>
      <c r="C17450" s="15">
        <v>0</v>
      </c>
    </row>
    <row r="17451" spans="2:3" x14ac:dyDescent="0.35">
      <c r="B17451" t="s">
        <v>2445</v>
      </c>
      <c r="C17451" s="15">
        <v>0</v>
      </c>
    </row>
    <row r="17452" spans="2:3" x14ac:dyDescent="0.35">
      <c r="B17452" t="s">
        <v>4241</v>
      </c>
      <c r="C17452" s="15">
        <v>0</v>
      </c>
    </row>
    <row r="17453" spans="2:3" x14ac:dyDescent="0.35">
      <c r="B17453" t="s">
        <v>2446</v>
      </c>
      <c r="C17453" s="15">
        <v>0</v>
      </c>
    </row>
    <row r="17454" spans="2:3" x14ac:dyDescent="0.35">
      <c r="B17454" t="s">
        <v>4243</v>
      </c>
      <c r="C17454" s="15">
        <v>0</v>
      </c>
    </row>
    <row r="17455" spans="2:3" x14ac:dyDescent="0.35">
      <c r="B17455" t="s">
        <v>2447</v>
      </c>
      <c r="C17455" s="15">
        <v>0</v>
      </c>
    </row>
    <row r="17456" spans="2:3" x14ac:dyDescent="0.35">
      <c r="B17456" t="s">
        <v>4245</v>
      </c>
      <c r="C17456" s="15">
        <v>0</v>
      </c>
    </row>
    <row r="17457" spans="2:3" x14ac:dyDescent="0.35">
      <c r="B17457" t="s">
        <v>620</v>
      </c>
      <c r="C17457" s="15">
        <v>0</v>
      </c>
    </row>
    <row r="17458" spans="2:3" x14ac:dyDescent="0.35">
      <c r="B17458" t="s">
        <v>4247</v>
      </c>
      <c r="C17458" s="15">
        <v>0</v>
      </c>
    </row>
    <row r="17459" spans="2:3" x14ac:dyDescent="0.35">
      <c r="B17459" t="s">
        <v>2449</v>
      </c>
      <c r="C17459" s="15">
        <v>0</v>
      </c>
    </row>
    <row r="17460" spans="2:3" x14ac:dyDescent="0.35">
      <c r="B17460" t="s">
        <v>4249</v>
      </c>
      <c r="C17460" s="15">
        <v>0</v>
      </c>
    </row>
    <row r="17461" spans="2:3" x14ac:dyDescent="0.35">
      <c r="B17461" t="s">
        <v>2450</v>
      </c>
      <c r="C17461" s="15">
        <v>0</v>
      </c>
    </row>
    <row r="17462" spans="2:3" x14ac:dyDescent="0.35">
      <c r="B17462" t="s">
        <v>4251</v>
      </c>
      <c r="C17462" s="15">
        <v>0</v>
      </c>
    </row>
    <row r="17463" spans="2:3" x14ac:dyDescent="0.35">
      <c r="B17463" t="s">
        <v>2451</v>
      </c>
      <c r="C17463" s="15">
        <v>0</v>
      </c>
    </row>
    <row r="17464" spans="2:3" x14ac:dyDescent="0.35">
      <c r="B17464" t="s">
        <v>4253</v>
      </c>
      <c r="C17464" s="15">
        <v>0</v>
      </c>
    </row>
    <row r="17465" spans="2:3" x14ac:dyDescent="0.35">
      <c r="B17465" t="s">
        <v>2452</v>
      </c>
      <c r="C17465" s="15">
        <v>0</v>
      </c>
    </row>
    <row r="17466" spans="2:3" x14ac:dyDescent="0.35">
      <c r="B17466" t="s">
        <v>4255</v>
      </c>
      <c r="C17466" s="15">
        <v>0</v>
      </c>
    </row>
    <row r="17467" spans="2:3" x14ac:dyDescent="0.35">
      <c r="B17467" t="s">
        <v>2453</v>
      </c>
      <c r="C17467" s="15">
        <v>0</v>
      </c>
    </row>
    <row r="17468" spans="2:3" x14ac:dyDescent="0.35">
      <c r="B17468" t="s">
        <v>4257</v>
      </c>
      <c r="C17468" s="15">
        <v>0</v>
      </c>
    </row>
    <row r="17469" spans="2:3" x14ac:dyDescent="0.35">
      <c r="B17469" t="s">
        <v>2454</v>
      </c>
      <c r="C17469" s="15">
        <v>0</v>
      </c>
    </row>
    <row r="17470" spans="2:3" x14ac:dyDescent="0.35">
      <c r="B17470" t="s">
        <v>4259</v>
      </c>
      <c r="C17470" s="15">
        <v>0</v>
      </c>
    </row>
    <row r="17471" spans="2:3" x14ac:dyDescent="0.35">
      <c r="B17471" t="s">
        <v>2455</v>
      </c>
      <c r="C17471" s="15">
        <v>0</v>
      </c>
    </row>
    <row r="17472" spans="2:3" x14ac:dyDescent="0.35">
      <c r="B17472" t="s">
        <v>4261</v>
      </c>
      <c r="C17472" s="15">
        <v>0</v>
      </c>
    </row>
    <row r="17473" spans="2:3" x14ac:dyDescent="0.35">
      <c r="B17473" t="s">
        <v>2456</v>
      </c>
      <c r="C17473" s="15">
        <v>0</v>
      </c>
    </row>
    <row r="17474" spans="2:3" x14ac:dyDescent="0.35">
      <c r="B17474" t="s">
        <v>4263</v>
      </c>
      <c r="C17474" s="15">
        <v>0</v>
      </c>
    </row>
    <row r="17475" spans="2:3" x14ac:dyDescent="0.35">
      <c r="B17475" t="s">
        <v>2457</v>
      </c>
      <c r="C17475" s="15">
        <v>0</v>
      </c>
    </row>
    <row r="17476" spans="2:3" x14ac:dyDescent="0.35">
      <c r="B17476" t="s">
        <v>4265</v>
      </c>
      <c r="C17476" s="15">
        <v>0</v>
      </c>
    </row>
    <row r="17477" spans="2:3" x14ac:dyDescent="0.35">
      <c r="B17477" t="s">
        <v>2458</v>
      </c>
      <c r="C17477" s="15">
        <v>0</v>
      </c>
    </row>
    <row r="17478" spans="2:3" x14ac:dyDescent="0.35">
      <c r="B17478" t="s">
        <v>4267</v>
      </c>
      <c r="C17478" s="15">
        <v>0</v>
      </c>
    </row>
    <row r="17479" spans="2:3" x14ac:dyDescent="0.35">
      <c r="B17479" t="s">
        <v>2459</v>
      </c>
      <c r="C17479" s="15">
        <v>0</v>
      </c>
    </row>
    <row r="17480" spans="2:3" x14ac:dyDescent="0.35">
      <c r="B17480" t="s">
        <v>4269</v>
      </c>
      <c r="C17480" s="15">
        <v>0</v>
      </c>
    </row>
    <row r="17481" spans="2:3" x14ac:dyDescent="0.35">
      <c r="B17481" t="s">
        <v>2460</v>
      </c>
      <c r="C17481" s="15">
        <v>0</v>
      </c>
    </row>
    <row r="17482" spans="2:3" x14ac:dyDescent="0.35">
      <c r="B17482" t="s">
        <v>4271</v>
      </c>
      <c r="C17482" s="15">
        <v>0</v>
      </c>
    </row>
    <row r="17483" spans="2:3" x14ac:dyDescent="0.35">
      <c r="B17483" t="s">
        <v>2461</v>
      </c>
      <c r="C17483" s="15">
        <v>0</v>
      </c>
    </row>
    <row r="17484" spans="2:3" x14ac:dyDescent="0.35">
      <c r="B17484" t="s">
        <v>4273</v>
      </c>
      <c r="C17484" s="15">
        <v>0</v>
      </c>
    </row>
    <row r="17485" spans="2:3" x14ac:dyDescent="0.35">
      <c r="B17485" t="s">
        <v>2462</v>
      </c>
      <c r="C17485" s="15">
        <v>0</v>
      </c>
    </row>
    <row r="17486" spans="2:3" x14ac:dyDescent="0.35">
      <c r="B17486" t="s">
        <v>4275</v>
      </c>
      <c r="C17486" s="15">
        <v>0</v>
      </c>
    </row>
    <row r="17487" spans="2:3" x14ac:dyDescent="0.35">
      <c r="B17487" t="s">
        <v>2463</v>
      </c>
      <c r="C17487" s="15">
        <v>0</v>
      </c>
    </row>
    <row r="17488" spans="2:3" x14ac:dyDescent="0.35">
      <c r="B17488" t="s">
        <v>4277</v>
      </c>
      <c r="C17488" s="15">
        <v>0</v>
      </c>
    </row>
    <row r="17489" spans="2:3" x14ac:dyDescent="0.35">
      <c r="B17489" t="s">
        <v>2464</v>
      </c>
      <c r="C17489" s="15">
        <v>0</v>
      </c>
    </row>
    <row r="17490" spans="2:3" x14ac:dyDescent="0.35">
      <c r="B17490" t="s">
        <v>4279</v>
      </c>
      <c r="C17490" s="15">
        <v>0</v>
      </c>
    </row>
    <row r="17491" spans="2:3" x14ac:dyDescent="0.35">
      <c r="B17491" t="s">
        <v>2465</v>
      </c>
      <c r="C17491" s="15">
        <v>0</v>
      </c>
    </row>
    <row r="17492" spans="2:3" x14ac:dyDescent="0.35">
      <c r="B17492" t="s">
        <v>4281</v>
      </c>
      <c r="C17492" s="15">
        <v>0</v>
      </c>
    </row>
    <row r="17493" spans="2:3" x14ac:dyDescent="0.35">
      <c r="B17493" t="s">
        <v>2466</v>
      </c>
      <c r="C17493" s="15">
        <v>0</v>
      </c>
    </row>
    <row r="17494" spans="2:3" x14ac:dyDescent="0.35">
      <c r="B17494" t="s">
        <v>4283</v>
      </c>
      <c r="C17494" s="15">
        <v>0</v>
      </c>
    </row>
    <row r="17495" spans="2:3" x14ac:dyDescent="0.35">
      <c r="B17495" t="s">
        <v>2467</v>
      </c>
      <c r="C17495" s="15">
        <v>0</v>
      </c>
    </row>
    <row r="17496" spans="2:3" x14ac:dyDescent="0.35">
      <c r="B17496" t="s">
        <v>4285</v>
      </c>
      <c r="C17496" s="15">
        <v>0</v>
      </c>
    </row>
    <row r="17497" spans="2:3" x14ac:dyDescent="0.35">
      <c r="B17497" t="s">
        <v>2468</v>
      </c>
      <c r="C17497" s="15">
        <v>0</v>
      </c>
    </row>
    <row r="17498" spans="2:3" x14ac:dyDescent="0.35">
      <c r="B17498" t="s">
        <v>4287</v>
      </c>
      <c r="C17498" s="15">
        <v>0</v>
      </c>
    </row>
    <row r="17499" spans="2:3" x14ac:dyDescent="0.35">
      <c r="B17499" t="s">
        <v>2469</v>
      </c>
      <c r="C17499" s="15">
        <v>0</v>
      </c>
    </row>
    <row r="17500" spans="2:3" x14ac:dyDescent="0.35">
      <c r="B17500" t="s">
        <v>4289</v>
      </c>
      <c r="C17500" s="15">
        <v>0</v>
      </c>
    </row>
    <row r="17501" spans="2:3" x14ac:dyDescent="0.35">
      <c r="B17501" t="s">
        <v>2470</v>
      </c>
      <c r="C17501" s="15">
        <v>0</v>
      </c>
    </row>
    <row r="17502" spans="2:3" x14ac:dyDescent="0.35">
      <c r="B17502" t="s">
        <v>4291</v>
      </c>
      <c r="C17502" s="15">
        <v>0</v>
      </c>
    </row>
    <row r="17503" spans="2:3" x14ac:dyDescent="0.35">
      <c r="B17503" t="s">
        <v>2471</v>
      </c>
      <c r="C17503" s="15">
        <v>0</v>
      </c>
    </row>
    <row r="17504" spans="2:3" x14ac:dyDescent="0.35">
      <c r="B17504" t="s">
        <v>4293</v>
      </c>
      <c r="C17504" s="15">
        <v>0</v>
      </c>
    </row>
    <row r="17505" spans="2:3" x14ac:dyDescent="0.35">
      <c r="B17505" t="s">
        <v>2472</v>
      </c>
      <c r="C17505" s="15">
        <v>0</v>
      </c>
    </row>
    <row r="17506" spans="2:3" x14ac:dyDescent="0.35">
      <c r="B17506" t="s">
        <v>4295</v>
      </c>
      <c r="C17506" s="15">
        <v>0</v>
      </c>
    </row>
    <row r="17507" spans="2:3" x14ac:dyDescent="0.35">
      <c r="B17507" t="s">
        <v>2473</v>
      </c>
      <c r="C17507" s="15">
        <v>0</v>
      </c>
    </row>
    <row r="17508" spans="2:3" x14ac:dyDescent="0.35">
      <c r="B17508" t="s">
        <v>4297</v>
      </c>
      <c r="C17508" s="15">
        <v>0</v>
      </c>
    </row>
    <row r="17509" spans="2:3" x14ac:dyDescent="0.35">
      <c r="B17509" t="s">
        <v>2474</v>
      </c>
      <c r="C17509" s="15">
        <v>0</v>
      </c>
    </row>
    <row r="17510" spans="2:3" x14ac:dyDescent="0.35">
      <c r="B17510" t="s">
        <v>4299</v>
      </c>
      <c r="C17510" s="15">
        <v>0</v>
      </c>
    </row>
    <row r="17511" spans="2:3" x14ac:dyDescent="0.35">
      <c r="B17511" t="s">
        <v>2475</v>
      </c>
      <c r="C17511" s="15">
        <v>0</v>
      </c>
    </row>
    <row r="17512" spans="2:3" x14ac:dyDescent="0.35">
      <c r="B17512" t="s">
        <v>4301</v>
      </c>
      <c r="C17512" s="15">
        <v>0</v>
      </c>
    </row>
    <row r="17513" spans="2:3" x14ac:dyDescent="0.35">
      <c r="B17513" t="s">
        <v>2476</v>
      </c>
      <c r="C17513" s="15">
        <v>0</v>
      </c>
    </row>
    <row r="17514" spans="2:3" x14ac:dyDescent="0.35">
      <c r="B17514" t="s">
        <v>4303</v>
      </c>
      <c r="C17514" s="15">
        <v>0</v>
      </c>
    </row>
    <row r="17515" spans="2:3" x14ac:dyDescent="0.35">
      <c r="B17515" t="s">
        <v>2477</v>
      </c>
      <c r="C17515" s="15">
        <v>0</v>
      </c>
    </row>
    <row r="17516" spans="2:3" x14ac:dyDescent="0.35">
      <c r="B17516" t="s">
        <v>4305</v>
      </c>
      <c r="C17516" s="15">
        <v>0</v>
      </c>
    </row>
    <row r="17517" spans="2:3" x14ac:dyDescent="0.35">
      <c r="B17517" t="s">
        <v>2478</v>
      </c>
      <c r="C17517" s="15">
        <v>0</v>
      </c>
    </row>
    <row r="17518" spans="2:3" x14ac:dyDescent="0.35">
      <c r="B17518" t="s">
        <v>4307</v>
      </c>
      <c r="C17518" s="15">
        <v>0</v>
      </c>
    </row>
    <row r="17519" spans="2:3" x14ac:dyDescent="0.35">
      <c r="B17519" t="s">
        <v>2479</v>
      </c>
      <c r="C17519" s="15">
        <v>0</v>
      </c>
    </row>
    <row r="17520" spans="2:3" x14ac:dyDescent="0.35">
      <c r="B17520" t="s">
        <v>4309</v>
      </c>
      <c r="C17520" s="15">
        <v>0</v>
      </c>
    </row>
    <row r="17521" spans="2:3" x14ac:dyDescent="0.35">
      <c r="B17521" t="s">
        <v>2480</v>
      </c>
      <c r="C17521" s="15">
        <v>0</v>
      </c>
    </row>
    <row r="17522" spans="2:3" x14ac:dyDescent="0.35">
      <c r="B17522" t="s">
        <v>4311</v>
      </c>
      <c r="C17522" s="15">
        <v>0</v>
      </c>
    </row>
    <row r="17523" spans="2:3" x14ac:dyDescent="0.35">
      <c r="B17523" t="s">
        <v>2481</v>
      </c>
      <c r="C17523" s="15">
        <v>0</v>
      </c>
    </row>
    <row r="17524" spans="2:3" x14ac:dyDescent="0.35">
      <c r="B17524" t="s">
        <v>4313</v>
      </c>
      <c r="C17524" s="15">
        <v>0</v>
      </c>
    </row>
    <row r="17525" spans="2:3" x14ac:dyDescent="0.35">
      <c r="B17525" t="s">
        <v>2482</v>
      </c>
      <c r="C17525" s="15">
        <v>0</v>
      </c>
    </row>
    <row r="17526" spans="2:3" x14ac:dyDescent="0.35">
      <c r="B17526" t="s">
        <v>4315</v>
      </c>
      <c r="C17526" s="15">
        <v>0</v>
      </c>
    </row>
    <row r="17527" spans="2:3" x14ac:dyDescent="0.35">
      <c r="B17527" t="s">
        <v>2483</v>
      </c>
      <c r="C17527" s="15">
        <v>0</v>
      </c>
    </row>
    <row r="17528" spans="2:3" x14ac:dyDescent="0.35">
      <c r="B17528" t="s">
        <v>4317</v>
      </c>
      <c r="C17528" s="15">
        <v>0</v>
      </c>
    </row>
    <row r="17529" spans="2:3" x14ac:dyDescent="0.35">
      <c r="B17529" t="s">
        <v>2484</v>
      </c>
      <c r="C17529" s="15">
        <v>0</v>
      </c>
    </row>
    <row r="17530" spans="2:3" x14ac:dyDescent="0.35">
      <c r="B17530" t="s">
        <v>4319</v>
      </c>
      <c r="C17530" s="15">
        <v>0</v>
      </c>
    </row>
    <row r="17531" spans="2:3" x14ac:dyDescent="0.35">
      <c r="B17531" t="s">
        <v>2485</v>
      </c>
      <c r="C17531" s="15">
        <v>0</v>
      </c>
    </row>
    <row r="17532" spans="2:3" x14ac:dyDescent="0.35">
      <c r="B17532" t="s">
        <v>4321</v>
      </c>
      <c r="C17532" s="15">
        <v>0</v>
      </c>
    </row>
    <row r="17533" spans="2:3" x14ac:dyDescent="0.35">
      <c r="B17533" t="s">
        <v>2486</v>
      </c>
      <c r="C17533" s="15">
        <v>0</v>
      </c>
    </row>
    <row r="17534" spans="2:3" x14ac:dyDescent="0.35">
      <c r="B17534" t="s">
        <v>639</v>
      </c>
      <c r="C17534" s="15">
        <v>0</v>
      </c>
    </row>
    <row r="17535" spans="2:3" x14ac:dyDescent="0.35">
      <c r="B17535" t="s">
        <v>2487</v>
      </c>
      <c r="C17535" s="15">
        <v>0</v>
      </c>
    </row>
    <row r="17536" spans="2:3" x14ac:dyDescent="0.35">
      <c r="B17536" t="s">
        <v>4325</v>
      </c>
      <c r="C17536" s="15">
        <v>0</v>
      </c>
    </row>
    <row r="17537" spans="2:3" x14ac:dyDescent="0.35">
      <c r="B17537" t="s">
        <v>2488</v>
      </c>
      <c r="C17537" s="15">
        <v>0</v>
      </c>
    </row>
    <row r="17538" spans="2:3" x14ac:dyDescent="0.35">
      <c r="B17538" t="s">
        <v>4327</v>
      </c>
      <c r="C17538" s="15">
        <v>0</v>
      </c>
    </row>
    <row r="17539" spans="2:3" x14ac:dyDescent="0.35">
      <c r="B17539" t="s">
        <v>2489</v>
      </c>
      <c r="C17539" s="15">
        <v>0</v>
      </c>
    </row>
    <row r="17540" spans="2:3" x14ac:dyDescent="0.35">
      <c r="B17540" t="s">
        <v>4329</v>
      </c>
      <c r="C17540" s="15">
        <v>0</v>
      </c>
    </row>
    <row r="17541" spans="2:3" x14ac:dyDescent="0.35">
      <c r="B17541" t="s">
        <v>2490</v>
      </c>
      <c r="C17541" s="15">
        <v>0</v>
      </c>
    </row>
    <row r="17542" spans="2:3" x14ac:dyDescent="0.35">
      <c r="B17542" t="s">
        <v>4331</v>
      </c>
      <c r="C17542" s="15">
        <v>0</v>
      </c>
    </row>
    <row r="17543" spans="2:3" x14ac:dyDescent="0.35">
      <c r="B17543" t="s">
        <v>2491</v>
      </c>
      <c r="C17543" s="15">
        <v>0</v>
      </c>
    </row>
    <row r="17544" spans="2:3" x14ac:dyDescent="0.35">
      <c r="B17544" t="s">
        <v>4333</v>
      </c>
      <c r="C17544" s="15">
        <v>0</v>
      </c>
    </row>
    <row r="17545" spans="2:3" x14ac:dyDescent="0.35">
      <c r="B17545" t="s">
        <v>2492</v>
      </c>
      <c r="C17545" s="15">
        <v>0</v>
      </c>
    </row>
    <row r="17546" spans="2:3" x14ac:dyDescent="0.35">
      <c r="B17546" t="s">
        <v>4335</v>
      </c>
      <c r="C17546" s="15">
        <v>0</v>
      </c>
    </row>
    <row r="17547" spans="2:3" x14ac:dyDescent="0.35">
      <c r="B17547" t="s">
        <v>2493</v>
      </c>
      <c r="C17547" s="15">
        <v>0</v>
      </c>
    </row>
    <row r="17548" spans="2:3" x14ac:dyDescent="0.35">
      <c r="B17548" t="s">
        <v>4337</v>
      </c>
      <c r="C17548" s="15">
        <v>0</v>
      </c>
    </row>
    <row r="17549" spans="2:3" x14ac:dyDescent="0.35">
      <c r="B17549" t="s">
        <v>2494</v>
      </c>
      <c r="C17549" s="15">
        <v>0</v>
      </c>
    </row>
    <row r="17550" spans="2:3" x14ac:dyDescent="0.35">
      <c r="B17550" t="s">
        <v>4339</v>
      </c>
      <c r="C17550" s="15">
        <v>0</v>
      </c>
    </row>
    <row r="17551" spans="2:3" x14ac:dyDescent="0.35">
      <c r="B17551" t="s">
        <v>2495</v>
      </c>
      <c r="C17551" s="15">
        <v>0</v>
      </c>
    </row>
    <row r="17552" spans="2:3" x14ac:dyDescent="0.35">
      <c r="B17552" t="s">
        <v>4341</v>
      </c>
      <c r="C17552" s="15">
        <v>0</v>
      </c>
    </row>
    <row r="17553" spans="2:3" x14ac:dyDescent="0.35">
      <c r="B17553" t="s">
        <v>2496</v>
      </c>
      <c r="C17553" s="15">
        <v>0</v>
      </c>
    </row>
    <row r="17554" spans="2:3" x14ac:dyDescent="0.35">
      <c r="B17554" t="s">
        <v>4343</v>
      </c>
      <c r="C17554" s="15">
        <v>0</v>
      </c>
    </row>
    <row r="17555" spans="2:3" x14ac:dyDescent="0.35">
      <c r="B17555" t="s">
        <v>2497</v>
      </c>
      <c r="C17555" s="15">
        <v>0</v>
      </c>
    </row>
    <row r="17556" spans="2:3" x14ac:dyDescent="0.35">
      <c r="B17556" t="s">
        <v>4345</v>
      </c>
      <c r="C17556" s="15">
        <v>0</v>
      </c>
    </row>
    <row r="17557" spans="2:3" x14ac:dyDescent="0.35">
      <c r="B17557" t="s">
        <v>2498</v>
      </c>
      <c r="C17557" s="15">
        <v>0</v>
      </c>
    </row>
    <row r="17558" spans="2:3" x14ac:dyDescent="0.35">
      <c r="B17558" t="s">
        <v>4347</v>
      </c>
      <c r="C17558" s="15">
        <v>0</v>
      </c>
    </row>
    <row r="17559" spans="2:3" x14ac:dyDescent="0.35">
      <c r="B17559" t="s">
        <v>2499</v>
      </c>
      <c r="C17559" s="15">
        <v>0</v>
      </c>
    </row>
    <row r="17560" spans="2:3" x14ac:dyDescent="0.35">
      <c r="B17560" t="s">
        <v>4349</v>
      </c>
      <c r="C17560" s="15">
        <v>0</v>
      </c>
    </row>
    <row r="17561" spans="2:3" x14ac:dyDescent="0.35">
      <c r="B17561" t="s">
        <v>2500</v>
      </c>
      <c r="C17561" s="15">
        <v>0</v>
      </c>
    </row>
    <row r="17562" spans="2:3" x14ac:dyDescent="0.35">
      <c r="B17562" t="s">
        <v>4351</v>
      </c>
      <c r="C17562" s="15">
        <v>0</v>
      </c>
    </row>
    <row r="17563" spans="2:3" x14ac:dyDescent="0.35">
      <c r="B17563" t="s">
        <v>2501</v>
      </c>
      <c r="C17563" s="15">
        <v>0</v>
      </c>
    </row>
    <row r="17564" spans="2:3" x14ac:dyDescent="0.35">
      <c r="B17564" t="s">
        <v>4353</v>
      </c>
      <c r="C17564" s="15">
        <v>0</v>
      </c>
    </row>
    <row r="17565" spans="2:3" x14ac:dyDescent="0.35">
      <c r="B17565" t="s">
        <v>2502</v>
      </c>
      <c r="C17565" s="15">
        <v>0</v>
      </c>
    </row>
    <row r="17566" spans="2:3" x14ac:dyDescent="0.35">
      <c r="B17566" t="s">
        <v>4355</v>
      </c>
      <c r="C17566" s="15">
        <v>0</v>
      </c>
    </row>
    <row r="17567" spans="2:3" x14ac:dyDescent="0.35">
      <c r="B17567" t="s">
        <v>2503</v>
      </c>
      <c r="C17567" s="15">
        <v>0</v>
      </c>
    </row>
    <row r="17568" spans="2:3" x14ac:dyDescent="0.35">
      <c r="B17568" t="s">
        <v>4357</v>
      </c>
      <c r="C17568" s="15">
        <v>0</v>
      </c>
    </row>
    <row r="17569" spans="2:3" x14ac:dyDescent="0.35">
      <c r="B17569" t="s">
        <v>2504</v>
      </c>
      <c r="C17569" s="15">
        <v>0</v>
      </c>
    </row>
    <row r="17570" spans="2:3" x14ac:dyDescent="0.35">
      <c r="B17570" t="s">
        <v>4359</v>
      </c>
      <c r="C17570" s="15">
        <v>0</v>
      </c>
    </row>
    <row r="17571" spans="2:3" x14ac:dyDescent="0.35">
      <c r="B17571" t="s">
        <v>2505</v>
      </c>
      <c r="C17571" s="15">
        <v>0</v>
      </c>
    </row>
    <row r="17572" spans="2:3" x14ac:dyDescent="0.35">
      <c r="B17572" t="s">
        <v>4361</v>
      </c>
      <c r="C17572" s="15">
        <v>0</v>
      </c>
    </row>
    <row r="17573" spans="2:3" x14ac:dyDescent="0.35">
      <c r="B17573" t="s">
        <v>2506</v>
      </c>
      <c r="C17573" s="15">
        <v>0</v>
      </c>
    </row>
    <row r="17574" spans="2:3" x14ac:dyDescent="0.35">
      <c r="B17574" t="s">
        <v>4363</v>
      </c>
      <c r="C17574" s="15">
        <v>0</v>
      </c>
    </row>
    <row r="17575" spans="2:3" x14ac:dyDescent="0.35">
      <c r="B17575" t="s">
        <v>2507</v>
      </c>
      <c r="C17575" s="15">
        <v>0</v>
      </c>
    </row>
    <row r="17576" spans="2:3" x14ac:dyDescent="0.35">
      <c r="B17576" t="s">
        <v>4365</v>
      </c>
      <c r="C17576" s="15">
        <v>0</v>
      </c>
    </row>
    <row r="17577" spans="2:3" x14ac:dyDescent="0.35">
      <c r="B17577" t="s">
        <v>2508</v>
      </c>
      <c r="C17577" s="15">
        <v>0</v>
      </c>
    </row>
    <row r="17578" spans="2:3" x14ac:dyDescent="0.35">
      <c r="B17578" t="s">
        <v>4367</v>
      </c>
      <c r="C17578" s="15">
        <v>0</v>
      </c>
    </row>
    <row r="17579" spans="2:3" x14ac:dyDescent="0.35">
      <c r="B17579" t="s">
        <v>2509</v>
      </c>
      <c r="C17579" s="15">
        <v>0</v>
      </c>
    </row>
    <row r="17580" spans="2:3" x14ac:dyDescent="0.35">
      <c r="B17580" t="s">
        <v>4369</v>
      </c>
      <c r="C17580" s="15">
        <v>0</v>
      </c>
    </row>
    <row r="17581" spans="2:3" x14ac:dyDescent="0.35">
      <c r="B17581" t="s">
        <v>2510</v>
      </c>
      <c r="C17581" s="15">
        <v>0</v>
      </c>
    </row>
    <row r="17582" spans="2:3" x14ac:dyDescent="0.35">
      <c r="B17582" t="s">
        <v>641</v>
      </c>
      <c r="C17582" s="15">
        <v>0</v>
      </c>
    </row>
    <row r="17583" spans="2:3" x14ac:dyDescent="0.35">
      <c r="B17583" t="s">
        <v>2511</v>
      </c>
      <c r="C17583" s="15">
        <v>0</v>
      </c>
    </row>
    <row r="17584" spans="2:3" x14ac:dyDescent="0.35">
      <c r="B17584" t="s">
        <v>4373</v>
      </c>
      <c r="C17584" s="15">
        <v>0</v>
      </c>
    </row>
    <row r="17585" spans="2:3" x14ac:dyDescent="0.35">
      <c r="B17585" t="s">
        <v>2512</v>
      </c>
      <c r="C17585" s="15">
        <v>0</v>
      </c>
    </row>
    <row r="17586" spans="2:3" x14ac:dyDescent="0.35">
      <c r="B17586" t="s">
        <v>4375</v>
      </c>
      <c r="C17586" s="15">
        <v>0</v>
      </c>
    </row>
    <row r="17587" spans="2:3" x14ac:dyDescent="0.35">
      <c r="B17587" t="s">
        <v>2513</v>
      </c>
      <c r="C17587" s="15">
        <v>0</v>
      </c>
    </row>
    <row r="17588" spans="2:3" x14ac:dyDescent="0.35">
      <c r="B17588" t="s">
        <v>4377</v>
      </c>
      <c r="C17588" s="15">
        <v>0</v>
      </c>
    </row>
    <row r="17589" spans="2:3" x14ac:dyDescent="0.35">
      <c r="B17589" t="s">
        <v>621</v>
      </c>
      <c r="C17589" s="15">
        <v>0</v>
      </c>
    </row>
    <row r="17590" spans="2:3" x14ac:dyDescent="0.35">
      <c r="B17590" t="s">
        <v>4379</v>
      </c>
      <c r="C17590" s="15">
        <v>0</v>
      </c>
    </row>
    <row r="17591" spans="2:3" x14ac:dyDescent="0.35">
      <c r="B17591" t="s">
        <v>2515</v>
      </c>
      <c r="C17591" s="15">
        <v>0</v>
      </c>
    </row>
    <row r="17592" spans="2:3" x14ac:dyDescent="0.35">
      <c r="B17592" t="s">
        <v>4381</v>
      </c>
      <c r="C17592" s="15">
        <v>0</v>
      </c>
    </row>
    <row r="17593" spans="2:3" x14ac:dyDescent="0.35">
      <c r="B17593" t="s">
        <v>2516</v>
      </c>
      <c r="C17593" s="15">
        <v>0</v>
      </c>
    </row>
    <row r="17594" spans="2:3" x14ac:dyDescent="0.35">
      <c r="B17594" t="s">
        <v>4383</v>
      </c>
      <c r="C17594" s="15">
        <v>0</v>
      </c>
    </row>
    <row r="17595" spans="2:3" x14ac:dyDescent="0.35">
      <c r="B17595" t="s">
        <v>2517</v>
      </c>
      <c r="C17595" s="15">
        <v>0</v>
      </c>
    </row>
    <row r="17596" spans="2:3" x14ac:dyDescent="0.35">
      <c r="B17596" t="s">
        <v>4385</v>
      </c>
      <c r="C17596" s="15">
        <v>0</v>
      </c>
    </row>
    <row r="17597" spans="2:3" x14ac:dyDescent="0.35">
      <c r="B17597" t="s">
        <v>2518</v>
      </c>
      <c r="C17597" s="15">
        <v>0</v>
      </c>
    </row>
    <row r="17598" spans="2:3" x14ac:dyDescent="0.35">
      <c r="B17598" t="s">
        <v>4387</v>
      </c>
      <c r="C17598" s="15">
        <v>0</v>
      </c>
    </row>
    <row r="17599" spans="2:3" x14ac:dyDescent="0.35">
      <c r="B17599" t="s">
        <v>2519</v>
      </c>
      <c r="C17599" s="15">
        <v>0</v>
      </c>
    </row>
    <row r="17600" spans="2:3" x14ac:dyDescent="0.35">
      <c r="B17600" t="s">
        <v>642</v>
      </c>
      <c r="C17600" s="15">
        <v>0</v>
      </c>
    </row>
    <row r="17601" spans="2:3" x14ac:dyDescent="0.35">
      <c r="B17601" t="s">
        <v>2520</v>
      </c>
      <c r="C17601" s="15">
        <v>0</v>
      </c>
    </row>
    <row r="17602" spans="2:3" x14ac:dyDescent="0.35">
      <c r="B17602" t="s">
        <v>4391</v>
      </c>
      <c r="C17602" s="15">
        <v>0</v>
      </c>
    </row>
    <row r="17603" spans="2:3" x14ac:dyDescent="0.35">
      <c r="B17603" t="s">
        <v>2521</v>
      </c>
      <c r="C17603" s="15">
        <v>0</v>
      </c>
    </row>
    <row r="17604" spans="2:3" x14ac:dyDescent="0.35">
      <c r="B17604" t="s">
        <v>4393</v>
      </c>
      <c r="C17604" s="15">
        <v>0</v>
      </c>
    </row>
    <row r="17605" spans="2:3" x14ac:dyDescent="0.35">
      <c r="B17605" t="s">
        <v>2522</v>
      </c>
      <c r="C17605" s="15">
        <v>0</v>
      </c>
    </row>
    <row r="17606" spans="2:3" x14ac:dyDescent="0.35">
      <c r="B17606" t="s">
        <v>4395</v>
      </c>
      <c r="C17606" s="15">
        <v>0</v>
      </c>
    </row>
    <row r="17607" spans="2:3" x14ac:dyDescent="0.35">
      <c r="B17607" t="s">
        <v>2523</v>
      </c>
      <c r="C17607" s="15">
        <v>0</v>
      </c>
    </row>
    <row r="17608" spans="2:3" x14ac:dyDescent="0.35">
      <c r="B17608" t="s">
        <v>4397</v>
      </c>
      <c r="C17608" s="15">
        <v>0</v>
      </c>
    </row>
    <row r="17609" spans="2:3" x14ac:dyDescent="0.35">
      <c r="B17609" t="s">
        <v>2524</v>
      </c>
      <c r="C17609" s="15">
        <v>0</v>
      </c>
    </row>
    <row r="17610" spans="2:3" x14ac:dyDescent="0.35">
      <c r="B17610" t="s">
        <v>4399</v>
      </c>
      <c r="C17610" s="15">
        <v>0</v>
      </c>
    </row>
    <row r="17611" spans="2:3" x14ac:dyDescent="0.35">
      <c r="B17611" t="s">
        <v>2525</v>
      </c>
      <c r="C17611" s="15">
        <v>0</v>
      </c>
    </row>
    <row r="17612" spans="2:3" x14ac:dyDescent="0.35">
      <c r="B17612" t="s">
        <v>4401</v>
      </c>
      <c r="C17612" s="15">
        <v>0</v>
      </c>
    </row>
    <row r="17613" spans="2:3" x14ac:dyDescent="0.35">
      <c r="B17613" t="s">
        <v>2526</v>
      </c>
      <c r="C17613" s="15">
        <v>0</v>
      </c>
    </row>
    <row r="17614" spans="2:3" x14ac:dyDescent="0.35">
      <c r="B17614" t="s">
        <v>4403</v>
      </c>
      <c r="C17614" s="15">
        <v>0</v>
      </c>
    </row>
    <row r="17615" spans="2:3" x14ac:dyDescent="0.35">
      <c r="B17615" t="s">
        <v>2527</v>
      </c>
      <c r="C17615" s="15">
        <v>0</v>
      </c>
    </row>
    <row r="17616" spans="2:3" x14ac:dyDescent="0.35">
      <c r="B17616" t="s">
        <v>4405</v>
      </c>
      <c r="C17616" s="15">
        <v>0</v>
      </c>
    </row>
    <row r="17617" spans="2:3" x14ac:dyDescent="0.35">
      <c r="B17617" t="s">
        <v>2528</v>
      </c>
      <c r="C17617" s="15">
        <v>0</v>
      </c>
    </row>
    <row r="17618" spans="2:3" x14ac:dyDescent="0.35">
      <c r="B17618" t="s">
        <v>4407</v>
      </c>
      <c r="C17618" s="15">
        <v>0</v>
      </c>
    </row>
    <row r="17619" spans="2:3" x14ac:dyDescent="0.35">
      <c r="B17619" t="s">
        <v>2529</v>
      </c>
      <c r="C17619" s="15">
        <v>0</v>
      </c>
    </row>
    <row r="17620" spans="2:3" x14ac:dyDescent="0.35">
      <c r="B17620" t="s">
        <v>4409</v>
      </c>
      <c r="C17620" s="15">
        <v>0</v>
      </c>
    </row>
    <row r="17621" spans="2:3" x14ac:dyDescent="0.35">
      <c r="B17621" t="s">
        <v>2530</v>
      </c>
      <c r="C17621" s="15">
        <v>0</v>
      </c>
    </row>
    <row r="17622" spans="2:3" x14ac:dyDescent="0.35">
      <c r="B17622" t="s">
        <v>4411</v>
      </c>
      <c r="C17622" s="15">
        <v>0</v>
      </c>
    </row>
    <row r="17623" spans="2:3" x14ac:dyDescent="0.35">
      <c r="B17623" t="s">
        <v>2531</v>
      </c>
      <c r="C17623" s="15">
        <v>0</v>
      </c>
    </row>
    <row r="17624" spans="2:3" x14ac:dyDescent="0.35">
      <c r="B17624" t="s">
        <v>4413</v>
      </c>
      <c r="C17624" s="15">
        <v>0</v>
      </c>
    </row>
    <row r="17625" spans="2:3" x14ac:dyDescent="0.35">
      <c r="B17625" t="s">
        <v>2532</v>
      </c>
      <c r="C17625" s="15">
        <v>0</v>
      </c>
    </row>
    <row r="17626" spans="2:3" x14ac:dyDescent="0.35">
      <c r="B17626" t="s">
        <v>4415</v>
      </c>
      <c r="C17626" s="15">
        <v>0</v>
      </c>
    </row>
    <row r="17627" spans="2:3" x14ac:dyDescent="0.35">
      <c r="B17627" t="s">
        <v>2533</v>
      </c>
      <c r="C17627" s="15">
        <v>0</v>
      </c>
    </row>
    <row r="17628" spans="2:3" x14ac:dyDescent="0.35">
      <c r="B17628" t="s">
        <v>4417</v>
      </c>
      <c r="C17628" s="15">
        <v>0</v>
      </c>
    </row>
    <row r="17629" spans="2:3" x14ac:dyDescent="0.35">
      <c r="B17629" t="s">
        <v>2534</v>
      </c>
      <c r="C17629" s="15">
        <v>0</v>
      </c>
    </row>
    <row r="17630" spans="2:3" x14ac:dyDescent="0.35">
      <c r="B17630" t="s">
        <v>4419</v>
      </c>
      <c r="C17630" s="15">
        <v>0</v>
      </c>
    </row>
    <row r="17631" spans="2:3" x14ac:dyDescent="0.35">
      <c r="B17631" t="s">
        <v>2535</v>
      </c>
      <c r="C17631" s="15">
        <v>0</v>
      </c>
    </row>
    <row r="17632" spans="2:3" x14ac:dyDescent="0.35">
      <c r="B17632" t="s">
        <v>4421</v>
      </c>
      <c r="C17632" s="15">
        <v>0</v>
      </c>
    </row>
    <row r="17633" spans="2:3" x14ac:dyDescent="0.35">
      <c r="B17633" t="s">
        <v>2536</v>
      </c>
      <c r="C17633" s="15">
        <v>0</v>
      </c>
    </row>
    <row r="17634" spans="2:3" x14ac:dyDescent="0.35">
      <c r="B17634" t="s">
        <v>4423</v>
      </c>
      <c r="C17634" s="15">
        <v>0</v>
      </c>
    </row>
    <row r="17635" spans="2:3" x14ac:dyDescent="0.35">
      <c r="B17635" t="s">
        <v>2537</v>
      </c>
      <c r="C17635" s="15">
        <v>0</v>
      </c>
    </row>
    <row r="17636" spans="2:3" x14ac:dyDescent="0.35">
      <c r="B17636" t="s">
        <v>4425</v>
      </c>
      <c r="C17636" s="15">
        <v>0</v>
      </c>
    </row>
    <row r="17637" spans="2:3" x14ac:dyDescent="0.35">
      <c r="B17637" t="s">
        <v>2538</v>
      </c>
      <c r="C17637" s="15">
        <v>0</v>
      </c>
    </row>
    <row r="17638" spans="2:3" x14ac:dyDescent="0.35">
      <c r="B17638" t="s">
        <v>4427</v>
      </c>
      <c r="C17638" s="15">
        <v>0</v>
      </c>
    </row>
    <row r="17639" spans="2:3" x14ac:dyDescent="0.35">
      <c r="B17639" t="s">
        <v>2539</v>
      </c>
      <c r="C17639" s="15">
        <v>0</v>
      </c>
    </row>
    <row r="17640" spans="2:3" x14ac:dyDescent="0.35">
      <c r="B17640" t="s">
        <v>4429</v>
      </c>
      <c r="C17640" s="15">
        <v>0</v>
      </c>
    </row>
    <row r="17641" spans="2:3" x14ac:dyDescent="0.35">
      <c r="B17641" t="s">
        <v>2540</v>
      </c>
      <c r="C17641" s="15">
        <v>0</v>
      </c>
    </row>
    <row r="17642" spans="2:3" x14ac:dyDescent="0.35">
      <c r="B17642" t="s">
        <v>4431</v>
      </c>
      <c r="C17642" s="15">
        <v>0</v>
      </c>
    </row>
    <row r="17643" spans="2:3" x14ac:dyDescent="0.35">
      <c r="B17643" t="s">
        <v>2541</v>
      </c>
      <c r="C17643" s="15">
        <v>0</v>
      </c>
    </row>
    <row r="17644" spans="2:3" x14ac:dyDescent="0.35">
      <c r="B17644" t="s">
        <v>4433</v>
      </c>
      <c r="C17644" s="15">
        <v>0</v>
      </c>
    </row>
    <row r="17645" spans="2:3" x14ac:dyDescent="0.35">
      <c r="B17645" t="s">
        <v>2542</v>
      </c>
      <c r="C17645" s="15">
        <v>0</v>
      </c>
    </row>
    <row r="17646" spans="2:3" x14ac:dyDescent="0.35">
      <c r="B17646" t="s">
        <v>4435</v>
      </c>
      <c r="C17646" s="15">
        <v>0</v>
      </c>
    </row>
    <row r="17647" spans="2:3" x14ac:dyDescent="0.35">
      <c r="B17647" t="s">
        <v>2543</v>
      </c>
      <c r="C17647" s="15">
        <v>0</v>
      </c>
    </row>
    <row r="17648" spans="2:3" x14ac:dyDescent="0.35">
      <c r="B17648" t="s">
        <v>4437</v>
      </c>
      <c r="C17648" s="15">
        <v>0</v>
      </c>
    </row>
    <row r="17649" spans="2:3" x14ac:dyDescent="0.35">
      <c r="B17649" t="s">
        <v>2544</v>
      </c>
      <c r="C17649" s="15">
        <v>0</v>
      </c>
    </row>
    <row r="17650" spans="2:3" x14ac:dyDescent="0.35">
      <c r="B17650" t="s">
        <v>4439</v>
      </c>
      <c r="C17650" s="15">
        <v>0</v>
      </c>
    </row>
    <row r="17651" spans="2:3" x14ac:dyDescent="0.35">
      <c r="B17651" t="s">
        <v>2545</v>
      </c>
      <c r="C17651" s="15">
        <v>0</v>
      </c>
    </row>
    <row r="17652" spans="2:3" x14ac:dyDescent="0.35">
      <c r="B17652" t="s">
        <v>4441</v>
      </c>
      <c r="C17652" s="15">
        <v>0</v>
      </c>
    </row>
    <row r="17653" spans="2:3" x14ac:dyDescent="0.35">
      <c r="B17653" t="s">
        <v>2546</v>
      </c>
      <c r="C17653" s="15">
        <v>0</v>
      </c>
    </row>
    <row r="17654" spans="2:3" x14ac:dyDescent="0.35">
      <c r="B17654" t="s">
        <v>4443</v>
      </c>
      <c r="C17654" s="15">
        <v>0</v>
      </c>
    </row>
    <row r="17655" spans="2:3" x14ac:dyDescent="0.35">
      <c r="B17655" t="s">
        <v>2547</v>
      </c>
      <c r="C17655" s="15">
        <v>0</v>
      </c>
    </row>
    <row r="17656" spans="2:3" x14ac:dyDescent="0.35">
      <c r="B17656" t="s">
        <v>4445</v>
      </c>
      <c r="C17656" s="15">
        <v>0</v>
      </c>
    </row>
    <row r="17657" spans="2:3" x14ac:dyDescent="0.35">
      <c r="B17657" t="s">
        <v>2548</v>
      </c>
      <c r="C17657" s="15">
        <v>0</v>
      </c>
    </row>
    <row r="17658" spans="2:3" x14ac:dyDescent="0.35">
      <c r="B17658" t="s">
        <v>4447</v>
      </c>
      <c r="C17658" s="15">
        <v>0</v>
      </c>
    </row>
    <row r="17659" spans="2:3" x14ac:dyDescent="0.35">
      <c r="B17659" t="s">
        <v>2549</v>
      </c>
      <c r="C17659" s="15">
        <v>0</v>
      </c>
    </row>
    <row r="17660" spans="2:3" x14ac:dyDescent="0.35">
      <c r="B17660" t="s">
        <v>4449</v>
      </c>
      <c r="C17660" s="15">
        <v>0</v>
      </c>
    </row>
    <row r="17661" spans="2:3" x14ac:dyDescent="0.35">
      <c r="B17661" t="s">
        <v>2550</v>
      </c>
      <c r="C17661" s="15">
        <v>0</v>
      </c>
    </row>
    <row r="17662" spans="2:3" x14ac:dyDescent="0.35">
      <c r="B17662" t="s">
        <v>4451</v>
      </c>
      <c r="C17662" s="15">
        <v>0</v>
      </c>
    </row>
    <row r="17663" spans="2:3" x14ac:dyDescent="0.35">
      <c r="B17663" t="s">
        <v>2551</v>
      </c>
      <c r="C17663" s="15">
        <v>0</v>
      </c>
    </row>
    <row r="17664" spans="2:3" x14ac:dyDescent="0.35">
      <c r="B17664" t="s">
        <v>4453</v>
      </c>
      <c r="C17664" s="15">
        <v>0</v>
      </c>
    </row>
    <row r="17665" spans="2:3" x14ac:dyDescent="0.35">
      <c r="B17665" t="s">
        <v>2552</v>
      </c>
      <c r="C17665" s="15">
        <v>0</v>
      </c>
    </row>
    <row r="17666" spans="2:3" x14ac:dyDescent="0.35">
      <c r="B17666" t="s">
        <v>4455</v>
      </c>
      <c r="C17666" s="15">
        <v>0</v>
      </c>
    </row>
    <row r="17667" spans="2:3" x14ac:dyDescent="0.35">
      <c r="B17667" t="s">
        <v>2553</v>
      </c>
      <c r="C17667" s="15">
        <v>0</v>
      </c>
    </row>
    <row r="17668" spans="2:3" x14ac:dyDescent="0.35">
      <c r="B17668" t="s">
        <v>4457</v>
      </c>
      <c r="C17668" s="15">
        <v>0</v>
      </c>
    </row>
    <row r="17669" spans="2:3" x14ac:dyDescent="0.35">
      <c r="B17669" t="s">
        <v>2554</v>
      </c>
      <c r="C17669" s="15">
        <v>0</v>
      </c>
    </row>
    <row r="17670" spans="2:3" x14ac:dyDescent="0.35">
      <c r="B17670" t="s">
        <v>4459</v>
      </c>
      <c r="C17670" s="15">
        <v>0</v>
      </c>
    </row>
    <row r="17671" spans="2:3" x14ac:dyDescent="0.35">
      <c r="B17671" t="s">
        <v>2555</v>
      </c>
      <c r="C17671" s="15">
        <v>0</v>
      </c>
    </row>
    <row r="17672" spans="2:3" x14ac:dyDescent="0.35">
      <c r="B17672" t="s">
        <v>4461</v>
      </c>
      <c r="C17672" s="15">
        <v>0</v>
      </c>
    </row>
    <row r="17673" spans="2:3" x14ac:dyDescent="0.35">
      <c r="B17673" t="s">
        <v>2556</v>
      </c>
      <c r="C17673" s="15">
        <v>0</v>
      </c>
    </row>
    <row r="17674" spans="2:3" x14ac:dyDescent="0.35">
      <c r="B17674" t="s">
        <v>4463</v>
      </c>
      <c r="C17674" s="15">
        <v>0</v>
      </c>
    </row>
    <row r="17675" spans="2:3" x14ac:dyDescent="0.35">
      <c r="B17675" t="s">
        <v>2557</v>
      </c>
      <c r="C17675" s="15">
        <v>0</v>
      </c>
    </row>
    <row r="17676" spans="2:3" x14ac:dyDescent="0.35">
      <c r="B17676" t="s">
        <v>4465</v>
      </c>
      <c r="C17676" s="15">
        <v>0</v>
      </c>
    </row>
    <row r="17677" spans="2:3" x14ac:dyDescent="0.35">
      <c r="B17677" t="s">
        <v>2558</v>
      </c>
      <c r="C17677" s="15">
        <v>0</v>
      </c>
    </row>
    <row r="17678" spans="2:3" x14ac:dyDescent="0.35">
      <c r="B17678" t="s">
        <v>4467</v>
      </c>
      <c r="C17678" s="15">
        <v>0</v>
      </c>
    </row>
    <row r="17679" spans="2:3" x14ac:dyDescent="0.35">
      <c r="B17679" t="s">
        <v>2559</v>
      </c>
      <c r="C17679" s="15">
        <v>0</v>
      </c>
    </row>
    <row r="17680" spans="2:3" x14ac:dyDescent="0.35">
      <c r="B17680" t="s">
        <v>4469</v>
      </c>
      <c r="C17680" s="15">
        <v>0</v>
      </c>
    </row>
    <row r="17681" spans="2:3" x14ac:dyDescent="0.35">
      <c r="B17681" t="s">
        <v>2560</v>
      </c>
      <c r="C17681" s="15">
        <v>0</v>
      </c>
    </row>
    <row r="17682" spans="2:3" x14ac:dyDescent="0.35">
      <c r="B17682" t="s">
        <v>4471</v>
      </c>
      <c r="C17682" s="15">
        <v>0</v>
      </c>
    </row>
    <row r="17683" spans="2:3" x14ac:dyDescent="0.35">
      <c r="B17683" t="s">
        <v>2561</v>
      </c>
      <c r="C17683" s="15">
        <v>0</v>
      </c>
    </row>
    <row r="17684" spans="2:3" x14ac:dyDescent="0.35">
      <c r="B17684" t="s">
        <v>4473</v>
      </c>
      <c r="C17684" s="15">
        <v>0</v>
      </c>
    </row>
    <row r="17685" spans="2:3" x14ac:dyDescent="0.35">
      <c r="B17685" t="s">
        <v>2562</v>
      </c>
      <c r="C17685" s="15">
        <v>0</v>
      </c>
    </row>
    <row r="17686" spans="2:3" x14ac:dyDescent="0.35">
      <c r="B17686" t="s">
        <v>4475</v>
      </c>
      <c r="C17686" s="15">
        <v>0</v>
      </c>
    </row>
    <row r="17687" spans="2:3" x14ac:dyDescent="0.35">
      <c r="B17687" t="s">
        <v>2563</v>
      </c>
      <c r="C17687" s="15">
        <v>0</v>
      </c>
    </row>
    <row r="17688" spans="2:3" x14ac:dyDescent="0.35">
      <c r="B17688" t="s">
        <v>4477</v>
      </c>
      <c r="C17688" s="15">
        <v>0</v>
      </c>
    </row>
    <row r="17689" spans="2:3" x14ac:dyDescent="0.35">
      <c r="B17689" t="s">
        <v>2564</v>
      </c>
      <c r="C17689" s="15">
        <v>0</v>
      </c>
    </row>
    <row r="17690" spans="2:3" x14ac:dyDescent="0.35">
      <c r="B17690" t="s">
        <v>4479</v>
      </c>
      <c r="C17690" s="15">
        <v>0</v>
      </c>
    </row>
    <row r="17691" spans="2:3" x14ac:dyDescent="0.35">
      <c r="B17691" t="s">
        <v>2565</v>
      </c>
      <c r="C17691" s="15">
        <v>0</v>
      </c>
    </row>
    <row r="17692" spans="2:3" x14ac:dyDescent="0.35">
      <c r="B17692" t="s">
        <v>4481</v>
      </c>
      <c r="C17692" s="15">
        <v>0</v>
      </c>
    </row>
    <row r="17693" spans="2:3" x14ac:dyDescent="0.35">
      <c r="B17693" t="s">
        <v>2566</v>
      </c>
      <c r="C17693" s="15">
        <v>0</v>
      </c>
    </row>
    <row r="17694" spans="2:3" x14ac:dyDescent="0.35">
      <c r="B17694" t="s">
        <v>4483</v>
      </c>
      <c r="C17694" s="15">
        <v>0</v>
      </c>
    </row>
    <row r="17695" spans="2:3" x14ac:dyDescent="0.35">
      <c r="B17695" t="s">
        <v>2567</v>
      </c>
      <c r="C17695" s="15">
        <v>0</v>
      </c>
    </row>
    <row r="17696" spans="2:3" x14ac:dyDescent="0.35">
      <c r="B17696" t="s">
        <v>4485</v>
      </c>
      <c r="C17696" s="15">
        <v>0</v>
      </c>
    </row>
    <row r="17697" spans="2:3" x14ac:dyDescent="0.35">
      <c r="B17697" t="s">
        <v>2568</v>
      </c>
      <c r="C17697" s="15">
        <v>0</v>
      </c>
    </row>
    <row r="17698" spans="2:3" x14ac:dyDescent="0.35">
      <c r="B17698" t="s">
        <v>4487</v>
      </c>
      <c r="C17698" s="15">
        <v>0</v>
      </c>
    </row>
    <row r="17699" spans="2:3" x14ac:dyDescent="0.35">
      <c r="B17699" t="s">
        <v>2569</v>
      </c>
      <c r="C17699" s="15">
        <v>0</v>
      </c>
    </row>
    <row r="17700" spans="2:3" x14ac:dyDescent="0.35">
      <c r="B17700" t="s">
        <v>4489</v>
      </c>
      <c r="C17700" s="15">
        <v>0</v>
      </c>
    </row>
    <row r="17701" spans="2:3" x14ac:dyDescent="0.35">
      <c r="B17701" t="s">
        <v>2570</v>
      </c>
      <c r="C17701" s="15">
        <v>0</v>
      </c>
    </row>
    <row r="17702" spans="2:3" x14ac:dyDescent="0.35">
      <c r="B17702" t="s">
        <v>4491</v>
      </c>
      <c r="C17702" s="15">
        <v>0</v>
      </c>
    </row>
    <row r="17703" spans="2:3" x14ac:dyDescent="0.35">
      <c r="B17703" t="s">
        <v>2571</v>
      </c>
      <c r="C17703" s="15">
        <v>0</v>
      </c>
    </row>
    <row r="17704" spans="2:3" x14ac:dyDescent="0.35">
      <c r="B17704" t="s">
        <v>4493</v>
      </c>
      <c r="C17704" s="15">
        <v>0</v>
      </c>
    </row>
    <row r="17705" spans="2:3" x14ac:dyDescent="0.35">
      <c r="B17705" t="s">
        <v>2572</v>
      </c>
      <c r="C17705" s="15">
        <v>0</v>
      </c>
    </row>
    <row r="17706" spans="2:3" x14ac:dyDescent="0.35">
      <c r="B17706" t="s">
        <v>4495</v>
      </c>
      <c r="C17706" s="15">
        <v>0</v>
      </c>
    </row>
    <row r="17707" spans="2:3" x14ac:dyDescent="0.35">
      <c r="B17707" t="s">
        <v>2573</v>
      </c>
      <c r="C17707" s="15">
        <v>0</v>
      </c>
    </row>
    <row r="17708" spans="2:3" x14ac:dyDescent="0.35">
      <c r="B17708" t="s">
        <v>4497</v>
      </c>
      <c r="C17708" s="15">
        <v>0</v>
      </c>
    </row>
    <row r="17709" spans="2:3" x14ac:dyDescent="0.35">
      <c r="B17709" t="s">
        <v>2574</v>
      </c>
      <c r="C17709" s="15">
        <v>0</v>
      </c>
    </row>
    <row r="17710" spans="2:3" x14ac:dyDescent="0.35">
      <c r="B17710" t="s">
        <v>4499</v>
      </c>
      <c r="C17710" s="15">
        <v>0</v>
      </c>
    </row>
    <row r="17711" spans="2:3" x14ac:dyDescent="0.35">
      <c r="B17711" t="s">
        <v>2575</v>
      </c>
      <c r="C17711" s="15">
        <v>0</v>
      </c>
    </row>
    <row r="17712" spans="2:3" x14ac:dyDescent="0.35">
      <c r="B17712" t="s">
        <v>4501</v>
      </c>
      <c r="C17712" s="15">
        <v>0</v>
      </c>
    </row>
    <row r="17713" spans="2:3" x14ac:dyDescent="0.35">
      <c r="B17713" t="s">
        <v>2576</v>
      </c>
      <c r="C17713" s="15">
        <v>0</v>
      </c>
    </row>
    <row r="17714" spans="2:3" x14ac:dyDescent="0.35">
      <c r="B17714" t="s">
        <v>4503</v>
      </c>
      <c r="C17714" s="15">
        <v>0</v>
      </c>
    </row>
    <row r="17715" spans="2:3" x14ac:dyDescent="0.35">
      <c r="B17715" t="s">
        <v>2577</v>
      </c>
      <c r="C17715" s="15">
        <v>0</v>
      </c>
    </row>
    <row r="17716" spans="2:3" x14ac:dyDescent="0.35">
      <c r="B17716" t="s">
        <v>4505</v>
      </c>
      <c r="C17716" s="15">
        <v>0</v>
      </c>
    </row>
    <row r="17717" spans="2:3" x14ac:dyDescent="0.35">
      <c r="B17717" t="s">
        <v>2578</v>
      </c>
      <c r="C17717" s="15">
        <v>0</v>
      </c>
    </row>
    <row r="17718" spans="2:3" x14ac:dyDescent="0.35">
      <c r="B17718" t="s">
        <v>4507</v>
      </c>
      <c r="C17718" s="15">
        <v>0</v>
      </c>
    </row>
    <row r="17719" spans="2:3" x14ac:dyDescent="0.35">
      <c r="B17719" t="s">
        <v>2579</v>
      </c>
      <c r="C17719" s="15">
        <v>0</v>
      </c>
    </row>
    <row r="17720" spans="2:3" x14ac:dyDescent="0.35">
      <c r="B17720" t="s">
        <v>4509</v>
      </c>
      <c r="C17720" s="15">
        <v>0</v>
      </c>
    </row>
    <row r="17721" spans="2:3" x14ac:dyDescent="0.35">
      <c r="B17721" t="s">
        <v>2580</v>
      </c>
      <c r="C17721" s="15">
        <v>0</v>
      </c>
    </row>
    <row r="17722" spans="2:3" x14ac:dyDescent="0.35">
      <c r="B17722" t="s">
        <v>4511</v>
      </c>
      <c r="C17722" s="15">
        <v>0</v>
      </c>
    </row>
    <row r="17723" spans="2:3" x14ac:dyDescent="0.35">
      <c r="B17723" t="s">
        <v>2581</v>
      </c>
      <c r="C17723" s="15">
        <v>0</v>
      </c>
    </row>
    <row r="17724" spans="2:3" x14ac:dyDescent="0.35">
      <c r="B17724" t="s">
        <v>4513</v>
      </c>
      <c r="C17724" s="15">
        <v>0</v>
      </c>
    </row>
    <row r="17725" spans="2:3" x14ac:dyDescent="0.35">
      <c r="B17725" t="s">
        <v>2582</v>
      </c>
      <c r="C17725" s="15">
        <v>0</v>
      </c>
    </row>
    <row r="17726" spans="2:3" x14ac:dyDescent="0.35">
      <c r="B17726" t="s">
        <v>4515</v>
      </c>
      <c r="C17726" s="15">
        <v>0</v>
      </c>
    </row>
    <row r="17727" spans="2:3" x14ac:dyDescent="0.35">
      <c r="B17727" t="s">
        <v>2583</v>
      </c>
      <c r="C17727" s="15">
        <v>0</v>
      </c>
    </row>
    <row r="17728" spans="2:3" x14ac:dyDescent="0.35">
      <c r="B17728" t="s">
        <v>4517</v>
      </c>
      <c r="C17728" s="15">
        <v>0</v>
      </c>
    </row>
    <row r="17729" spans="2:3" x14ac:dyDescent="0.35">
      <c r="B17729" t="s">
        <v>2584</v>
      </c>
      <c r="C17729" s="15">
        <v>0</v>
      </c>
    </row>
    <row r="17730" spans="2:3" x14ac:dyDescent="0.35">
      <c r="B17730" t="s">
        <v>4519</v>
      </c>
      <c r="C17730" s="15">
        <v>0</v>
      </c>
    </row>
    <row r="17731" spans="2:3" x14ac:dyDescent="0.35">
      <c r="B17731" t="s">
        <v>2585</v>
      </c>
      <c r="C17731" s="15">
        <v>0</v>
      </c>
    </row>
    <row r="17732" spans="2:3" x14ac:dyDescent="0.35">
      <c r="B17732" t="s">
        <v>4521</v>
      </c>
      <c r="C17732" s="15">
        <v>0</v>
      </c>
    </row>
    <row r="17733" spans="2:3" x14ac:dyDescent="0.35">
      <c r="B17733" t="s">
        <v>2586</v>
      </c>
      <c r="C17733" s="15">
        <v>0</v>
      </c>
    </row>
    <row r="17734" spans="2:3" x14ac:dyDescent="0.35">
      <c r="B17734" t="s">
        <v>4523</v>
      </c>
      <c r="C17734" s="15">
        <v>0</v>
      </c>
    </row>
    <row r="17735" spans="2:3" x14ac:dyDescent="0.35">
      <c r="B17735" t="s">
        <v>2587</v>
      </c>
      <c r="C17735" s="15">
        <v>0</v>
      </c>
    </row>
    <row r="17736" spans="2:3" x14ac:dyDescent="0.35">
      <c r="B17736" t="s">
        <v>4525</v>
      </c>
      <c r="C17736" s="15">
        <v>0</v>
      </c>
    </row>
    <row r="17737" spans="2:3" x14ac:dyDescent="0.35">
      <c r="B17737" t="s">
        <v>2588</v>
      </c>
      <c r="C17737" s="15">
        <v>0</v>
      </c>
    </row>
    <row r="17738" spans="2:3" x14ac:dyDescent="0.35">
      <c r="B17738" t="s">
        <v>4527</v>
      </c>
      <c r="C17738" s="15">
        <v>0</v>
      </c>
    </row>
    <row r="17739" spans="2:3" x14ac:dyDescent="0.35">
      <c r="B17739" t="s">
        <v>2589</v>
      </c>
      <c r="C17739" s="15">
        <v>0</v>
      </c>
    </row>
    <row r="17740" spans="2:3" x14ac:dyDescent="0.35">
      <c r="B17740" t="s">
        <v>4529</v>
      </c>
      <c r="C17740" s="15">
        <v>0</v>
      </c>
    </row>
    <row r="17741" spans="2:3" x14ac:dyDescent="0.35">
      <c r="B17741" t="s">
        <v>2590</v>
      </c>
      <c r="C17741" s="15">
        <v>0</v>
      </c>
    </row>
    <row r="17742" spans="2:3" x14ac:dyDescent="0.35">
      <c r="B17742" t="s">
        <v>4531</v>
      </c>
      <c r="C17742" s="15">
        <v>0</v>
      </c>
    </row>
    <row r="17743" spans="2:3" x14ac:dyDescent="0.35">
      <c r="B17743" t="s">
        <v>2591</v>
      </c>
      <c r="C17743" s="15">
        <v>0</v>
      </c>
    </row>
    <row r="17744" spans="2:3" x14ac:dyDescent="0.35">
      <c r="B17744" t="s">
        <v>4533</v>
      </c>
      <c r="C17744" s="15">
        <v>0</v>
      </c>
    </row>
    <row r="17745" spans="2:3" x14ac:dyDescent="0.35">
      <c r="B17745" t="s">
        <v>2592</v>
      </c>
      <c r="C17745" s="15">
        <v>0</v>
      </c>
    </row>
    <row r="17746" spans="2:3" x14ac:dyDescent="0.35">
      <c r="B17746" t="s">
        <v>4535</v>
      </c>
      <c r="C17746" s="15">
        <v>0</v>
      </c>
    </row>
    <row r="17747" spans="2:3" x14ac:dyDescent="0.35">
      <c r="B17747" t="s">
        <v>2593</v>
      </c>
      <c r="C17747" s="15">
        <v>0</v>
      </c>
    </row>
    <row r="17748" spans="2:3" x14ac:dyDescent="0.35">
      <c r="B17748" t="s">
        <v>4537</v>
      </c>
      <c r="C17748" s="15">
        <v>0</v>
      </c>
    </row>
    <row r="17749" spans="2:3" x14ac:dyDescent="0.35">
      <c r="B17749" t="s">
        <v>2594</v>
      </c>
      <c r="C17749" s="15">
        <v>0</v>
      </c>
    </row>
    <row r="17750" spans="2:3" x14ac:dyDescent="0.35">
      <c r="B17750" t="s">
        <v>4539</v>
      </c>
      <c r="C17750" s="15">
        <v>0</v>
      </c>
    </row>
    <row r="17751" spans="2:3" x14ac:dyDescent="0.35">
      <c r="B17751" t="s">
        <v>2595</v>
      </c>
      <c r="C17751" s="15">
        <v>0</v>
      </c>
    </row>
    <row r="17752" spans="2:3" x14ac:dyDescent="0.35">
      <c r="B17752" t="s">
        <v>4541</v>
      </c>
      <c r="C17752" s="15">
        <v>0</v>
      </c>
    </row>
    <row r="17753" spans="2:3" x14ac:dyDescent="0.35">
      <c r="B17753" t="s">
        <v>2596</v>
      </c>
      <c r="C17753" s="15">
        <v>0</v>
      </c>
    </row>
    <row r="17754" spans="2:3" x14ac:dyDescent="0.35">
      <c r="B17754" t="s">
        <v>4543</v>
      </c>
      <c r="C17754" s="15">
        <v>0</v>
      </c>
    </row>
    <row r="17755" spans="2:3" x14ac:dyDescent="0.35">
      <c r="B17755" t="s">
        <v>2597</v>
      </c>
      <c r="C17755" s="15">
        <v>0</v>
      </c>
    </row>
    <row r="17756" spans="2:3" x14ac:dyDescent="0.35">
      <c r="B17756" t="s">
        <v>4545</v>
      </c>
      <c r="C17756" s="15">
        <v>0</v>
      </c>
    </row>
    <row r="17757" spans="2:3" x14ac:dyDescent="0.35">
      <c r="B17757" t="s">
        <v>2598</v>
      </c>
      <c r="C17757" s="15">
        <v>0</v>
      </c>
    </row>
    <row r="17758" spans="2:3" x14ac:dyDescent="0.35">
      <c r="B17758" t="s">
        <v>4547</v>
      </c>
      <c r="C17758" s="15">
        <v>0</v>
      </c>
    </row>
    <row r="17759" spans="2:3" x14ac:dyDescent="0.35">
      <c r="B17759" t="s">
        <v>2599</v>
      </c>
      <c r="C17759" s="15">
        <v>0</v>
      </c>
    </row>
    <row r="17760" spans="2:3" x14ac:dyDescent="0.35">
      <c r="B17760" t="s">
        <v>4549</v>
      </c>
      <c r="C17760" s="15">
        <v>0</v>
      </c>
    </row>
    <row r="17761" spans="2:3" x14ac:dyDescent="0.35">
      <c r="B17761" t="s">
        <v>2600</v>
      </c>
      <c r="C17761" s="15">
        <v>0</v>
      </c>
    </row>
    <row r="17762" spans="2:3" x14ac:dyDescent="0.35">
      <c r="B17762" t="s">
        <v>4551</v>
      </c>
      <c r="C17762" s="15">
        <v>0</v>
      </c>
    </row>
    <row r="17763" spans="2:3" x14ac:dyDescent="0.35">
      <c r="B17763" t="s">
        <v>2601</v>
      </c>
      <c r="C17763" s="15">
        <v>0</v>
      </c>
    </row>
    <row r="17764" spans="2:3" x14ac:dyDescent="0.35">
      <c r="B17764" t="s">
        <v>4553</v>
      </c>
      <c r="C17764" s="15">
        <v>0</v>
      </c>
    </row>
    <row r="17765" spans="2:3" x14ac:dyDescent="0.35">
      <c r="B17765" t="s">
        <v>2602</v>
      </c>
      <c r="C17765" s="15">
        <v>0</v>
      </c>
    </row>
    <row r="17766" spans="2:3" x14ac:dyDescent="0.35">
      <c r="B17766" t="s">
        <v>4555</v>
      </c>
      <c r="C17766" s="15">
        <v>0</v>
      </c>
    </row>
    <row r="17767" spans="2:3" x14ac:dyDescent="0.35">
      <c r="B17767" t="s">
        <v>2603</v>
      </c>
      <c r="C17767" s="15">
        <v>0</v>
      </c>
    </row>
    <row r="17768" spans="2:3" x14ac:dyDescent="0.35">
      <c r="B17768" t="s">
        <v>4557</v>
      </c>
      <c r="C17768" s="15">
        <v>0</v>
      </c>
    </row>
    <row r="17769" spans="2:3" x14ac:dyDescent="0.35">
      <c r="B17769" t="s">
        <v>2604</v>
      </c>
      <c r="C17769" s="15">
        <v>0</v>
      </c>
    </row>
    <row r="17770" spans="2:3" x14ac:dyDescent="0.35">
      <c r="B17770" t="s">
        <v>4559</v>
      </c>
      <c r="C17770" s="15">
        <v>0</v>
      </c>
    </row>
    <row r="17771" spans="2:3" x14ac:dyDescent="0.35">
      <c r="B17771" t="s">
        <v>2605</v>
      </c>
      <c r="C17771" s="15">
        <v>0</v>
      </c>
    </row>
    <row r="17772" spans="2:3" x14ac:dyDescent="0.35">
      <c r="B17772" t="s">
        <v>4561</v>
      </c>
      <c r="C17772" s="15">
        <v>0</v>
      </c>
    </row>
    <row r="17773" spans="2:3" x14ac:dyDescent="0.35">
      <c r="B17773" t="s">
        <v>2606</v>
      </c>
      <c r="C17773" s="15">
        <v>0</v>
      </c>
    </row>
    <row r="17774" spans="2:3" x14ac:dyDescent="0.35">
      <c r="B17774" t="s">
        <v>4563</v>
      </c>
      <c r="C17774" s="15">
        <v>0</v>
      </c>
    </row>
    <row r="17775" spans="2:3" x14ac:dyDescent="0.35">
      <c r="B17775" t="s">
        <v>2607</v>
      </c>
      <c r="C17775" s="15">
        <v>0</v>
      </c>
    </row>
    <row r="17776" spans="2:3" x14ac:dyDescent="0.35">
      <c r="B17776" t="s">
        <v>4565</v>
      </c>
      <c r="C17776" s="15">
        <v>0</v>
      </c>
    </row>
    <row r="17777" spans="2:3" x14ac:dyDescent="0.35">
      <c r="B17777" t="s">
        <v>2608</v>
      </c>
      <c r="C17777" s="15">
        <v>0</v>
      </c>
    </row>
    <row r="17778" spans="2:3" x14ac:dyDescent="0.35">
      <c r="B17778" t="s">
        <v>4567</v>
      </c>
      <c r="C17778" s="15">
        <v>0</v>
      </c>
    </row>
    <row r="17779" spans="2:3" x14ac:dyDescent="0.35">
      <c r="B17779" t="s">
        <v>2609</v>
      </c>
      <c r="C17779" s="15">
        <v>0</v>
      </c>
    </row>
    <row r="17780" spans="2:3" x14ac:dyDescent="0.35">
      <c r="B17780" t="s">
        <v>4569</v>
      </c>
      <c r="C17780" s="15">
        <v>0</v>
      </c>
    </row>
    <row r="17781" spans="2:3" x14ac:dyDescent="0.35">
      <c r="B17781" t="s">
        <v>2610</v>
      </c>
      <c r="C17781" s="15">
        <v>0</v>
      </c>
    </row>
    <row r="17782" spans="2:3" x14ac:dyDescent="0.35">
      <c r="B17782" t="s">
        <v>4571</v>
      </c>
      <c r="C17782" s="15">
        <v>0</v>
      </c>
    </row>
    <row r="17783" spans="2:3" x14ac:dyDescent="0.35">
      <c r="B17783" t="s">
        <v>622</v>
      </c>
      <c r="C17783" s="15">
        <v>0</v>
      </c>
    </row>
    <row r="17784" spans="2:3" x14ac:dyDescent="0.35">
      <c r="B17784" t="s">
        <v>4573</v>
      </c>
      <c r="C17784" s="15">
        <v>0</v>
      </c>
    </row>
    <row r="17785" spans="2:3" x14ac:dyDescent="0.35">
      <c r="B17785" t="s">
        <v>2612</v>
      </c>
      <c r="C17785" s="15">
        <v>0</v>
      </c>
    </row>
    <row r="17786" spans="2:3" x14ac:dyDescent="0.35">
      <c r="B17786" t="s">
        <v>4575</v>
      </c>
      <c r="C17786" s="15">
        <v>0</v>
      </c>
    </row>
    <row r="17787" spans="2:3" x14ac:dyDescent="0.35">
      <c r="B17787" t="s">
        <v>2613</v>
      </c>
      <c r="C17787" s="15">
        <v>0</v>
      </c>
    </row>
    <row r="17788" spans="2:3" x14ac:dyDescent="0.35">
      <c r="B17788" t="s">
        <v>4577</v>
      </c>
      <c r="C17788" s="15">
        <v>0</v>
      </c>
    </row>
    <row r="17789" spans="2:3" x14ac:dyDescent="0.35">
      <c r="B17789" t="s">
        <v>2614</v>
      </c>
      <c r="C17789" s="15">
        <v>0</v>
      </c>
    </row>
    <row r="17790" spans="2:3" x14ac:dyDescent="0.35">
      <c r="B17790" t="s">
        <v>4579</v>
      </c>
      <c r="C17790" s="15">
        <v>0</v>
      </c>
    </row>
    <row r="17791" spans="2:3" x14ac:dyDescent="0.35">
      <c r="B17791" t="s">
        <v>2615</v>
      </c>
      <c r="C17791" s="15">
        <v>0</v>
      </c>
    </row>
    <row r="17792" spans="2:3" x14ac:dyDescent="0.35">
      <c r="B17792" t="s">
        <v>4581</v>
      </c>
      <c r="C17792" s="15">
        <v>0</v>
      </c>
    </row>
    <row r="17793" spans="2:3" x14ac:dyDescent="0.35">
      <c r="B17793" t="s">
        <v>2616</v>
      </c>
      <c r="C17793" s="15">
        <v>0</v>
      </c>
    </row>
    <row r="17794" spans="2:3" x14ac:dyDescent="0.35">
      <c r="B17794" t="s">
        <v>4583</v>
      </c>
      <c r="C17794" s="15">
        <v>0</v>
      </c>
    </row>
    <row r="17795" spans="2:3" x14ac:dyDescent="0.35">
      <c r="B17795" t="s">
        <v>2617</v>
      </c>
      <c r="C17795" s="15">
        <v>0</v>
      </c>
    </row>
    <row r="17796" spans="2:3" x14ac:dyDescent="0.35">
      <c r="B17796" t="s">
        <v>4585</v>
      </c>
      <c r="C17796" s="15">
        <v>0</v>
      </c>
    </row>
    <row r="17797" spans="2:3" x14ac:dyDescent="0.35">
      <c r="B17797" t="s">
        <v>2618</v>
      </c>
      <c r="C17797" s="15">
        <v>0</v>
      </c>
    </row>
    <row r="17798" spans="2:3" x14ac:dyDescent="0.35">
      <c r="B17798" t="s">
        <v>4587</v>
      </c>
      <c r="C17798" s="15">
        <v>0</v>
      </c>
    </row>
    <row r="17799" spans="2:3" x14ac:dyDescent="0.35">
      <c r="B17799" t="s">
        <v>2619</v>
      </c>
      <c r="C17799" s="15">
        <v>0</v>
      </c>
    </row>
    <row r="17800" spans="2:3" x14ac:dyDescent="0.35">
      <c r="B17800" t="s">
        <v>4589</v>
      </c>
      <c r="C17800" s="15">
        <v>0</v>
      </c>
    </row>
    <row r="17801" spans="2:3" x14ac:dyDescent="0.35">
      <c r="B17801" t="s">
        <v>2620</v>
      </c>
      <c r="C17801" s="15">
        <v>0</v>
      </c>
    </row>
    <row r="17802" spans="2:3" x14ac:dyDescent="0.35">
      <c r="B17802" t="s">
        <v>4591</v>
      </c>
      <c r="C17802" s="15">
        <v>0</v>
      </c>
    </row>
    <row r="17803" spans="2:3" x14ac:dyDescent="0.35">
      <c r="B17803" t="s">
        <v>2621</v>
      </c>
      <c r="C17803" s="15">
        <v>0</v>
      </c>
    </row>
    <row r="17804" spans="2:3" x14ac:dyDescent="0.35">
      <c r="B17804" t="s">
        <v>4593</v>
      </c>
      <c r="C17804" s="15">
        <v>0</v>
      </c>
    </row>
    <row r="17805" spans="2:3" x14ac:dyDescent="0.35">
      <c r="B17805" t="s">
        <v>2622</v>
      </c>
      <c r="C17805" s="15">
        <v>0</v>
      </c>
    </row>
    <row r="17806" spans="2:3" x14ac:dyDescent="0.35">
      <c r="B17806" t="s">
        <v>4595</v>
      </c>
      <c r="C17806" s="15">
        <v>0</v>
      </c>
    </row>
    <row r="17807" spans="2:3" x14ac:dyDescent="0.35">
      <c r="B17807" t="s">
        <v>2623</v>
      </c>
      <c r="C17807" s="15">
        <v>0</v>
      </c>
    </row>
    <row r="17808" spans="2:3" x14ac:dyDescent="0.35">
      <c r="B17808" t="s">
        <v>4597</v>
      </c>
      <c r="C17808" s="15">
        <v>0</v>
      </c>
    </row>
    <row r="17809" spans="2:3" x14ac:dyDescent="0.35">
      <c r="B17809" t="s">
        <v>2624</v>
      </c>
      <c r="C17809" s="15">
        <v>0</v>
      </c>
    </row>
    <row r="17810" spans="2:3" x14ac:dyDescent="0.35">
      <c r="B17810" t="s">
        <v>4599</v>
      </c>
      <c r="C17810" s="15">
        <v>0</v>
      </c>
    </row>
    <row r="17811" spans="2:3" x14ac:dyDescent="0.35">
      <c r="B17811" t="s">
        <v>2625</v>
      </c>
      <c r="C17811" s="15">
        <v>0</v>
      </c>
    </row>
    <row r="17812" spans="2:3" x14ac:dyDescent="0.35">
      <c r="B17812" t="s">
        <v>4601</v>
      </c>
      <c r="C17812" s="15">
        <v>0</v>
      </c>
    </row>
    <row r="17813" spans="2:3" x14ac:dyDescent="0.35">
      <c r="B17813" t="s">
        <v>2626</v>
      </c>
      <c r="C17813" s="15">
        <v>0</v>
      </c>
    </row>
    <row r="17814" spans="2:3" x14ac:dyDescent="0.35">
      <c r="B17814" t="s">
        <v>4603</v>
      </c>
      <c r="C17814" s="15">
        <v>0</v>
      </c>
    </row>
    <row r="17815" spans="2:3" x14ac:dyDescent="0.35">
      <c r="B17815" t="s">
        <v>2627</v>
      </c>
      <c r="C17815" s="15">
        <v>0</v>
      </c>
    </row>
    <row r="17816" spans="2:3" x14ac:dyDescent="0.35">
      <c r="B17816" t="s">
        <v>4605</v>
      </c>
      <c r="C17816" s="15">
        <v>0</v>
      </c>
    </row>
    <row r="17817" spans="2:3" x14ac:dyDescent="0.35">
      <c r="B17817" t="s">
        <v>2628</v>
      </c>
      <c r="C17817" s="15">
        <v>0</v>
      </c>
    </row>
    <row r="17818" spans="2:3" x14ac:dyDescent="0.35">
      <c r="B17818" t="s">
        <v>4607</v>
      </c>
      <c r="C17818" s="15">
        <v>0</v>
      </c>
    </row>
    <row r="17819" spans="2:3" x14ac:dyDescent="0.35">
      <c r="B17819" t="s">
        <v>2629</v>
      </c>
      <c r="C17819" s="15">
        <v>0</v>
      </c>
    </row>
    <row r="17820" spans="2:3" x14ac:dyDescent="0.35">
      <c r="B17820" t="s">
        <v>4609</v>
      </c>
      <c r="C17820" s="15">
        <v>0</v>
      </c>
    </row>
    <row r="17821" spans="2:3" x14ac:dyDescent="0.35">
      <c r="B17821" t="s">
        <v>2630</v>
      </c>
      <c r="C17821" s="15">
        <v>0</v>
      </c>
    </row>
    <row r="17822" spans="2:3" x14ac:dyDescent="0.35">
      <c r="B17822" t="s">
        <v>4611</v>
      </c>
      <c r="C17822" s="15">
        <v>0</v>
      </c>
    </row>
    <row r="17823" spans="2:3" x14ac:dyDescent="0.35">
      <c r="B17823" t="s">
        <v>2631</v>
      </c>
      <c r="C17823" s="15">
        <v>0</v>
      </c>
    </row>
    <row r="17824" spans="2:3" x14ac:dyDescent="0.35">
      <c r="B17824" t="s">
        <v>4613</v>
      </c>
      <c r="C17824" s="15">
        <v>0</v>
      </c>
    </row>
    <row r="17825" spans="2:3" x14ac:dyDescent="0.35">
      <c r="B17825" t="s">
        <v>2632</v>
      </c>
      <c r="C17825" s="15">
        <v>0</v>
      </c>
    </row>
    <row r="17826" spans="2:3" x14ac:dyDescent="0.35">
      <c r="B17826" t="s">
        <v>4615</v>
      </c>
      <c r="C17826" s="15">
        <v>0</v>
      </c>
    </row>
    <row r="17827" spans="2:3" x14ac:dyDescent="0.35">
      <c r="B17827" t="s">
        <v>2633</v>
      </c>
      <c r="C17827" s="15">
        <v>0</v>
      </c>
    </row>
    <row r="17828" spans="2:3" x14ac:dyDescent="0.35">
      <c r="B17828" t="s">
        <v>4617</v>
      </c>
      <c r="C17828" s="15">
        <v>0</v>
      </c>
    </row>
    <row r="17829" spans="2:3" x14ac:dyDescent="0.35">
      <c r="B17829" t="s">
        <v>2634</v>
      </c>
      <c r="C17829" s="15">
        <v>0</v>
      </c>
    </row>
    <row r="17830" spans="2:3" x14ac:dyDescent="0.35">
      <c r="B17830" t="s">
        <v>4619</v>
      </c>
      <c r="C17830" s="15">
        <v>0</v>
      </c>
    </row>
    <row r="17831" spans="2:3" x14ac:dyDescent="0.35">
      <c r="B17831" t="s">
        <v>2635</v>
      </c>
      <c r="C17831" s="15">
        <v>0</v>
      </c>
    </row>
    <row r="17832" spans="2:3" x14ac:dyDescent="0.35">
      <c r="B17832" t="s">
        <v>4621</v>
      </c>
      <c r="C17832" s="15">
        <v>0</v>
      </c>
    </row>
    <row r="17833" spans="2:3" x14ac:dyDescent="0.35">
      <c r="B17833" t="s">
        <v>2636</v>
      </c>
      <c r="C17833" s="15">
        <v>0</v>
      </c>
    </row>
    <row r="17834" spans="2:3" x14ac:dyDescent="0.35">
      <c r="B17834" t="s">
        <v>4623</v>
      </c>
      <c r="C17834" s="15">
        <v>0</v>
      </c>
    </row>
    <row r="17835" spans="2:3" x14ac:dyDescent="0.35">
      <c r="B17835" t="s">
        <v>2637</v>
      </c>
      <c r="C17835" s="15">
        <v>0</v>
      </c>
    </row>
    <row r="17836" spans="2:3" x14ac:dyDescent="0.35">
      <c r="B17836" t="s">
        <v>4625</v>
      </c>
      <c r="C17836" s="15">
        <v>0</v>
      </c>
    </row>
    <row r="17837" spans="2:3" x14ac:dyDescent="0.35">
      <c r="B17837" t="s">
        <v>2638</v>
      </c>
      <c r="C17837" s="15">
        <v>0</v>
      </c>
    </row>
    <row r="17838" spans="2:3" x14ac:dyDescent="0.35">
      <c r="B17838" t="s">
        <v>4627</v>
      </c>
      <c r="C17838" s="15">
        <v>0</v>
      </c>
    </row>
    <row r="17839" spans="2:3" x14ac:dyDescent="0.35">
      <c r="B17839" t="s">
        <v>2639</v>
      </c>
      <c r="C17839" s="15">
        <v>0</v>
      </c>
    </row>
    <row r="17840" spans="2:3" x14ac:dyDescent="0.35">
      <c r="B17840" t="s">
        <v>4629</v>
      </c>
      <c r="C17840" s="15">
        <v>0</v>
      </c>
    </row>
    <row r="17841" spans="2:3" x14ac:dyDescent="0.35">
      <c r="B17841" t="s">
        <v>2640</v>
      </c>
      <c r="C17841" s="15">
        <v>0</v>
      </c>
    </row>
    <row r="17842" spans="2:3" x14ac:dyDescent="0.35">
      <c r="B17842" t="s">
        <v>4631</v>
      </c>
      <c r="C17842" s="15">
        <v>0</v>
      </c>
    </row>
    <row r="17843" spans="2:3" x14ac:dyDescent="0.35">
      <c r="B17843" t="s">
        <v>2641</v>
      </c>
      <c r="C17843" s="15">
        <v>0</v>
      </c>
    </row>
    <row r="17844" spans="2:3" x14ac:dyDescent="0.35">
      <c r="B17844" t="s">
        <v>4633</v>
      </c>
      <c r="C17844" s="15">
        <v>0</v>
      </c>
    </row>
    <row r="17845" spans="2:3" x14ac:dyDescent="0.35">
      <c r="B17845" t="s">
        <v>2642</v>
      </c>
      <c r="C17845" s="15">
        <v>0</v>
      </c>
    </row>
    <row r="17846" spans="2:3" x14ac:dyDescent="0.35">
      <c r="B17846" t="s">
        <v>4635</v>
      </c>
      <c r="C17846" s="15">
        <v>0</v>
      </c>
    </row>
    <row r="17847" spans="2:3" x14ac:dyDescent="0.35">
      <c r="B17847" t="s">
        <v>2643</v>
      </c>
      <c r="C17847" s="15">
        <v>0</v>
      </c>
    </row>
    <row r="17848" spans="2:3" x14ac:dyDescent="0.35">
      <c r="B17848" t="s">
        <v>4637</v>
      </c>
      <c r="C17848" s="15">
        <v>0</v>
      </c>
    </row>
    <row r="17849" spans="2:3" x14ac:dyDescent="0.35">
      <c r="B17849" t="s">
        <v>4641</v>
      </c>
      <c r="C17849" s="15">
        <v>0</v>
      </c>
    </row>
    <row r="17850" spans="2:3" x14ac:dyDescent="0.35">
      <c r="B17850" t="s">
        <v>4639</v>
      </c>
      <c r="C17850" s="15">
        <v>0</v>
      </c>
    </row>
    <row r="17851" spans="2:3" x14ac:dyDescent="0.35">
      <c r="B17851" t="s">
        <v>4642</v>
      </c>
      <c r="C17851" s="15">
        <v>0</v>
      </c>
    </row>
    <row r="17852" spans="2:3" x14ac:dyDescent="0.35">
      <c r="B17852" t="s">
        <v>653</v>
      </c>
      <c r="C17852" s="15">
        <v>0</v>
      </c>
    </row>
    <row r="17853" spans="2:3" x14ac:dyDescent="0.35">
      <c r="B17853" t="s">
        <v>4644</v>
      </c>
      <c r="C17853" s="15">
        <v>0</v>
      </c>
    </row>
    <row r="17854" spans="2:3" x14ac:dyDescent="0.35">
      <c r="B17854" t="s">
        <v>4643</v>
      </c>
      <c r="C17854" s="15">
        <v>0</v>
      </c>
    </row>
    <row r="17855" spans="2:3" x14ac:dyDescent="0.35">
      <c r="B17855" t="s">
        <v>2645</v>
      </c>
      <c r="C17855" s="15">
        <v>0</v>
      </c>
    </row>
    <row r="17856" spans="2:3" x14ac:dyDescent="0.35">
      <c r="B17856" t="s">
        <v>4645</v>
      </c>
      <c r="C17856" s="15">
        <v>0</v>
      </c>
    </row>
    <row r="17857" spans="2:3" x14ac:dyDescent="0.35">
      <c r="B17857" t="s">
        <v>2646</v>
      </c>
      <c r="C17857" s="15">
        <v>0</v>
      </c>
    </row>
    <row r="17858" spans="2:3" x14ac:dyDescent="0.35">
      <c r="B17858" t="s">
        <v>4647</v>
      </c>
      <c r="C17858" s="15">
        <v>0</v>
      </c>
    </row>
    <row r="17859" spans="2:3" x14ac:dyDescent="0.35">
      <c r="B17859" t="s">
        <v>2647</v>
      </c>
      <c r="C17859" s="15">
        <v>0</v>
      </c>
    </row>
    <row r="17860" spans="2:3" x14ac:dyDescent="0.35">
      <c r="B17860" t="s">
        <v>4649</v>
      </c>
      <c r="C17860" s="15">
        <v>0</v>
      </c>
    </row>
    <row r="17861" spans="2:3" x14ac:dyDescent="0.35">
      <c r="B17861" t="s">
        <v>2648</v>
      </c>
      <c r="C17861" s="15">
        <v>0</v>
      </c>
    </row>
    <row r="17862" spans="2:3" x14ac:dyDescent="0.35">
      <c r="B17862" t="s">
        <v>4651</v>
      </c>
      <c r="C17862" s="15">
        <v>0</v>
      </c>
    </row>
    <row r="17863" spans="2:3" x14ac:dyDescent="0.35">
      <c r="B17863" t="s">
        <v>2649</v>
      </c>
      <c r="C17863" s="15">
        <v>0</v>
      </c>
    </row>
    <row r="17864" spans="2:3" x14ac:dyDescent="0.35">
      <c r="B17864" t="s">
        <v>4653</v>
      </c>
      <c r="C17864" s="15">
        <v>0</v>
      </c>
    </row>
    <row r="17865" spans="2:3" x14ac:dyDescent="0.35">
      <c r="B17865" t="s">
        <v>2650</v>
      </c>
      <c r="C17865" s="15">
        <v>0</v>
      </c>
    </row>
    <row r="17866" spans="2:3" x14ac:dyDescent="0.35">
      <c r="B17866" t="s">
        <v>4655</v>
      </c>
      <c r="C17866" s="15">
        <v>0</v>
      </c>
    </row>
    <row r="17867" spans="2:3" x14ac:dyDescent="0.35">
      <c r="B17867" t="s">
        <v>2651</v>
      </c>
      <c r="C17867" s="15">
        <v>0</v>
      </c>
    </row>
    <row r="17868" spans="2:3" x14ac:dyDescent="0.35">
      <c r="B17868" t="s">
        <v>4657</v>
      </c>
      <c r="C17868" s="15">
        <v>0</v>
      </c>
    </row>
    <row r="17869" spans="2:3" x14ac:dyDescent="0.35">
      <c r="B17869" t="s">
        <v>2652</v>
      </c>
      <c r="C17869" s="15">
        <v>0</v>
      </c>
    </row>
    <row r="17870" spans="2:3" x14ac:dyDescent="0.35">
      <c r="B17870" t="s">
        <v>4659</v>
      </c>
      <c r="C17870" s="15">
        <v>0</v>
      </c>
    </row>
    <row r="17871" spans="2:3" x14ac:dyDescent="0.35">
      <c r="B17871" t="s">
        <v>2653</v>
      </c>
      <c r="C17871" s="15">
        <v>0</v>
      </c>
    </row>
    <row r="17872" spans="2:3" x14ac:dyDescent="0.35">
      <c r="B17872" t="s">
        <v>4661</v>
      </c>
      <c r="C17872" s="15">
        <v>0</v>
      </c>
    </row>
    <row r="17873" spans="2:3" x14ac:dyDescent="0.35">
      <c r="B17873" t="s">
        <v>2654</v>
      </c>
      <c r="C17873" s="15">
        <v>0</v>
      </c>
    </row>
    <row r="17874" spans="2:3" x14ac:dyDescent="0.35">
      <c r="B17874" t="s">
        <v>4663</v>
      </c>
      <c r="C17874" s="15">
        <v>0</v>
      </c>
    </row>
    <row r="17875" spans="2:3" x14ac:dyDescent="0.35">
      <c r="B17875" t="s">
        <v>2655</v>
      </c>
      <c r="C17875" s="15">
        <v>0</v>
      </c>
    </row>
    <row r="17876" spans="2:3" x14ac:dyDescent="0.35">
      <c r="B17876" t="s">
        <v>4665</v>
      </c>
      <c r="C17876" s="15">
        <v>0</v>
      </c>
    </row>
    <row r="17877" spans="2:3" x14ac:dyDescent="0.35">
      <c r="B17877" t="s">
        <v>2656</v>
      </c>
      <c r="C17877" s="15">
        <v>0</v>
      </c>
    </row>
    <row r="17878" spans="2:3" x14ac:dyDescent="0.35">
      <c r="B17878" t="s">
        <v>4667</v>
      </c>
      <c r="C17878" s="15">
        <v>0</v>
      </c>
    </row>
    <row r="17879" spans="2:3" x14ac:dyDescent="0.35">
      <c r="B17879" t="s">
        <v>2657</v>
      </c>
      <c r="C17879" s="15">
        <v>0</v>
      </c>
    </row>
    <row r="17880" spans="2:3" x14ac:dyDescent="0.35">
      <c r="B17880" t="s">
        <v>4669</v>
      </c>
      <c r="C17880" s="15">
        <v>0</v>
      </c>
    </row>
    <row r="17881" spans="2:3" x14ac:dyDescent="0.35">
      <c r="B17881" t="s">
        <v>2658</v>
      </c>
      <c r="C17881" s="15">
        <v>0</v>
      </c>
    </row>
    <row r="17882" spans="2:3" x14ac:dyDescent="0.35">
      <c r="B17882" t="s">
        <v>4671</v>
      </c>
      <c r="C17882" s="15">
        <v>0</v>
      </c>
    </row>
    <row r="17883" spans="2:3" x14ac:dyDescent="0.35">
      <c r="B17883" t="s">
        <v>2659</v>
      </c>
      <c r="C17883" s="15">
        <v>0</v>
      </c>
    </row>
    <row r="17884" spans="2:3" x14ac:dyDescent="0.35">
      <c r="B17884" t="s">
        <v>4673</v>
      </c>
      <c r="C17884" s="15">
        <v>0</v>
      </c>
    </row>
    <row r="17885" spans="2:3" x14ac:dyDescent="0.35">
      <c r="B17885" t="s">
        <v>2660</v>
      </c>
      <c r="C17885" s="15">
        <v>0</v>
      </c>
    </row>
    <row r="17886" spans="2:3" x14ac:dyDescent="0.35">
      <c r="B17886" t="s">
        <v>4675</v>
      </c>
      <c r="C17886" s="15">
        <v>0</v>
      </c>
    </row>
    <row r="17887" spans="2:3" x14ac:dyDescent="0.35">
      <c r="B17887" t="s">
        <v>2661</v>
      </c>
      <c r="C17887" s="15">
        <v>0</v>
      </c>
    </row>
    <row r="17888" spans="2:3" x14ac:dyDescent="0.35">
      <c r="B17888" t="s">
        <v>4677</v>
      </c>
      <c r="C17888" s="15">
        <v>0</v>
      </c>
    </row>
    <row r="17889" spans="2:3" x14ac:dyDescent="0.35">
      <c r="B17889" t="s">
        <v>2662</v>
      </c>
      <c r="C17889" s="15">
        <v>0</v>
      </c>
    </row>
    <row r="17890" spans="2:3" x14ac:dyDescent="0.35">
      <c r="B17890" t="s">
        <v>4679</v>
      </c>
      <c r="C17890" s="15">
        <v>0</v>
      </c>
    </row>
    <row r="17891" spans="2:3" x14ac:dyDescent="0.35">
      <c r="B17891" t="s">
        <v>2663</v>
      </c>
      <c r="C17891" s="15">
        <v>0</v>
      </c>
    </row>
    <row r="17892" spans="2:3" x14ac:dyDescent="0.35">
      <c r="B17892" t="s">
        <v>4681</v>
      </c>
      <c r="C17892" s="15">
        <v>0</v>
      </c>
    </row>
    <row r="17893" spans="2:3" x14ac:dyDescent="0.35">
      <c r="B17893" t="s">
        <v>2664</v>
      </c>
      <c r="C17893" s="15">
        <v>0</v>
      </c>
    </row>
    <row r="17894" spans="2:3" x14ac:dyDescent="0.35">
      <c r="B17894" t="s">
        <v>4683</v>
      </c>
      <c r="C17894" s="15">
        <v>0</v>
      </c>
    </row>
    <row r="17895" spans="2:3" x14ac:dyDescent="0.35">
      <c r="B17895" t="s">
        <v>623</v>
      </c>
      <c r="C17895" s="15">
        <v>0</v>
      </c>
    </row>
    <row r="17896" spans="2:3" x14ac:dyDescent="0.35">
      <c r="B17896" t="s">
        <v>4685</v>
      </c>
      <c r="C17896" s="15">
        <v>0</v>
      </c>
    </row>
    <row r="17897" spans="2:3" x14ac:dyDescent="0.35">
      <c r="B17897" t="s">
        <v>2666</v>
      </c>
      <c r="C17897" s="15">
        <v>0</v>
      </c>
    </row>
    <row r="17898" spans="2:3" x14ac:dyDescent="0.35">
      <c r="B17898" t="s">
        <v>4687</v>
      </c>
      <c r="C17898" s="15">
        <v>0</v>
      </c>
    </row>
    <row r="17899" spans="2:3" x14ac:dyDescent="0.35">
      <c r="B17899" t="s">
        <v>2667</v>
      </c>
      <c r="C17899" s="15">
        <v>0</v>
      </c>
    </row>
    <row r="17900" spans="2:3" x14ac:dyDescent="0.35">
      <c r="B17900" t="s">
        <v>4689</v>
      </c>
      <c r="C17900" s="15">
        <v>0</v>
      </c>
    </row>
    <row r="17901" spans="2:3" x14ac:dyDescent="0.35">
      <c r="B17901" t="s">
        <v>2668</v>
      </c>
      <c r="C17901" s="15">
        <v>0</v>
      </c>
    </row>
    <row r="17902" spans="2:3" x14ac:dyDescent="0.35">
      <c r="B17902" t="s">
        <v>4691</v>
      </c>
      <c r="C17902" s="15">
        <v>0</v>
      </c>
    </row>
    <row r="17903" spans="2:3" x14ac:dyDescent="0.35">
      <c r="B17903" t="s">
        <v>2669</v>
      </c>
      <c r="C17903" s="15">
        <v>0</v>
      </c>
    </row>
    <row r="17904" spans="2:3" x14ac:dyDescent="0.35">
      <c r="B17904" t="s">
        <v>4693</v>
      </c>
      <c r="C17904" s="15">
        <v>0</v>
      </c>
    </row>
    <row r="17905" spans="2:3" x14ac:dyDescent="0.35">
      <c r="B17905" t="s">
        <v>2670</v>
      </c>
      <c r="C17905" s="15">
        <v>0</v>
      </c>
    </row>
    <row r="17906" spans="2:3" x14ac:dyDescent="0.35">
      <c r="B17906" t="s">
        <v>4695</v>
      </c>
      <c r="C17906" s="15">
        <v>0</v>
      </c>
    </row>
    <row r="17907" spans="2:3" x14ac:dyDescent="0.35">
      <c r="B17907" t="s">
        <v>2671</v>
      </c>
      <c r="C17907" s="15">
        <v>0</v>
      </c>
    </row>
    <row r="17908" spans="2:3" x14ac:dyDescent="0.35">
      <c r="B17908" t="s">
        <v>4697</v>
      </c>
      <c r="C17908" s="15">
        <v>0</v>
      </c>
    </row>
    <row r="17909" spans="2:3" x14ac:dyDescent="0.35">
      <c r="B17909" t="s">
        <v>2672</v>
      </c>
      <c r="C17909" s="15">
        <v>0</v>
      </c>
    </row>
    <row r="17910" spans="2:3" x14ac:dyDescent="0.35">
      <c r="B17910" t="s">
        <v>4699</v>
      </c>
      <c r="C17910" s="15">
        <v>0</v>
      </c>
    </row>
    <row r="17911" spans="2:3" x14ac:dyDescent="0.35">
      <c r="B17911" t="s">
        <v>2673</v>
      </c>
      <c r="C17911" s="15">
        <v>0</v>
      </c>
    </row>
    <row r="17912" spans="2:3" x14ac:dyDescent="0.35">
      <c r="B17912" t="s">
        <v>644</v>
      </c>
      <c r="C17912" s="15">
        <v>0</v>
      </c>
    </row>
    <row r="17913" spans="2:3" x14ac:dyDescent="0.35">
      <c r="B17913" t="s">
        <v>2674</v>
      </c>
      <c r="C17913" s="15">
        <v>0</v>
      </c>
    </row>
    <row r="17914" spans="2:3" x14ac:dyDescent="0.35">
      <c r="B17914" t="s">
        <v>4703</v>
      </c>
      <c r="C17914" s="15">
        <v>0</v>
      </c>
    </row>
    <row r="17915" spans="2:3" x14ac:dyDescent="0.35">
      <c r="B17915" t="s">
        <v>2675</v>
      </c>
      <c r="C17915" s="15">
        <v>0</v>
      </c>
    </row>
    <row r="17916" spans="2:3" x14ac:dyDescent="0.35">
      <c r="B17916" t="s">
        <v>4705</v>
      </c>
      <c r="C17916" s="15">
        <v>0</v>
      </c>
    </row>
    <row r="17917" spans="2:3" x14ac:dyDescent="0.35">
      <c r="B17917" t="s">
        <v>2676</v>
      </c>
      <c r="C17917" s="15">
        <v>0</v>
      </c>
    </row>
    <row r="17918" spans="2:3" x14ac:dyDescent="0.35">
      <c r="B17918" t="s">
        <v>4707</v>
      </c>
      <c r="C17918" s="15">
        <v>0</v>
      </c>
    </row>
    <row r="17919" spans="2:3" x14ac:dyDescent="0.35">
      <c r="B17919" t="s">
        <v>2677</v>
      </c>
      <c r="C17919" s="15">
        <v>0</v>
      </c>
    </row>
    <row r="17920" spans="2:3" x14ac:dyDescent="0.35">
      <c r="B17920" t="s">
        <v>4709</v>
      </c>
      <c r="C17920" s="15">
        <v>0</v>
      </c>
    </row>
    <row r="17921" spans="2:3" x14ac:dyDescent="0.35">
      <c r="B17921" t="s">
        <v>2678</v>
      </c>
      <c r="C17921" s="15">
        <v>0</v>
      </c>
    </row>
    <row r="17922" spans="2:3" x14ac:dyDescent="0.35">
      <c r="B17922" t="s">
        <v>4711</v>
      </c>
      <c r="C17922" s="15">
        <v>0</v>
      </c>
    </row>
    <row r="17923" spans="2:3" x14ac:dyDescent="0.35">
      <c r="B17923" t="s">
        <v>2679</v>
      </c>
      <c r="C17923" s="15">
        <v>0</v>
      </c>
    </row>
    <row r="17924" spans="2:3" x14ac:dyDescent="0.35">
      <c r="B17924" t="s">
        <v>4713</v>
      </c>
      <c r="C17924" s="15">
        <v>0</v>
      </c>
    </row>
    <row r="17925" spans="2:3" x14ac:dyDescent="0.35">
      <c r="B17925" t="s">
        <v>2680</v>
      </c>
      <c r="C17925" s="15">
        <v>0</v>
      </c>
    </row>
    <row r="17926" spans="2:3" x14ac:dyDescent="0.35">
      <c r="B17926" t="s">
        <v>4715</v>
      </c>
      <c r="C17926" s="15">
        <v>0</v>
      </c>
    </row>
    <row r="17927" spans="2:3" x14ac:dyDescent="0.35">
      <c r="B17927" t="s">
        <v>2681</v>
      </c>
      <c r="C17927" s="15">
        <v>0</v>
      </c>
    </row>
    <row r="17928" spans="2:3" x14ac:dyDescent="0.35">
      <c r="B17928" t="s">
        <v>4717</v>
      </c>
      <c r="C17928" s="15">
        <v>0</v>
      </c>
    </row>
    <row r="17929" spans="2:3" x14ac:dyDescent="0.35">
      <c r="B17929" t="s">
        <v>2682</v>
      </c>
      <c r="C17929" s="15">
        <v>0</v>
      </c>
    </row>
    <row r="17930" spans="2:3" x14ac:dyDescent="0.35">
      <c r="B17930" t="s">
        <v>4719</v>
      </c>
      <c r="C17930" s="15">
        <v>0</v>
      </c>
    </row>
    <row r="17931" spans="2:3" x14ac:dyDescent="0.35">
      <c r="B17931" t="s">
        <v>2683</v>
      </c>
      <c r="C17931" s="15">
        <v>0</v>
      </c>
    </row>
    <row r="17932" spans="2:3" x14ac:dyDescent="0.35">
      <c r="B17932" t="s">
        <v>4721</v>
      </c>
      <c r="C17932" s="15">
        <v>0</v>
      </c>
    </row>
    <row r="17933" spans="2:3" x14ac:dyDescent="0.35">
      <c r="B17933" t="s">
        <v>2684</v>
      </c>
      <c r="C17933" s="15">
        <v>0</v>
      </c>
    </row>
    <row r="17934" spans="2:3" x14ac:dyDescent="0.35">
      <c r="B17934" t="s">
        <v>4723</v>
      </c>
      <c r="C17934" s="15">
        <v>0</v>
      </c>
    </row>
    <row r="17935" spans="2:3" x14ac:dyDescent="0.35">
      <c r="B17935" t="s">
        <v>2685</v>
      </c>
      <c r="C17935" s="15">
        <v>0</v>
      </c>
    </row>
    <row r="17936" spans="2:3" x14ac:dyDescent="0.35">
      <c r="B17936" t="s">
        <v>4725</v>
      </c>
      <c r="C17936" s="15">
        <v>0</v>
      </c>
    </row>
    <row r="17937" spans="2:3" x14ac:dyDescent="0.35">
      <c r="B17937" t="s">
        <v>2686</v>
      </c>
      <c r="C17937" s="15">
        <v>0</v>
      </c>
    </row>
    <row r="17938" spans="2:3" x14ac:dyDescent="0.35">
      <c r="B17938" t="s">
        <v>4727</v>
      </c>
      <c r="C17938" s="15">
        <v>0</v>
      </c>
    </row>
    <row r="17939" spans="2:3" x14ac:dyDescent="0.35">
      <c r="B17939" t="s">
        <v>2687</v>
      </c>
      <c r="C17939" s="15">
        <v>0</v>
      </c>
    </row>
    <row r="17940" spans="2:3" x14ac:dyDescent="0.35">
      <c r="B17940" t="s">
        <v>4729</v>
      </c>
      <c r="C17940" s="15">
        <v>0</v>
      </c>
    </row>
    <row r="17941" spans="2:3" x14ac:dyDescent="0.35">
      <c r="B17941" t="s">
        <v>2688</v>
      </c>
      <c r="C17941" s="15">
        <v>0</v>
      </c>
    </row>
    <row r="17942" spans="2:3" x14ac:dyDescent="0.35">
      <c r="B17942" t="s">
        <v>4731</v>
      </c>
      <c r="C17942" s="15">
        <v>0</v>
      </c>
    </row>
    <row r="17943" spans="2:3" x14ac:dyDescent="0.35">
      <c r="B17943" t="s">
        <v>2689</v>
      </c>
      <c r="C17943" s="15">
        <v>0</v>
      </c>
    </row>
    <row r="17944" spans="2:3" x14ac:dyDescent="0.35">
      <c r="B17944" t="s">
        <v>4733</v>
      </c>
      <c r="C17944" s="15">
        <v>0</v>
      </c>
    </row>
    <row r="17945" spans="2:3" x14ac:dyDescent="0.35">
      <c r="B17945" t="s">
        <v>2690</v>
      </c>
      <c r="C17945" s="15">
        <v>0</v>
      </c>
    </row>
    <row r="17946" spans="2:3" x14ac:dyDescent="0.35">
      <c r="B17946" t="s">
        <v>4735</v>
      </c>
      <c r="C17946" s="15">
        <v>0</v>
      </c>
    </row>
    <row r="17947" spans="2:3" x14ac:dyDescent="0.35">
      <c r="B17947" t="s">
        <v>2691</v>
      </c>
      <c r="C17947" s="15">
        <v>0</v>
      </c>
    </row>
    <row r="17948" spans="2:3" x14ac:dyDescent="0.35">
      <c r="B17948" t="s">
        <v>4737</v>
      </c>
      <c r="C17948" s="15">
        <v>0</v>
      </c>
    </row>
    <row r="17949" spans="2:3" x14ac:dyDescent="0.35">
      <c r="B17949" t="s">
        <v>2692</v>
      </c>
      <c r="C17949" s="15">
        <v>0</v>
      </c>
    </row>
    <row r="17950" spans="2:3" x14ac:dyDescent="0.35">
      <c r="B17950" t="s">
        <v>4739</v>
      </c>
      <c r="C17950" s="15">
        <v>0</v>
      </c>
    </row>
    <row r="17951" spans="2:3" x14ac:dyDescent="0.35">
      <c r="B17951" t="s">
        <v>2693</v>
      </c>
      <c r="C17951" s="15">
        <v>0</v>
      </c>
    </row>
    <row r="17952" spans="2:3" x14ac:dyDescent="0.35">
      <c r="B17952" t="s">
        <v>4741</v>
      </c>
      <c r="C17952" s="15">
        <v>0</v>
      </c>
    </row>
    <row r="17953" spans="2:3" x14ac:dyDescent="0.35">
      <c r="B17953" t="s">
        <v>2694</v>
      </c>
      <c r="C17953" s="15">
        <v>0</v>
      </c>
    </row>
    <row r="17954" spans="2:3" x14ac:dyDescent="0.35">
      <c r="B17954" t="s">
        <v>4743</v>
      </c>
      <c r="C17954" s="15">
        <v>0</v>
      </c>
    </row>
    <row r="17955" spans="2:3" x14ac:dyDescent="0.35">
      <c r="B17955" t="s">
        <v>2695</v>
      </c>
      <c r="C17955" s="15">
        <v>0</v>
      </c>
    </row>
    <row r="17956" spans="2:3" x14ac:dyDescent="0.35">
      <c r="B17956" t="s">
        <v>4745</v>
      </c>
      <c r="C17956" s="15">
        <v>0</v>
      </c>
    </row>
    <row r="17957" spans="2:3" x14ac:dyDescent="0.35">
      <c r="B17957" t="s">
        <v>2696</v>
      </c>
      <c r="C17957" s="15">
        <v>0</v>
      </c>
    </row>
    <row r="17958" spans="2:3" x14ac:dyDescent="0.35">
      <c r="B17958" t="s">
        <v>4747</v>
      </c>
      <c r="C17958" s="15">
        <v>0</v>
      </c>
    </row>
    <row r="17959" spans="2:3" x14ac:dyDescent="0.35">
      <c r="B17959" t="s">
        <v>2697</v>
      </c>
      <c r="C17959" s="15">
        <v>0</v>
      </c>
    </row>
    <row r="17960" spans="2:3" x14ac:dyDescent="0.35">
      <c r="B17960" t="s">
        <v>4749</v>
      </c>
      <c r="C17960" s="15">
        <v>0</v>
      </c>
    </row>
    <row r="17961" spans="2:3" x14ac:dyDescent="0.35">
      <c r="B17961" t="s">
        <v>2698</v>
      </c>
      <c r="C17961" s="15">
        <v>0</v>
      </c>
    </row>
    <row r="17962" spans="2:3" x14ac:dyDescent="0.35">
      <c r="B17962" t="s">
        <v>4751</v>
      </c>
      <c r="C17962" s="15">
        <v>0</v>
      </c>
    </row>
    <row r="17963" spans="2:3" x14ac:dyDescent="0.35">
      <c r="B17963" t="s">
        <v>2699</v>
      </c>
      <c r="C17963" s="15">
        <v>0</v>
      </c>
    </row>
    <row r="17964" spans="2:3" x14ac:dyDescent="0.35">
      <c r="B17964" t="s">
        <v>4753</v>
      </c>
      <c r="C17964" s="15">
        <v>0</v>
      </c>
    </row>
    <row r="17965" spans="2:3" x14ac:dyDescent="0.35">
      <c r="B17965" t="s">
        <v>2700</v>
      </c>
      <c r="C17965" s="15">
        <v>0</v>
      </c>
    </row>
    <row r="17966" spans="2:3" x14ac:dyDescent="0.35">
      <c r="B17966" t="s">
        <v>4755</v>
      </c>
      <c r="C17966" s="15">
        <v>0</v>
      </c>
    </row>
    <row r="17967" spans="2:3" x14ac:dyDescent="0.35">
      <c r="B17967" t="s">
        <v>2701</v>
      </c>
      <c r="C17967" s="15">
        <v>0</v>
      </c>
    </row>
    <row r="17968" spans="2:3" x14ac:dyDescent="0.35">
      <c r="B17968" t="s">
        <v>4757</v>
      </c>
      <c r="C17968" s="15">
        <v>0</v>
      </c>
    </row>
    <row r="17969" spans="2:3" x14ac:dyDescent="0.35">
      <c r="B17969" t="s">
        <v>2702</v>
      </c>
      <c r="C17969" s="15">
        <v>0</v>
      </c>
    </row>
    <row r="17970" spans="2:3" x14ac:dyDescent="0.35">
      <c r="B17970" t="s">
        <v>4759</v>
      </c>
      <c r="C17970" s="15">
        <v>0</v>
      </c>
    </row>
    <row r="17971" spans="2:3" x14ac:dyDescent="0.35">
      <c r="B17971" t="s">
        <v>2703</v>
      </c>
      <c r="C17971" s="15">
        <v>0</v>
      </c>
    </row>
    <row r="17972" spans="2:3" x14ac:dyDescent="0.35">
      <c r="B17972" t="s">
        <v>4761</v>
      </c>
      <c r="C17972" s="15">
        <v>0</v>
      </c>
    </row>
    <row r="17973" spans="2:3" x14ac:dyDescent="0.35">
      <c r="B17973" t="s">
        <v>2704</v>
      </c>
      <c r="C17973" s="15">
        <v>0</v>
      </c>
    </row>
    <row r="17974" spans="2:3" x14ac:dyDescent="0.35">
      <c r="B17974" t="s">
        <v>4763</v>
      </c>
      <c r="C17974" s="15">
        <v>0</v>
      </c>
    </row>
    <row r="17975" spans="2:3" x14ac:dyDescent="0.35">
      <c r="B17975" t="s">
        <v>2705</v>
      </c>
      <c r="C17975" s="15">
        <v>0</v>
      </c>
    </row>
    <row r="17976" spans="2:3" x14ac:dyDescent="0.35">
      <c r="B17976" t="s">
        <v>4765</v>
      </c>
      <c r="C17976" s="15">
        <v>0</v>
      </c>
    </row>
    <row r="17977" spans="2:3" x14ac:dyDescent="0.35">
      <c r="B17977" t="s">
        <v>2706</v>
      </c>
      <c r="C17977" s="15">
        <v>0</v>
      </c>
    </row>
    <row r="17978" spans="2:3" x14ac:dyDescent="0.35">
      <c r="B17978" t="s">
        <v>4767</v>
      </c>
      <c r="C17978" s="15">
        <v>0</v>
      </c>
    </row>
    <row r="17979" spans="2:3" x14ac:dyDescent="0.35">
      <c r="B17979" t="s">
        <v>2707</v>
      </c>
      <c r="C17979" s="15">
        <v>0</v>
      </c>
    </row>
    <row r="17980" spans="2:3" x14ac:dyDescent="0.35">
      <c r="B17980" t="s">
        <v>4769</v>
      </c>
      <c r="C17980" s="15">
        <v>0</v>
      </c>
    </row>
    <row r="17981" spans="2:3" x14ac:dyDescent="0.35">
      <c r="B17981" t="s">
        <v>2708</v>
      </c>
      <c r="C17981" s="15">
        <v>0</v>
      </c>
    </row>
    <row r="17982" spans="2:3" x14ac:dyDescent="0.35">
      <c r="B17982" t="s">
        <v>4771</v>
      </c>
      <c r="C17982" s="15">
        <v>0</v>
      </c>
    </row>
    <row r="17983" spans="2:3" x14ac:dyDescent="0.35">
      <c r="B17983" t="s">
        <v>2709</v>
      </c>
      <c r="C17983" s="15">
        <v>0</v>
      </c>
    </row>
    <row r="17984" spans="2:3" x14ac:dyDescent="0.35">
      <c r="B17984" t="s">
        <v>4773</v>
      </c>
      <c r="C17984" s="15">
        <v>0</v>
      </c>
    </row>
    <row r="17985" spans="2:3" x14ac:dyDescent="0.35">
      <c r="B17985" t="s">
        <v>2710</v>
      </c>
      <c r="C17985" s="15">
        <v>0</v>
      </c>
    </row>
    <row r="17986" spans="2:3" x14ac:dyDescent="0.35">
      <c r="B17986" t="s">
        <v>4775</v>
      </c>
      <c r="C17986" s="15">
        <v>0</v>
      </c>
    </row>
    <row r="17987" spans="2:3" x14ac:dyDescent="0.35">
      <c r="B17987" t="s">
        <v>2711</v>
      </c>
      <c r="C17987" s="15">
        <v>0</v>
      </c>
    </row>
    <row r="17988" spans="2:3" x14ac:dyDescent="0.35">
      <c r="B17988" t="s">
        <v>4777</v>
      </c>
      <c r="C17988" s="15">
        <v>0</v>
      </c>
    </row>
    <row r="17989" spans="2:3" x14ac:dyDescent="0.35">
      <c r="B17989" t="s">
        <v>2712</v>
      </c>
      <c r="C17989" s="15">
        <v>0</v>
      </c>
    </row>
    <row r="17990" spans="2:3" x14ac:dyDescent="0.35">
      <c r="B17990" t="s">
        <v>4779</v>
      </c>
      <c r="C17990" s="15">
        <v>0</v>
      </c>
    </row>
    <row r="17991" spans="2:3" x14ac:dyDescent="0.35">
      <c r="B17991" t="s">
        <v>2713</v>
      </c>
      <c r="C17991" s="15">
        <v>0</v>
      </c>
    </row>
    <row r="17992" spans="2:3" x14ac:dyDescent="0.35">
      <c r="B17992" t="s">
        <v>4781</v>
      </c>
      <c r="C17992" s="15">
        <v>0</v>
      </c>
    </row>
    <row r="17993" spans="2:3" x14ac:dyDescent="0.35">
      <c r="B17993" t="s">
        <v>2714</v>
      </c>
      <c r="C17993" s="15">
        <v>0</v>
      </c>
    </row>
    <row r="17994" spans="2:3" x14ac:dyDescent="0.35">
      <c r="B17994" t="s">
        <v>4783</v>
      </c>
      <c r="C17994" s="15">
        <v>0</v>
      </c>
    </row>
    <row r="17995" spans="2:3" x14ac:dyDescent="0.35">
      <c r="B17995" t="s">
        <v>2715</v>
      </c>
      <c r="C17995" s="15">
        <v>0</v>
      </c>
    </row>
    <row r="17996" spans="2:3" x14ac:dyDescent="0.35">
      <c r="B17996" t="s">
        <v>4785</v>
      </c>
      <c r="C17996" s="15">
        <v>0</v>
      </c>
    </row>
    <row r="17997" spans="2:3" x14ac:dyDescent="0.35">
      <c r="B17997" t="s">
        <v>2716</v>
      </c>
      <c r="C17997" s="15">
        <v>0</v>
      </c>
    </row>
    <row r="17998" spans="2:3" x14ac:dyDescent="0.35">
      <c r="B17998" t="s">
        <v>4787</v>
      </c>
      <c r="C17998" s="15">
        <v>0</v>
      </c>
    </row>
    <row r="17999" spans="2:3" x14ac:dyDescent="0.35">
      <c r="B17999" t="s">
        <v>2717</v>
      </c>
      <c r="C17999" s="15">
        <v>0</v>
      </c>
    </row>
    <row r="18000" spans="2:3" x14ac:dyDescent="0.35">
      <c r="B18000" t="s">
        <v>4789</v>
      </c>
      <c r="C18000" s="15">
        <v>0</v>
      </c>
    </row>
    <row r="18001" spans="2:3" x14ac:dyDescent="0.35">
      <c r="B18001" t="s">
        <v>2718</v>
      </c>
      <c r="C18001" s="15">
        <v>0</v>
      </c>
    </row>
    <row r="18002" spans="2:3" x14ac:dyDescent="0.35">
      <c r="B18002" t="s">
        <v>4791</v>
      </c>
      <c r="C18002" s="15">
        <v>0</v>
      </c>
    </row>
    <row r="18003" spans="2:3" x14ac:dyDescent="0.35">
      <c r="B18003" t="s">
        <v>2719</v>
      </c>
      <c r="C18003" s="15">
        <v>0</v>
      </c>
    </row>
    <row r="18004" spans="2:3" x14ac:dyDescent="0.35">
      <c r="B18004" t="s">
        <v>4793</v>
      </c>
      <c r="C18004" s="15">
        <v>0</v>
      </c>
    </row>
    <row r="18005" spans="2:3" x14ac:dyDescent="0.35">
      <c r="B18005" t="s">
        <v>2720</v>
      </c>
      <c r="C18005" s="15">
        <v>0</v>
      </c>
    </row>
    <row r="18006" spans="2:3" x14ac:dyDescent="0.35">
      <c r="B18006" t="s">
        <v>4795</v>
      </c>
      <c r="C18006" s="15">
        <v>0</v>
      </c>
    </row>
    <row r="18007" spans="2:3" x14ac:dyDescent="0.35">
      <c r="B18007" t="s">
        <v>2721</v>
      </c>
      <c r="C18007" s="15">
        <v>0</v>
      </c>
    </row>
    <row r="18008" spans="2:3" x14ac:dyDescent="0.35">
      <c r="B18008" t="s">
        <v>4797</v>
      </c>
      <c r="C18008" s="15">
        <v>0</v>
      </c>
    </row>
    <row r="18009" spans="2:3" x14ac:dyDescent="0.35">
      <c r="B18009" t="s">
        <v>2722</v>
      </c>
      <c r="C18009" s="15">
        <v>0</v>
      </c>
    </row>
    <row r="18010" spans="2:3" x14ac:dyDescent="0.35">
      <c r="B18010" t="s">
        <v>4799</v>
      </c>
      <c r="C18010" s="15">
        <v>0</v>
      </c>
    </row>
    <row r="18011" spans="2:3" x14ac:dyDescent="0.35">
      <c r="B18011" t="s">
        <v>2723</v>
      </c>
      <c r="C18011" s="15">
        <v>0</v>
      </c>
    </row>
    <row r="18012" spans="2:3" x14ac:dyDescent="0.35">
      <c r="B18012" t="s">
        <v>4801</v>
      </c>
      <c r="C18012" s="15">
        <v>0</v>
      </c>
    </row>
    <row r="18013" spans="2:3" x14ac:dyDescent="0.35">
      <c r="B18013" t="s">
        <v>2724</v>
      </c>
      <c r="C18013" s="15">
        <v>0</v>
      </c>
    </row>
    <row r="18014" spans="2:3" x14ac:dyDescent="0.35">
      <c r="B18014" t="s">
        <v>4803</v>
      </c>
      <c r="C18014" s="15">
        <v>0</v>
      </c>
    </row>
    <row r="18015" spans="2:3" x14ac:dyDescent="0.35">
      <c r="B18015" t="s">
        <v>2725</v>
      </c>
      <c r="C18015" s="15">
        <v>0</v>
      </c>
    </row>
    <row r="18016" spans="2:3" x14ac:dyDescent="0.35">
      <c r="B18016" t="s">
        <v>4805</v>
      </c>
      <c r="C18016" s="15">
        <v>0</v>
      </c>
    </row>
    <row r="18017" spans="2:3" x14ac:dyDescent="0.35">
      <c r="B18017" t="s">
        <v>2726</v>
      </c>
      <c r="C18017" s="15">
        <v>0</v>
      </c>
    </row>
    <row r="18018" spans="2:3" x14ac:dyDescent="0.35">
      <c r="B18018" t="s">
        <v>4807</v>
      </c>
      <c r="C18018" s="15">
        <v>0</v>
      </c>
    </row>
    <row r="18019" spans="2:3" x14ac:dyDescent="0.35">
      <c r="B18019" t="s">
        <v>2727</v>
      </c>
      <c r="C18019" s="15">
        <v>0</v>
      </c>
    </row>
    <row r="18020" spans="2:3" x14ac:dyDescent="0.35">
      <c r="B18020" t="s">
        <v>4809</v>
      </c>
      <c r="C18020" s="15">
        <v>0</v>
      </c>
    </row>
    <row r="18021" spans="2:3" x14ac:dyDescent="0.35">
      <c r="B18021" t="s">
        <v>2728</v>
      </c>
      <c r="C18021" s="15">
        <v>0</v>
      </c>
    </row>
    <row r="18022" spans="2:3" x14ac:dyDescent="0.35">
      <c r="B18022" t="s">
        <v>4811</v>
      </c>
      <c r="C18022" s="15">
        <v>0</v>
      </c>
    </row>
    <row r="18023" spans="2:3" x14ac:dyDescent="0.35">
      <c r="B18023" t="s">
        <v>2729</v>
      </c>
      <c r="C18023" s="15">
        <v>0</v>
      </c>
    </row>
    <row r="18024" spans="2:3" x14ac:dyDescent="0.35">
      <c r="B18024" t="s">
        <v>4813</v>
      </c>
      <c r="C18024" s="15">
        <v>0</v>
      </c>
    </row>
    <row r="18025" spans="2:3" x14ac:dyDescent="0.35">
      <c r="B18025" t="s">
        <v>2730</v>
      </c>
      <c r="C18025" s="15">
        <v>0</v>
      </c>
    </row>
    <row r="18026" spans="2:3" x14ac:dyDescent="0.35">
      <c r="B18026" t="s">
        <v>4815</v>
      </c>
      <c r="C18026" s="15">
        <v>0</v>
      </c>
    </row>
    <row r="18027" spans="2:3" x14ac:dyDescent="0.35">
      <c r="B18027" t="s">
        <v>2731</v>
      </c>
      <c r="C18027" s="15">
        <v>0</v>
      </c>
    </row>
    <row r="18028" spans="2:3" x14ac:dyDescent="0.35">
      <c r="B18028" t="s">
        <v>4817</v>
      </c>
      <c r="C18028" s="15">
        <v>0</v>
      </c>
    </row>
    <row r="18029" spans="2:3" x14ac:dyDescent="0.35">
      <c r="B18029" t="s">
        <v>2732</v>
      </c>
      <c r="C18029" s="15">
        <v>0</v>
      </c>
    </row>
    <row r="18030" spans="2:3" x14ac:dyDescent="0.35">
      <c r="B18030" t="s">
        <v>4819</v>
      </c>
      <c r="C18030" s="15">
        <v>0</v>
      </c>
    </row>
    <row r="18031" spans="2:3" x14ac:dyDescent="0.35">
      <c r="B18031" t="s">
        <v>2733</v>
      </c>
      <c r="C18031" s="15">
        <v>0</v>
      </c>
    </row>
    <row r="18032" spans="2:3" x14ac:dyDescent="0.35">
      <c r="B18032" t="s">
        <v>4821</v>
      </c>
      <c r="C18032" s="15">
        <v>0</v>
      </c>
    </row>
    <row r="18033" spans="2:3" x14ac:dyDescent="0.35">
      <c r="B18033" t="s">
        <v>2734</v>
      </c>
      <c r="C18033" s="15">
        <v>0</v>
      </c>
    </row>
    <row r="18034" spans="2:3" x14ac:dyDescent="0.35">
      <c r="B18034" t="s">
        <v>4823</v>
      </c>
      <c r="C18034" s="15">
        <v>0</v>
      </c>
    </row>
    <row r="18035" spans="2:3" x14ac:dyDescent="0.35">
      <c r="B18035" t="s">
        <v>2735</v>
      </c>
      <c r="C18035" s="15">
        <v>0</v>
      </c>
    </row>
    <row r="18036" spans="2:3" x14ac:dyDescent="0.35">
      <c r="B18036" t="s">
        <v>646</v>
      </c>
      <c r="C18036" s="15">
        <v>0</v>
      </c>
    </row>
    <row r="18037" spans="2:3" x14ac:dyDescent="0.35">
      <c r="B18037" t="s">
        <v>2736</v>
      </c>
      <c r="C18037" s="15">
        <v>0</v>
      </c>
    </row>
    <row r="18038" spans="2:3" x14ac:dyDescent="0.35">
      <c r="B18038" t="s">
        <v>4827</v>
      </c>
      <c r="C18038" s="15">
        <v>0</v>
      </c>
    </row>
    <row r="18039" spans="2:3" x14ac:dyDescent="0.35">
      <c r="B18039" t="s">
        <v>2737</v>
      </c>
      <c r="C18039" s="15">
        <v>0</v>
      </c>
    </row>
    <row r="18040" spans="2:3" x14ac:dyDescent="0.35">
      <c r="B18040" t="s">
        <v>4829</v>
      </c>
      <c r="C18040" s="15">
        <v>0</v>
      </c>
    </row>
    <row r="18041" spans="2:3" x14ac:dyDescent="0.35">
      <c r="B18041" t="s">
        <v>2738</v>
      </c>
      <c r="C18041" s="15">
        <v>0</v>
      </c>
    </row>
    <row r="18042" spans="2:3" x14ac:dyDescent="0.35">
      <c r="B18042" t="s">
        <v>4831</v>
      </c>
      <c r="C18042" s="15">
        <v>0</v>
      </c>
    </row>
    <row r="18043" spans="2:3" x14ac:dyDescent="0.35">
      <c r="B18043" t="s">
        <v>2739</v>
      </c>
      <c r="C18043" s="15">
        <v>0</v>
      </c>
    </row>
    <row r="18044" spans="2:3" x14ac:dyDescent="0.35">
      <c r="B18044" t="s">
        <v>4833</v>
      </c>
      <c r="C18044" s="15">
        <v>0</v>
      </c>
    </row>
    <row r="18045" spans="2:3" x14ac:dyDescent="0.35">
      <c r="B18045" t="s">
        <v>2740</v>
      </c>
      <c r="C18045" s="15">
        <v>0</v>
      </c>
    </row>
    <row r="18046" spans="2:3" x14ac:dyDescent="0.35">
      <c r="B18046" t="s">
        <v>4835</v>
      </c>
      <c r="C18046" s="15">
        <v>0</v>
      </c>
    </row>
    <row r="18047" spans="2:3" x14ac:dyDescent="0.35">
      <c r="B18047" t="s">
        <v>2741</v>
      </c>
      <c r="C18047" s="15">
        <v>0</v>
      </c>
    </row>
    <row r="18048" spans="2:3" x14ac:dyDescent="0.35">
      <c r="B18048" t="s">
        <v>4837</v>
      </c>
      <c r="C18048" s="15">
        <v>0</v>
      </c>
    </row>
    <row r="18049" spans="2:3" x14ac:dyDescent="0.35">
      <c r="B18049" t="s">
        <v>2742</v>
      </c>
      <c r="C18049" s="15">
        <v>0</v>
      </c>
    </row>
    <row r="18050" spans="2:3" x14ac:dyDescent="0.35">
      <c r="B18050" t="s">
        <v>4839</v>
      </c>
      <c r="C18050" s="15">
        <v>0</v>
      </c>
    </row>
    <row r="18051" spans="2:3" x14ac:dyDescent="0.35">
      <c r="B18051" t="s">
        <v>2743</v>
      </c>
      <c r="C18051" s="15">
        <v>0</v>
      </c>
    </row>
    <row r="18052" spans="2:3" x14ac:dyDescent="0.35">
      <c r="B18052" t="s">
        <v>4841</v>
      </c>
      <c r="C18052" s="15">
        <v>0</v>
      </c>
    </row>
    <row r="18053" spans="2:3" x14ac:dyDescent="0.35">
      <c r="B18053" t="s">
        <v>2744</v>
      </c>
      <c r="C18053" s="15">
        <v>0</v>
      </c>
    </row>
    <row r="18054" spans="2:3" x14ac:dyDescent="0.35">
      <c r="B18054" t="s">
        <v>4843</v>
      </c>
      <c r="C18054" s="15">
        <v>0</v>
      </c>
    </row>
    <row r="18055" spans="2:3" x14ac:dyDescent="0.35">
      <c r="B18055" t="s">
        <v>2745</v>
      </c>
      <c r="C18055" s="15">
        <v>0</v>
      </c>
    </row>
    <row r="18056" spans="2:3" x14ac:dyDescent="0.35">
      <c r="B18056" t="s">
        <v>4845</v>
      </c>
      <c r="C18056" s="15">
        <v>0</v>
      </c>
    </row>
    <row r="18057" spans="2:3" x14ac:dyDescent="0.35">
      <c r="B18057" t="s">
        <v>2746</v>
      </c>
      <c r="C18057" s="15">
        <v>0</v>
      </c>
    </row>
    <row r="18058" spans="2:3" x14ac:dyDescent="0.35">
      <c r="B18058" t="s">
        <v>4847</v>
      </c>
      <c r="C18058" s="15">
        <v>0</v>
      </c>
    </row>
    <row r="18059" spans="2:3" x14ac:dyDescent="0.35">
      <c r="B18059" t="s">
        <v>2747</v>
      </c>
      <c r="C18059" s="15">
        <v>0</v>
      </c>
    </row>
    <row r="18060" spans="2:3" x14ac:dyDescent="0.35">
      <c r="B18060" t="s">
        <v>4849</v>
      </c>
      <c r="C18060" s="15">
        <v>0</v>
      </c>
    </row>
    <row r="18061" spans="2:3" x14ac:dyDescent="0.35">
      <c r="B18061" t="s">
        <v>2748</v>
      </c>
      <c r="C18061" s="15">
        <v>0</v>
      </c>
    </row>
    <row r="18062" spans="2:3" x14ac:dyDescent="0.35">
      <c r="B18062" t="s">
        <v>4851</v>
      </c>
      <c r="C18062" s="15">
        <v>0</v>
      </c>
    </row>
    <row r="18063" spans="2:3" x14ac:dyDescent="0.35">
      <c r="B18063" t="s">
        <v>2749</v>
      </c>
      <c r="C18063" s="15">
        <v>0</v>
      </c>
    </row>
    <row r="18064" spans="2:3" x14ac:dyDescent="0.35">
      <c r="B18064" t="s">
        <v>4853</v>
      </c>
      <c r="C18064" s="15">
        <v>0</v>
      </c>
    </row>
    <row r="18065" spans="2:3" x14ac:dyDescent="0.35">
      <c r="B18065" t="s">
        <v>2750</v>
      </c>
      <c r="C18065" s="15">
        <v>0</v>
      </c>
    </row>
    <row r="18066" spans="2:3" x14ac:dyDescent="0.35">
      <c r="B18066" t="s">
        <v>4855</v>
      </c>
      <c r="C18066" s="15">
        <v>0</v>
      </c>
    </row>
    <row r="18067" spans="2:3" x14ac:dyDescent="0.35">
      <c r="B18067" t="s">
        <v>2751</v>
      </c>
      <c r="C18067" s="15">
        <v>0</v>
      </c>
    </row>
    <row r="18068" spans="2:3" x14ac:dyDescent="0.35">
      <c r="B18068" t="s">
        <v>4857</v>
      </c>
      <c r="C18068" s="15">
        <v>0</v>
      </c>
    </row>
    <row r="18069" spans="2:3" x14ac:dyDescent="0.35">
      <c r="B18069" t="s">
        <v>2752</v>
      </c>
      <c r="C18069" s="15">
        <v>0</v>
      </c>
    </row>
    <row r="18070" spans="2:3" x14ac:dyDescent="0.35">
      <c r="B18070" t="s">
        <v>4859</v>
      </c>
      <c r="C18070" s="15">
        <v>0</v>
      </c>
    </row>
    <row r="18071" spans="2:3" x14ac:dyDescent="0.35">
      <c r="B18071" t="s">
        <v>2753</v>
      </c>
      <c r="C18071" s="15">
        <v>0</v>
      </c>
    </row>
    <row r="18072" spans="2:3" x14ac:dyDescent="0.35">
      <c r="B18072" t="s">
        <v>4861</v>
      </c>
      <c r="C18072" s="15">
        <v>0</v>
      </c>
    </row>
    <row r="18073" spans="2:3" x14ac:dyDescent="0.35">
      <c r="B18073" t="s">
        <v>2754</v>
      </c>
      <c r="C18073" s="15">
        <v>0</v>
      </c>
    </row>
    <row r="18074" spans="2:3" x14ac:dyDescent="0.35">
      <c r="B18074" t="s">
        <v>4863</v>
      </c>
      <c r="C18074" s="15">
        <v>0</v>
      </c>
    </row>
    <row r="18075" spans="2:3" x14ac:dyDescent="0.35">
      <c r="B18075" t="s">
        <v>2755</v>
      </c>
      <c r="C18075" s="15">
        <v>0</v>
      </c>
    </row>
    <row r="18076" spans="2:3" x14ac:dyDescent="0.35">
      <c r="B18076" t="s">
        <v>4865</v>
      </c>
      <c r="C18076" s="15">
        <v>0</v>
      </c>
    </row>
    <row r="18077" spans="2:3" x14ac:dyDescent="0.35">
      <c r="B18077" t="s">
        <v>2756</v>
      </c>
      <c r="C18077" s="15">
        <v>0</v>
      </c>
    </row>
    <row r="18078" spans="2:3" x14ac:dyDescent="0.35">
      <c r="B18078" t="s">
        <v>4867</v>
      </c>
      <c r="C18078" s="15">
        <v>0</v>
      </c>
    </row>
    <row r="18079" spans="2:3" x14ac:dyDescent="0.35">
      <c r="B18079" t="s">
        <v>2757</v>
      </c>
      <c r="C18079" s="15">
        <v>0</v>
      </c>
    </row>
    <row r="18080" spans="2:3" x14ac:dyDescent="0.35">
      <c r="B18080" t="s">
        <v>4869</v>
      </c>
      <c r="C18080" s="15">
        <v>0</v>
      </c>
    </row>
    <row r="18081" spans="2:3" x14ac:dyDescent="0.35">
      <c r="B18081" t="s">
        <v>2758</v>
      </c>
      <c r="C18081" s="15">
        <v>0</v>
      </c>
    </row>
    <row r="18082" spans="2:3" x14ac:dyDescent="0.35">
      <c r="B18082" t="s">
        <v>4871</v>
      </c>
      <c r="C18082" s="15">
        <v>0</v>
      </c>
    </row>
    <row r="18083" spans="2:3" x14ac:dyDescent="0.35">
      <c r="B18083" t="s">
        <v>2759</v>
      </c>
      <c r="C18083" s="15">
        <v>0</v>
      </c>
    </row>
    <row r="18084" spans="2:3" x14ac:dyDescent="0.35">
      <c r="B18084" t="s">
        <v>4873</v>
      </c>
      <c r="C18084" s="15">
        <v>0</v>
      </c>
    </row>
    <row r="18085" spans="2:3" x14ac:dyDescent="0.35">
      <c r="B18085" t="s">
        <v>2760</v>
      </c>
      <c r="C18085" s="15">
        <v>0</v>
      </c>
    </row>
    <row r="18086" spans="2:3" x14ac:dyDescent="0.35">
      <c r="B18086" t="s">
        <v>4875</v>
      </c>
      <c r="C18086" s="15">
        <v>0</v>
      </c>
    </row>
    <row r="18087" spans="2:3" x14ac:dyDescent="0.35">
      <c r="B18087" t="s">
        <v>2761</v>
      </c>
      <c r="C18087" s="15">
        <v>0</v>
      </c>
    </row>
    <row r="18088" spans="2:3" x14ac:dyDescent="0.35">
      <c r="B18088" t="s">
        <v>4877</v>
      </c>
      <c r="C18088" s="15">
        <v>0</v>
      </c>
    </row>
    <row r="18089" spans="2:3" x14ac:dyDescent="0.35">
      <c r="B18089" t="s">
        <v>2762</v>
      </c>
      <c r="C18089" s="15">
        <v>0</v>
      </c>
    </row>
    <row r="18090" spans="2:3" x14ac:dyDescent="0.35">
      <c r="B18090" t="s">
        <v>4879</v>
      </c>
      <c r="C18090" s="15">
        <v>0</v>
      </c>
    </row>
    <row r="18091" spans="2:3" x14ac:dyDescent="0.35">
      <c r="B18091" t="s">
        <v>2763</v>
      </c>
      <c r="C18091" s="15">
        <v>0</v>
      </c>
    </row>
    <row r="18092" spans="2:3" x14ac:dyDescent="0.35">
      <c r="B18092" t="s">
        <v>4881</v>
      </c>
      <c r="C18092" s="15">
        <v>0</v>
      </c>
    </row>
    <row r="18093" spans="2:3" x14ac:dyDescent="0.35">
      <c r="B18093" t="s">
        <v>2764</v>
      </c>
      <c r="C18093" s="15">
        <v>0</v>
      </c>
    </row>
    <row r="18094" spans="2:3" x14ac:dyDescent="0.35">
      <c r="B18094" t="s">
        <v>4883</v>
      </c>
      <c r="C18094" s="15">
        <v>0</v>
      </c>
    </row>
    <row r="18095" spans="2:3" x14ac:dyDescent="0.35">
      <c r="B18095" t="s">
        <v>2765</v>
      </c>
      <c r="C18095" s="15">
        <v>0</v>
      </c>
    </row>
    <row r="18096" spans="2:3" x14ac:dyDescent="0.35">
      <c r="B18096" t="s">
        <v>4885</v>
      </c>
      <c r="C18096" s="15">
        <v>0</v>
      </c>
    </row>
    <row r="18097" spans="2:3" x14ac:dyDescent="0.35">
      <c r="B18097" t="s">
        <v>2766</v>
      </c>
      <c r="C18097" s="15">
        <v>0</v>
      </c>
    </row>
    <row r="18098" spans="2:3" x14ac:dyDescent="0.35">
      <c r="B18098" t="s">
        <v>4887</v>
      </c>
      <c r="C18098" s="15">
        <v>0</v>
      </c>
    </row>
    <row r="18099" spans="2:3" x14ac:dyDescent="0.35">
      <c r="B18099" t="s">
        <v>2767</v>
      </c>
      <c r="C18099" s="15">
        <v>0</v>
      </c>
    </row>
    <row r="18100" spans="2:3" x14ac:dyDescent="0.35">
      <c r="B18100" t="s">
        <v>4889</v>
      </c>
      <c r="C18100" s="15">
        <v>0</v>
      </c>
    </row>
    <row r="18101" spans="2:3" x14ac:dyDescent="0.35">
      <c r="B18101" t="s">
        <v>2768</v>
      </c>
      <c r="C18101" s="15">
        <v>0</v>
      </c>
    </row>
    <row r="18102" spans="2:3" x14ac:dyDescent="0.35">
      <c r="B18102" t="s">
        <v>4891</v>
      </c>
      <c r="C18102" s="15">
        <v>0</v>
      </c>
    </row>
    <row r="18103" spans="2:3" x14ac:dyDescent="0.35">
      <c r="B18103" t="s">
        <v>2769</v>
      </c>
      <c r="C18103" s="15">
        <v>0</v>
      </c>
    </row>
    <row r="18104" spans="2:3" x14ac:dyDescent="0.35">
      <c r="B18104" t="s">
        <v>4893</v>
      </c>
      <c r="C18104" s="15">
        <v>0</v>
      </c>
    </row>
    <row r="18105" spans="2:3" x14ac:dyDescent="0.35">
      <c r="B18105" t="s">
        <v>2770</v>
      </c>
      <c r="C18105" s="15">
        <v>0</v>
      </c>
    </row>
    <row r="18106" spans="2:3" x14ac:dyDescent="0.35">
      <c r="B18106" t="s">
        <v>4895</v>
      </c>
      <c r="C18106" s="15">
        <v>0</v>
      </c>
    </row>
    <row r="18107" spans="2:3" x14ac:dyDescent="0.35">
      <c r="B18107" t="s">
        <v>2771</v>
      </c>
      <c r="C18107" s="15">
        <v>0</v>
      </c>
    </row>
    <row r="18108" spans="2:3" x14ac:dyDescent="0.35">
      <c r="B18108" t="s">
        <v>4897</v>
      </c>
      <c r="C18108" s="15">
        <v>0</v>
      </c>
    </row>
    <row r="18109" spans="2:3" x14ac:dyDescent="0.35">
      <c r="B18109" t="s">
        <v>2772</v>
      </c>
      <c r="C18109" s="15">
        <v>0</v>
      </c>
    </row>
    <row r="18110" spans="2:3" x14ac:dyDescent="0.35">
      <c r="B18110" t="s">
        <v>4899</v>
      </c>
      <c r="C18110" s="15">
        <v>0</v>
      </c>
    </row>
    <row r="18111" spans="2:3" x14ac:dyDescent="0.35">
      <c r="B18111" t="s">
        <v>2773</v>
      </c>
      <c r="C18111" s="15">
        <v>0</v>
      </c>
    </row>
    <row r="18112" spans="2:3" x14ac:dyDescent="0.35">
      <c r="B18112" t="s">
        <v>4901</v>
      </c>
      <c r="C18112" s="15">
        <v>0</v>
      </c>
    </row>
    <row r="18113" spans="2:3" x14ac:dyDescent="0.35">
      <c r="B18113" t="s">
        <v>2774</v>
      </c>
      <c r="C18113" s="15">
        <v>0</v>
      </c>
    </row>
    <row r="18114" spans="2:3" x14ac:dyDescent="0.35">
      <c r="B18114" t="s">
        <v>4903</v>
      </c>
      <c r="C18114" s="15">
        <v>0</v>
      </c>
    </row>
    <row r="18115" spans="2:3" x14ac:dyDescent="0.35">
      <c r="B18115" t="s">
        <v>2775</v>
      </c>
      <c r="C18115" s="15">
        <v>0</v>
      </c>
    </row>
    <row r="18116" spans="2:3" x14ac:dyDescent="0.35">
      <c r="B18116" t="s">
        <v>4905</v>
      </c>
      <c r="C18116" s="15">
        <v>0</v>
      </c>
    </row>
    <row r="18117" spans="2:3" x14ac:dyDescent="0.35">
      <c r="B18117" t="s">
        <v>2776</v>
      </c>
      <c r="C18117" s="15">
        <v>0</v>
      </c>
    </row>
    <row r="18118" spans="2:3" x14ac:dyDescent="0.35">
      <c r="B18118" t="s">
        <v>4907</v>
      </c>
      <c r="C18118" s="15">
        <v>0</v>
      </c>
    </row>
    <row r="18119" spans="2:3" x14ac:dyDescent="0.35">
      <c r="B18119" t="s">
        <v>2777</v>
      </c>
      <c r="C18119" s="15">
        <v>0</v>
      </c>
    </row>
    <row r="18120" spans="2:3" x14ac:dyDescent="0.35">
      <c r="B18120" t="s">
        <v>4909</v>
      </c>
      <c r="C18120" s="15">
        <v>0</v>
      </c>
    </row>
    <row r="18121" spans="2:3" x14ac:dyDescent="0.35">
      <c r="B18121" t="s">
        <v>2778</v>
      </c>
      <c r="C18121" s="15">
        <v>0</v>
      </c>
    </row>
    <row r="18122" spans="2:3" x14ac:dyDescent="0.35">
      <c r="B18122" t="s">
        <v>648</v>
      </c>
      <c r="C18122" s="15">
        <v>0</v>
      </c>
    </row>
    <row r="18123" spans="2:3" x14ac:dyDescent="0.35">
      <c r="B18123" t="s">
        <v>2779</v>
      </c>
      <c r="C18123" s="15">
        <v>0</v>
      </c>
    </row>
    <row r="18124" spans="2:3" x14ac:dyDescent="0.35">
      <c r="B18124" t="s">
        <v>4913</v>
      </c>
      <c r="C18124" s="15">
        <v>0</v>
      </c>
    </row>
    <row r="18125" spans="2:3" x14ac:dyDescent="0.35">
      <c r="B18125" t="s">
        <v>2780</v>
      </c>
      <c r="C18125" s="15">
        <v>0</v>
      </c>
    </row>
    <row r="18126" spans="2:3" x14ac:dyDescent="0.35">
      <c r="B18126" t="s">
        <v>4915</v>
      </c>
      <c r="C18126" s="15">
        <v>0</v>
      </c>
    </row>
    <row r="18127" spans="2:3" x14ac:dyDescent="0.35">
      <c r="B18127" t="s">
        <v>2781</v>
      </c>
      <c r="C18127" s="15">
        <v>0</v>
      </c>
    </row>
    <row r="18128" spans="2:3" x14ac:dyDescent="0.35">
      <c r="B18128" t="s">
        <v>4917</v>
      </c>
      <c r="C18128" s="15">
        <v>0</v>
      </c>
    </row>
    <row r="18129" spans="2:3" x14ac:dyDescent="0.35">
      <c r="B18129" t="s">
        <v>2782</v>
      </c>
      <c r="C18129" s="15">
        <v>0</v>
      </c>
    </row>
    <row r="18130" spans="2:3" x14ac:dyDescent="0.35">
      <c r="B18130" t="s">
        <v>4919</v>
      </c>
      <c r="C18130" s="15">
        <v>0</v>
      </c>
    </row>
    <row r="18131" spans="2:3" x14ac:dyDescent="0.35">
      <c r="B18131" t="s">
        <v>2783</v>
      </c>
      <c r="C18131" s="15">
        <v>0</v>
      </c>
    </row>
    <row r="18132" spans="2:3" x14ac:dyDescent="0.35">
      <c r="B18132" t="s">
        <v>4921</v>
      </c>
      <c r="C18132" s="15">
        <v>0</v>
      </c>
    </row>
    <row r="18133" spans="2:3" x14ac:dyDescent="0.35">
      <c r="B18133" t="s">
        <v>2784</v>
      </c>
      <c r="C18133" s="15">
        <v>0</v>
      </c>
    </row>
    <row r="18134" spans="2:3" x14ac:dyDescent="0.35">
      <c r="B18134" t="s">
        <v>4923</v>
      </c>
      <c r="C18134" s="15">
        <v>0</v>
      </c>
    </row>
    <row r="18135" spans="2:3" x14ac:dyDescent="0.35">
      <c r="B18135" t="s">
        <v>2785</v>
      </c>
      <c r="C18135" s="15">
        <v>0</v>
      </c>
    </row>
    <row r="18136" spans="2:3" x14ac:dyDescent="0.35">
      <c r="B18136" t="s">
        <v>4925</v>
      </c>
      <c r="C18136" s="15">
        <v>0</v>
      </c>
    </row>
    <row r="18137" spans="2:3" x14ac:dyDescent="0.35">
      <c r="B18137" t="s">
        <v>2786</v>
      </c>
      <c r="C18137" s="15">
        <v>0</v>
      </c>
    </row>
    <row r="18138" spans="2:3" x14ac:dyDescent="0.35">
      <c r="B18138" t="s">
        <v>4927</v>
      </c>
      <c r="C18138" s="15">
        <v>0</v>
      </c>
    </row>
    <row r="18139" spans="2:3" x14ac:dyDescent="0.35">
      <c r="B18139" t="s">
        <v>2787</v>
      </c>
      <c r="C18139" s="15">
        <v>0</v>
      </c>
    </row>
    <row r="18140" spans="2:3" x14ac:dyDescent="0.35">
      <c r="B18140" t="s">
        <v>4929</v>
      </c>
      <c r="C18140" s="15">
        <v>0</v>
      </c>
    </row>
    <row r="18141" spans="2:3" x14ac:dyDescent="0.35">
      <c r="B18141" t="s">
        <v>2788</v>
      </c>
      <c r="C18141" s="15">
        <v>0</v>
      </c>
    </row>
    <row r="18142" spans="2:3" x14ac:dyDescent="0.35">
      <c r="B18142" t="s">
        <v>4931</v>
      </c>
      <c r="C18142" s="15">
        <v>0</v>
      </c>
    </row>
    <row r="18143" spans="2:3" x14ac:dyDescent="0.35">
      <c r="B18143" t="s">
        <v>2789</v>
      </c>
      <c r="C18143" s="15">
        <v>0</v>
      </c>
    </row>
    <row r="18144" spans="2:3" x14ac:dyDescent="0.35">
      <c r="B18144" t="s">
        <v>4933</v>
      </c>
      <c r="C18144" s="15">
        <v>0</v>
      </c>
    </row>
    <row r="18145" spans="2:3" x14ac:dyDescent="0.35">
      <c r="B18145" t="s">
        <v>2790</v>
      </c>
      <c r="C18145" s="15">
        <v>0</v>
      </c>
    </row>
    <row r="18146" spans="2:3" x14ac:dyDescent="0.35">
      <c r="B18146" t="s">
        <v>4935</v>
      </c>
      <c r="C18146" s="15">
        <v>0</v>
      </c>
    </row>
    <row r="18147" spans="2:3" x14ac:dyDescent="0.35">
      <c r="B18147" t="s">
        <v>2791</v>
      </c>
      <c r="C18147" s="15">
        <v>0</v>
      </c>
    </row>
    <row r="18148" spans="2:3" x14ac:dyDescent="0.35">
      <c r="B18148" t="s">
        <v>4937</v>
      </c>
      <c r="C18148" s="15">
        <v>0</v>
      </c>
    </row>
    <row r="18149" spans="2:3" x14ac:dyDescent="0.35">
      <c r="B18149" t="s">
        <v>2792</v>
      </c>
      <c r="C18149" s="15">
        <v>0</v>
      </c>
    </row>
    <row r="18150" spans="2:3" x14ac:dyDescent="0.35">
      <c r="B18150" t="s">
        <v>4939</v>
      </c>
      <c r="C18150" s="15">
        <v>0</v>
      </c>
    </row>
    <row r="18151" spans="2:3" x14ac:dyDescent="0.35">
      <c r="B18151" t="s">
        <v>2793</v>
      </c>
      <c r="C18151" s="15">
        <v>0</v>
      </c>
    </row>
    <row r="18152" spans="2:3" x14ac:dyDescent="0.35">
      <c r="B18152" t="s">
        <v>4941</v>
      </c>
      <c r="C18152" s="15">
        <v>0</v>
      </c>
    </row>
    <row r="18153" spans="2:3" x14ac:dyDescent="0.35">
      <c r="B18153" t="s">
        <v>2794</v>
      </c>
      <c r="C18153" s="15">
        <v>0</v>
      </c>
    </row>
    <row r="18154" spans="2:3" x14ac:dyDescent="0.35">
      <c r="B18154" t="s">
        <v>4943</v>
      </c>
      <c r="C18154" s="15">
        <v>0</v>
      </c>
    </row>
    <row r="18155" spans="2:3" x14ac:dyDescent="0.35">
      <c r="B18155" t="s">
        <v>2795</v>
      </c>
      <c r="C18155" s="15">
        <v>0</v>
      </c>
    </row>
    <row r="18156" spans="2:3" x14ac:dyDescent="0.35">
      <c r="B18156" t="s">
        <v>4945</v>
      </c>
      <c r="C18156" s="15">
        <v>0</v>
      </c>
    </row>
    <row r="18157" spans="2:3" x14ac:dyDescent="0.35">
      <c r="B18157" t="s">
        <v>2796</v>
      </c>
      <c r="C18157" s="15">
        <v>0</v>
      </c>
    </row>
    <row r="18158" spans="2:3" x14ac:dyDescent="0.35">
      <c r="B18158" t="s">
        <v>4947</v>
      </c>
      <c r="C18158" s="15">
        <v>0</v>
      </c>
    </row>
    <row r="18159" spans="2:3" x14ac:dyDescent="0.35">
      <c r="B18159" t="s">
        <v>2797</v>
      </c>
      <c r="C18159" s="15">
        <v>0</v>
      </c>
    </row>
    <row r="18160" spans="2:3" x14ac:dyDescent="0.35">
      <c r="B18160" t="s">
        <v>4949</v>
      </c>
      <c r="C18160" s="15">
        <v>0</v>
      </c>
    </row>
    <row r="18161" spans="2:3" x14ac:dyDescent="0.35">
      <c r="B18161" t="s">
        <v>2798</v>
      </c>
      <c r="C18161" s="15">
        <v>0</v>
      </c>
    </row>
    <row r="18162" spans="2:3" x14ac:dyDescent="0.35">
      <c r="B18162" t="s">
        <v>4951</v>
      </c>
      <c r="C18162" s="15">
        <v>0</v>
      </c>
    </row>
    <row r="18163" spans="2:3" x14ac:dyDescent="0.35">
      <c r="B18163" t="s">
        <v>2799</v>
      </c>
      <c r="C18163" s="15">
        <v>0</v>
      </c>
    </row>
    <row r="18164" spans="2:3" x14ac:dyDescent="0.35">
      <c r="B18164" t="s">
        <v>4953</v>
      </c>
      <c r="C18164" s="15">
        <v>0</v>
      </c>
    </row>
    <row r="18165" spans="2:3" x14ac:dyDescent="0.35">
      <c r="B18165" t="s">
        <v>2800</v>
      </c>
      <c r="C18165" s="15">
        <v>0</v>
      </c>
    </row>
    <row r="18166" spans="2:3" x14ac:dyDescent="0.35">
      <c r="B18166" t="s">
        <v>4955</v>
      </c>
      <c r="C18166" s="15">
        <v>0</v>
      </c>
    </row>
    <row r="18167" spans="2:3" x14ac:dyDescent="0.35">
      <c r="B18167" t="s">
        <v>2801</v>
      </c>
      <c r="C18167" s="15">
        <v>0</v>
      </c>
    </row>
    <row r="18168" spans="2:3" x14ac:dyDescent="0.35">
      <c r="B18168" t="s">
        <v>4957</v>
      </c>
      <c r="C18168" s="15">
        <v>0</v>
      </c>
    </row>
    <row r="18169" spans="2:3" x14ac:dyDescent="0.35">
      <c r="B18169" t="s">
        <v>2802</v>
      </c>
      <c r="C18169" s="15">
        <v>0</v>
      </c>
    </row>
    <row r="18170" spans="2:3" x14ac:dyDescent="0.35">
      <c r="B18170" t="s">
        <v>4959</v>
      </c>
      <c r="C18170" s="15">
        <v>0</v>
      </c>
    </row>
    <row r="18171" spans="2:3" x14ac:dyDescent="0.35">
      <c r="B18171" t="s">
        <v>2803</v>
      </c>
      <c r="C18171" s="15">
        <v>0</v>
      </c>
    </row>
    <row r="18172" spans="2:3" x14ac:dyDescent="0.35">
      <c r="B18172" t="s">
        <v>4961</v>
      </c>
      <c r="C18172" s="15">
        <v>0</v>
      </c>
    </row>
    <row r="18173" spans="2:3" x14ac:dyDescent="0.35">
      <c r="B18173" t="s">
        <v>2804</v>
      </c>
      <c r="C18173" s="15">
        <v>0</v>
      </c>
    </row>
    <row r="18174" spans="2:3" x14ac:dyDescent="0.35">
      <c r="B18174" t="s">
        <v>4963</v>
      </c>
      <c r="C18174" s="15">
        <v>0</v>
      </c>
    </row>
    <row r="18175" spans="2:3" x14ac:dyDescent="0.35">
      <c r="B18175" t="s">
        <v>2805</v>
      </c>
      <c r="C18175" s="15">
        <v>0</v>
      </c>
    </row>
    <row r="18176" spans="2:3" x14ac:dyDescent="0.35">
      <c r="B18176" t="s">
        <v>4965</v>
      </c>
      <c r="C18176" s="15">
        <v>0</v>
      </c>
    </row>
    <row r="18177" spans="2:3" x14ac:dyDescent="0.35">
      <c r="B18177" t="s">
        <v>2806</v>
      </c>
      <c r="C18177" s="15">
        <v>0</v>
      </c>
    </row>
    <row r="18178" spans="2:3" x14ac:dyDescent="0.35">
      <c r="B18178" t="s">
        <v>4967</v>
      </c>
      <c r="C18178" s="15">
        <v>0</v>
      </c>
    </row>
    <row r="18179" spans="2:3" x14ac:dyDescent="0.35">
      <c r="B18179" t="s">
        <v>2807</v>
      </c>
      <c r="C18179" s="15">
        <v>0</v>
      </c>
    </row>
    <row r="18180" spans="2:3" x14ac:dyDescent="0.35">
      <c r="B18180" t="s">
        <v>4969</v>
      </c>
      <c r="C18180" s="15">
        <v>0</v>
      </c>
    </row>
    <row r="18181" spans="2:3" x14ac:dyDescent="0.35">
      <c r="B18181" t="s">
        <v>2808</v>
      </c>
      <c r="C18181" s="15">
        <v>0</v>
      </c>
    </row>
    <row r="18182" spans="2:3" x14ac:dyDescent="0.35">
      <c r="B18182" t="s">
        <v>4971</v>
      </c>
      <c r="C18182" s="15">
        <v>0</v>
      </c>
    </row>
    <row r="18183" spans="2:3" x14ac:dyDescent="0.35">
      <c r="B18183" t="s">
        <v>2809</v>
      </c>
      <c r="C18183" s="15">
        <v>0</v>
      </c>
    </row>
    <row r="18184" spans="2:3" x14ac:dyDescent="0.35">
      <c r="B18184" t="s">
        <v>4973</v>
      </c>
      <c r="C18184" s="15">
        <v>0</v>
      </c>
    </row>
    <row r="18185" spans="2:3" x14ac:dyDescent="0.35">
      <c r="B18185" t="s">
        <v>2810</v>
      </c>
      <c r="C18185" s="15">
        <v>0</v>
      </c>
    </row>
    <row r="18186" spans="2:3" x14ac:dyDescent="0.35">
      <c r="B18186" t="s">
        <v>4975</v>
      </c>
      <c r="C18186" s="15">
        <v>0</v>
      </c>
    </row>
    <row r="18187" spans="2:3" x14ac:dyDescent="0.35">
      <c r="B18187" t="s">
        <v>2811</v>
      </c>
      <c r="C18187" s="15">
        <v>0</v>
      </c>
    </row>
    <row r="18188" spans="2:3" x14ac:dyDescent="0.35">
      <c r="B18188" t="s">
        <v>4977</v>
      </c>
      <c r="C18188" s="15">
        <v>0</v>
      </c>
    </row>
    <row r="18189" spans="2:3" x14ac:dyDescent="0.35">
      <c r="B18189" t="s">
        <v>2812</v>
      </c>
      <c r="C18189" s="15">
        <v>0</v>
      </c>
    </row>
    <row r="18190" spans="2:3" x14ac:dyDescent="0.35">
      <c r="B18190" t="s">
        <v>4979</v>
      </c>
      <c r="C18190" s="15">
        <v>0</v>
      </c>
    </row>
    <row r="18191" spans="2:3" x14ac:dyDescent="0.35">
      <c r="B18191" t="s">
        <v>2813</v>
      </c>
      <c r="C18191" s="15">
        <v>0</v>
      </c>
    </row>
    <row r="18192" spans="2:3" x14ac:dyDescent="0.35">
      <c r="B18192" t="s">
        <v>4981</v>
      </c>
      <c r="C18192" s="15">
        <v>0</v>
      </c>
    </row>
    <row r="18193" spans="2:3" x14ac:dyDescent="0.35">
      <c r="B18193" t="s">
        <v>2814</v>
      </c>
      <c r="C18193" s="15">
        <v>0</v>
      </c>
    </row>
    <row r="18194" spans="2:3" x14ac:dyDescent="0.35">
      <c r="B18194" t="s">
        <v>4983</v>
      </c>
      <c r="C18194" s="15">
        <v>0</v>
      </c>
    </row>
    <row r="18195" spans="2:3" x14ac:dyDescent="0.35">
      <c r="B18195" t="s">
        <v>2815</v>
      </c>
      <c r="C18195" s="15">
        <v>0</v>
      </c>
    </row>
    <row r="18196" spans="2:3" x14ac:dyDescent="0.35">
      <c r="B18196" t="s">
        <v>4985</v>
      </c>
      <c r="C18196" s="15">
        <v>0</v>
      </c>
    </row>
    <row r="18197" spans="2:3" x14ac:dyDescent="0.35">
      <c r="B18197" t="s">
        <v>2816</v>
      </c>
      <c r="C18197" s="15">
        <v>0</v>
      </c>
    </row>
    <row r="18198" spans="2:3" x14ac:dyDescent="0.35">
      <c r="B18198" t="s">
        <v>4987</v>
      </c>
      <c r="C18198" s="15">
        <v>0</v>
      </c>
    </row>
    <row r="18199" spans="2:3" x14ac:dyDescent="0.35">
      <c r="B18199" t="s">
        <v>2817</v>
      </c>
      <c r="C18199" s="15">
        <v>0</v>
      </c>
    </row>
    <row r="18200" spans="2:3" x14ac:dyDescent="0.35">
      <c r="B18200" t="s">
        <v>4989</v>
      </c>
      <c r="C18200" s="15">
        <v>0</v>
      </c>
    </row>
    <row r="18201" spans="2:3" x14ac:dyDescent="0.35">
      <c r="B18201" t="s">
        <v>2818</v>
      </c>
      <c r="C18201" s="15">
        <v>0</v>
      </c>
    </row>
    <row r="18202" spans="2:3" x14ac:dyDescent="0.35">
      <c r="B18202" t="s">
        <v>4991</v>
      </c>
      <c r="C18202" s="15">
        <v>0</v>
      </c>
    </row>
    <row r="18203" spans="2:3" x14ac:dyDescent="0.35">
      <c r="B18203" t="s">
        <v>2819</v>
      </c>
      <c r="C18203" s="15">
        <v>0</v>
      </c>
    </row>
    <row r="18204" spans="2:3" x14ac:dyDescent="0.35">
      <c r="B18204" t="s">
        <v>4993</v>
      </c>
      <c r="C18204" s="15">
        <v>0</v>
      </c>
    </row>
    <row r="18205" spans="2:3" x14ac:dyDescent="0.35">
      <c r="B18205" t="s">
        <v>2820</v>
      </c>
      <c r="C18205" s="15">
        <v>0</v>
      </c>
    </row>
    <row r="18206" spans="2:3" x14ac:dyDescent="0.35">
      <c r="B18206" t="s">
        <v>4995</v>
      </c>
      <c r="C18206" s="15">
        <v>0</v>
      </c>
    </row>
    <row r="18207" spans="2:3" x14ac:dyDescent="0.35">
      <c r="B18207" t="s">
        <v>2821</v>
      </c>
      <c r="C18207" s="15">
        <v>0</v>
      </c>
    </row>
    <row r="18208" spans="2:3" x14ac:dyDescent="0.35">
      <c r="B18208" t="s">
        <v>4997</v>
      </c>
      <c r="C18208" s="15">
        <v>0</v>
      </c>
    </row>
    <row r="18209" spans="2:3" x14ac:dyDescent="0.35">
      <c r="B18209" t="s">
        <v>2822</v>
      </c>
      <c r="C18209" s="15">
        <v>0</v>
      </c>
    </row>
    <row r="18210" spans="2:3" x14ac:dyDescent="0.35">
      <c r="B18210" t="s">
        <v>4999</v>
      </c>
      <c r="C18210" s="15">
        <v>0</v>
      </c>
    </row>
    <row r="18211" spans="2:3" x14ac:dyDescent="0.35">
      <c r="B18211" t="s">
        <v>2823</v>
      </c>
      <c r="C18211" s="15">
        <v>0</v>
      </c>
    </row>
    <row r="18212" spans="2:3" x14ac:dyDescent="0.35">
      <c r="B18212" t="s">
        <v>5001</v>
      </c>
      <c r="C18212" s="15">
        <v>0</v>
      </c>
    </row>
    <row r="18213" spans="2:3" x14ac:dyDescent="0.35">
      <c r="B18213" t="s">
        <v>2824</v>
      </c>
      <c r="C18213" s="15">
        <v>0</v>
      </c>
    </row>
    <row r="18214" spans="2:3" x14ac:dyDescent="0.35">
      <c r="B18214" t="s">
        <v>5003</v>
      </c>
      <c r="C18214" s="15">
        <v>0</v>
      </c>
    </row>
    <row r="18215" spans="2:3" x14ac:dyDescent="0.35">
      <c r="B18215" t="s">
        <v>2825</v>
      </c>
      <c r="C18215" s="15">
        <v>0</v>
      </c>
    </row>
    <row r="18216" spans="2:3" x14ac:dyDescent="0.35">
      <c r="B18216" t="s">
        <v>5005</v>
      </c>
      <c r="C18216" s="15">
        <v>0</v>
      </c>
    </row>
    <row r="18217" spans="2:3" x14ac:dyDescent="0.35">
      <c r="B18217" t="s">
        <v>2826</v>
      </c>
      <c r="C18217" s="15">
        <v>0</v>
      </c>
    </row>
    <row r="18218" spans="2:3" x14ac:dyDescent="0.35">
      <c r="B18218" t="s">
        <v>5007</v>
      </c>
      <c r="C18218" s="15">
        <v>0</v>
      </c>
    </row>
    <row r="18219" spans="2:3" x14ac:dyDescent="0.35">
      <c r="B18219" t="s">
        <v>2827</v>
      </c>
      <c r="C18219" s="15">
        <v>0</v>
      </c>
    </row>
    <row r="18220" spans="2:3" x14ac:dyDescent="0.35">
      <c r="B18220" t="s">
        <v>5009</v>
      </c>
      <c r="C18220" s="15">
        <v>0</v>
      </c>
    </row>
    <row r="18221" spans="2:3" x14ac:dyDescent="0.35">
      <c r="B18221" t="s">
        <v>2828</v>
      </c>
      <c r="C18221" s="15">
        <v>0</v>
      </c>
    </row>
    <row r="18222" spans="2:3" x14ac:dyDescent="0.35">
      <c r="B18222" t="s">
        <v>5011</v>
      </c>
      <c r="C18222" s="15">
        <v>0</v>
      </c>
    </row>
    <row r="18223" spans="2:3" x14ac:dyDescent="0.35">
      <c r="B18223" t="s">
        <v>2829</v>
      </c>
      <c r="C18223" s="15">
        <v>0</v>
      </c>
    </row>
    <row r="18224" spans="2:3" x14ac:dyDescent="0.35">
      <c r="B18224" t="s">
        <v>5013</v>
      </c>
      <c r="C18224" s="15">
        <v>0</v>
      </c>
    </row>
    <row r="18225" spans="2:3" x14ac:dyDescent="0.35">
      <c r="B18225" t="s">
        <v>2830</v>
      </c>
      <c r="C18225" s="15">
        <v>0</v>
      </c>
    </row>
    <row r="18226" spans="2:3" x14ac:dyDescent="0.35">
      <c r="B18226" t="s">
        <v>5015</v>
      </c>
      <c r="C18226" s="15">
        <v>0</v>
      </c>
    </row>
    <row r="18227" spans="2:3" x14ac:dyDescent="0.35">
      <c r="B18227" t="s">
        <v>2831</v>
      </c>
      <c r="C18227" s="15">
        <v>0</v>
      </c>
    </row>
    <row r="18228" spans="2:3" x14ac:dyDescent="0.35">
      <c r="B18228" t="s">
        <v>5017</v>
      </c>
      <c r="C18228" s="15">
        <v>0</v>
      </c>
    </row>
    <row r="18229" spans="2:3" x14ac:dyDescent="0.35">
      <c r="B18229" t="s">
        <v>2832</v>
      </c>
      <c r="C18229" s="15">
        <v>0</v>
      </c>
    </row>
    <row r="18230" spans="2:3" x14ac:dyDescent="0.35">
      <c r="B18230" t="s">
        <v>5019</v>
      </c>
      <c r="C18230" s="15">
        <v>0</v>
      </c>
    </row>
    <row r="18231" spans="2:3" x14ac:dyDescent="0.35">
      <c r="B18231" t="s">
        <v>2833</v>
      </c>
      <c r="C18231" s="15">
        <v>0</v>
      </c>
    </row>
    <row r="18232" spans="2:3" x14ac:dyDescent="0.35">
      <c r="B18232" t="s">
        <v>5021</v>
      </c>
      <c r="C18232" s="15">
        <v>0</v>
      </c>
    </row>
    <row r="18233" spans="2:3" x14ac:dyDescent="0.35">
      <c r="B18233" t="s">
        <v>2834</v>
      </c>
      <c r="C18233" s="15">
        <v>0</v>
      </c>
    </row>
    <row r="18234" spans="2:3" x14ac:dyDescent="0.35">
      <c r="B18234" t="s">
        <v>5023</v>
      </c>
      <c r="C18234" s="15">
        <v>0</v>
      </c>
    </row>
    <row r="18235" spans="2:3" x14ac:dyDescent="0.35">
      <c r="B18235" t="s">
        <v>2835</v>
      </c>
      <c r="C18235" s="15">
        <v>0</v>
      </c>
    </row>
    <row r="18236" spans="2:3" x14ac:dyDescent="0.35">
      <c r="B18236" t="s">
        <v>5025</v>
      </c>
      <c r="C18236" s="15">
        <v>0</v>
      </c>
    </row>
    <row r="18237" spans="2:3" x14ac:dyDescent="0.35">
      <c r="B18237" t="s">
        <v>2836</v>
      </c>
      <c r="C18237" s="15">
        <v>0</v>
      </c>
    </row>
    <row r="18238" spans="2:3" x14ac:dyDescent="0.35">
      <c r="B18238" t="s">
        <v>5027</v>
      </c>
      <c r="C18238" s="15">
        <v>0</v>
      </c>
    </row>
    <row r="18239" spans="2:3" x14ac:dyDescent="0.35">
      <c r="B18239" t="s">
        <v>2837</v>
      </c>
      <c r="C18239" s="15">
        <v>0</v>
      </c>
    </row>
    <row r="18240" spans="2:3" x14ac:dyDescent="0.35">
      <c r="B18240" t="s">
        <v>5029</v>
      </c>
      <c r="C18240" s="15">
        <v>0</v>
      </c>
    </row>
    <row r="18241" spans="2:3" x14ac:dyDescent="0.35">
      <c r="B18241" t="s">
        <v>2838</v>
      </c>
      <c r="C18241" s="15">
        <v>0</v>
      </c>
    </row>
    <row r="18242" spans="2:3" x14ac:dyDescent="0.35">
      <c r="B18242" t="s">
        <v>5031</v>
      </c>
      <c r="C18242" s="15">
        <v>0</v>
      </c>
    </row>
    <row r="18243" spans="2:3" x14ac:dyDescent="0.35">
      <c r="B18243" t="s">
        <v>2839</v>
      </c>
      <c r="C18243" s="15">
        <v>0</v>
      </c>
    </row>
    <row r="18244" spans="2:3" x14ac:dyDescent="0.35">
      <c r="B18244" t="s">
        <v>5033</v>
      </c>
      <c r="C18244" s="15">
        <v>0</v>
      </c>
    </row>
    <row r="18245" spans="2:3" x14ac:dyDescent="0.35">
      <c r="B18245" t="s">
        <v>2840</v>
      </c>
      <c r="C18245" s="15">
        <v>0</v>
      </c>
    </row>
    <row r="18246" spans="2:3" x14ac:dyDescent="0.35">
      <c r="B18246" t="s">
        <v>5035</v>
      </c>
      <c r="C18246" s="15">
        <v>0</v>
      </c>
    </row>
    <row r="18247" spans="2:3" x14ac:dyDescent="0.35">
      <c r="B18247" t="s">
        <v>2841</v>
      </c>
      <c r="C18247" s="15">
        <v>0</v>
      </c>
    </row>
    <row r="18248" spans="2:3" x14ac:dyDescent="0.35">
      <c r="B18248" t="s">
        <v>5037</v>
      </c>
      <c r="C18248" s="15">
        <v>0</v>
      </c>
    </row>
    <row r="18249" spans="2:3" x14ac:dyDescent="0.35">
      <c r="B18249" t="s">
        <v>2842</v>
      </c>
      <c r="C18249" s="15">
        <v>0</v>
      </c>
    </row>
    <row r="18250" spans="2:3" x14ac:dyDescent="0.35">
      <c r="B18250" t="s">
        <v>5039</v>
      </c>
      <c r="C18250" s="15">
        <v>0</v>
      </c>
    </row>
    <row r="18251" spans="2:3" x14ac:dyDescent="0.35">
      <c r="B18251" t="s">
        <v>2843</v>
      </c>
      <c r="C18251" s="15">
        <v>0</v>
      </c>
    </row>
    <row r="18252" spans="2:3" x14ac:dyDescent="0.35">
      <c r="B18252" t="s">
        <v>5041</v>
      </c>
      <c r="C18252" s="15">
        <v>0</v>
      </c>
    </row>
    <row r="18253" spans="2:3" x14ac:dyDescent="0.35">
      <c r="B18253" t="s">
        <v>2844</v>
      </c>
      <c r="C18253" s="15">
        <v>0</v>
      </c>
    </row>
    <row r="18254" spans="2:3" x14ac:dyDescent="0.35">
      <c r="B18254" t="s">
        <v>5043</v>
      </c>
      <c r="C18254" s="15">
        <v>0</v>
      </c>
    </row>
    <row r="18255" spans="2:3" x14ac:dyDescent="0.35">
      <c r="B18255" t="s">
        <v>2845</v>
      </c>
      <c r="C18255" s="15">
        <v>0</v>
      </c>
    </row>
    <row r="18256" spans="2:3" x14ac:dyDescent="0.35">
      <c r="B18256" t="s">
        <v>5045</v>
      </c>
      <c r="C18256" s="15">
        <v>0</v>
      </c>
    </row>
    <row r="18257" spans="2:3" x14ac:dyDescent="0.35">
      <c r="B18257" t="s">
        <v>2846</v>
      </c>
      <c r="C18257" s="15">
        <v>0</v>
      </c>
    </row>
    <row r="18258" spans="2:3" x14ac:dyDescent="0.35">
      <c r="B18258" t="s">
        <v>5047</v>
      </c>
      <c r="C18258" s="15">
        <v>0</v>
      </c>
    </row>
    <row r="18259" spans="2:3" x14ac:dyDescent="0.35">
      <c r="B18259" t="s">
        <v>2847</v>
      </c>
      <c r="C18259" s="15">
        <v>0</v>
      </c>
    </row>
    <row r="18260" spans="2:3" x14ac:dyDescent="0.35">
      <c r="B18260" t="s">
        <v>5049</v>
      </c>
      <c r="C18260" s="15">
        <v>0</v>
      </c>
    </row>
    <row r="18261" spans="2:3" x14ac:dyDescent="0.35">
      <c r="B18261" t="s">
        <v>2848</v>
      </c>
      <c r="C18261" s="15">
        <v>0</v>
      </c>
    </row>
    <row r="18262" spans="2:3" x14ac:dyDescent="0.35">
      <c r="B18262" t="s">
        <v>5051</v>
      </c>
      <c r="C18262" s="15">
        <v>0</v>
      </c>
    </row>
    <row r="18263" spans="2:3" x14ac:dyDescent="0.35">
      <c r="B18263" t="s">
        <v>2849</v>
      </c>
      <c r="C18263" s="15">
        <v>0</v>
      </c>
    </row>
    <row r="18264" spans="2:3" x14ac:dyDescent="0.35">
      <c r="B18264" t="s">
        <v>5053</v>
      </c>
      <c r="C18264" s="15">
        <v>0</v>
      </c>
    </row>
    <row r="18265" spans="2:3" x14ac:dyDescent="0.35">
      <c r="B18265" t="s">
        <v>2850</v>
      </c>
      <c r="C18265" s="15">
        <v>0</v>
      </c>
    </row>
    <row r="18266" spans="2:3" x14ac:dyDescent="0.35">
      <c r="B18266" t="s">
        <v>5055</v>
      </c>
      <c r="C18266" s="15">
        <v>0</v>
      </c>
    </row>
    <row r="18267" spans="2:3" x14ac:dyDescent="0.35">
      <c r="B18267" t="s">
        <v>2851</v>
      </c>
      <c r="C18267" s="15">
        <v>0</v>
      </c>
    </row>
    <row r="18268" spans="2:3" x14ac:dyDescent="0.35">
      <c r="B18268" t="s">
        <v>5057</v>
      </c>
      <c r="C18268" s="15">
        <v>0</v>
      </c>
    </row>
    <row r="18269" spans="2:3" x14ac:dyDescent="0.35">
      <c r="B18269" t="s">
        <v>2852</v>
      </c>
      <c r="C18269" s="15">
        <v>0</v>
      </c>
    </row>
    <row r="18270" spans="2:3" x14ac:dyDescent="0.35">
      <c r="B18270" t="s">
        <v>5059</v>
      </c>
      <c r="C18270" s="15">
        <v>0</v>
      </c>
    </row>
    <row r="18271" spans="2:3" x14ac:dyDescent="0.35">
      <c r="B18271" t="s">
        <v>2853</v>
      </c>
      <c r="C18271" s="15">
        <v>0</v>
      </c>
    </row>
    <row r="18272" spans="2:3" x14ac:dyDescent="0.35">
      <c r="B18272" t="s">
        <v>5061</v>
      </c>
      <c r="C18272" s="15">
        <v>0</v>
      </c>
    </row>
    <row r="18273" spans="2:3" x14ac:dyDescent="0.35">
      <c r="B18273" t="s">
        <v>2854</v>
      </c>
      <c r="C18273" s="15">
        <v>0</v>
      </c>
    </row>
    <row r="18274" spans="2:3" x14ac:dyDescent="0.35">
      <c r="B18274" t="s">
        <v>5063</v>
      </c>
      <c r="C18274" s="15">
        <v>0</v>
      </c>
    </row>
    <row r="18275" spans="2:3" x14ac:dyDescent="0.35">
      <c r="B18275" t="s">
        <v>2855</v>
      </c>
      <c r="C18275" s="15">
        <v>0</v>
      </c>
    </row>
    <row r="18276" spans="2:3" x14ac:dyDescent="0.35">
      <c r="B18276" t="s">
        <v>5065</v>
      </c>
      <c r="C18276" s="15">
        <v>0</v>
      </c>
    </row>
    <row r="18277" spans="2:3" x14ac:dyDescent="0.35">
      <c r="B18277" t="s">
        <v>2856</v>
      </c>
      <c r="C18277" s="15">
        <v>0</v>
      </c>
    </row>
    <row r="18278" spans="2:3" x14ac:dyDescent="0.35">
      <c r="B18278" t="s">
        <v>5067</v>
      </c>
      <c r="C18278" s="15">
        <v>0</v>
      </c>
    </row>
    <row r="18279" spans="2:3" x14ac:dyDescent="0.35">
      <c r="B18279" t="s">
        <v>2857</v>
      </c>
      <c r="C18279" s="15">
        <v>0</v>
      </c>
    </row>
    <row r="18280" spans="2:3" x14ac:dyDescent="0.35">
      <c r="B18280" t="s">
        <v>5069</v>
      </c>
      <c r="C18280" s="15">
        <v>0</v>
      </c>
    </row>
    <row r="18281" spans="2:3" x14ac:dyDescent="0.35">
      <c r="B18281" t="s">
        <v>2858</v>
      </c>
      <c r="C18281" s="15">
        <v>0</v>
      </c>
    </row>
    <row r="18282" spans="2:3" x14ac:dyDescent="0.35">
      <c r="B18282" t="s">
        <v>5071</v>
      </c>
      <c r="C18282" s="15">
        <v>0</v>
      </c>
    </row>
    <row r="18283" spans="2:3" x14ac:dyDescent="0.35">
      <c r="B18283" t="s">
        <v>2859</v>
      </c>
      <c r="C18283" s="15">
        <v>0</v>
      </c>
    </row>
    <row r="18284" spans="2:3" x14ac:dyDescent="0.35">
      <c r="B18284" t="s">
        <v>5073</v>
      </c>
      <c r="C18284" s="15">
        <v>0</v>
      </c>
    </row>
    <row r="18285" spans="2:3" x14ac:dyDescent="0.35">
      <c r="B18285" t="s">
        <v>2860</v>
      </c>
      <c r="C18285" s="15">
        <v>0</v>
      </c>
    </row>
    <row r="18286" spans="2:3" x14ac:dyDescent="0.35">
      <c r="B18286" t="s">
        <v>5075</v>
      </c>
      <c r="C18286" s="15">
        <v>0</v>
      </c>
    </row>
    <row r="18287" spans="2:3" x14ac:dyDescent="0.35">
      <c r="B18287" t="s">
        <v>2861</v>
      </c>
      <c r="C18287" s="15">
        <v>0</v>
      </c>
    </row>
    <row r="18288" spans="2:3" x14ac:dyDescent="0.35">
      <c r="B18288" t="s">
        <v>5077</v>
      </c>
      <c r="C18288" s="15">
        <v>0</v>
      </c>
    </row>
    <row r="18289" spans="2:3" x14ac:dyDescent="0.35">
      <c r="B18289" t="s">
        <v>2862</v>
      </c>
      <c r="C18289" s="15">
        <v>0</v>
      </c>
    </row>
    <row r="18290" spans="2:3" x14ac:dyDescent="0.35">
      <c r="B18290" t="s">
        <v>5079</v>
      </c>
      <c r="C18290" s="15">
        <v>0</v>
      </c>
    </row>
    <row r="18291" spans="2:3" x14ac:dyDescent="0.35">
      <c r="B18291" t="s">
        <v>5132</v>
      </c>
      <c r="C18291" s="15">
        <v>0</v>
      </c>
    </row>
    <row r="18292" spans="2:3" x14ac:dyDescent="0.35">
      <c r="B18292" t="s">
        <v>5081</v>
      </c>
      <c r="C18292" s="15">
        <v>0</v>
      </c>
    </row>
    <row r="18293" spans="2:3" x14ac:dyDescent="0.35">
      <c r="B18293" t="s">
        <v>5134</v>
      </c>
      <c r="C18293" s="15">
        <v>0</v>
      </c>
    </row>
    <row r="18294" spans="2:3" x14ac:dyDescent="0.35">
      <c r="B18294" t="s">
        <v>5083</v>
      </c>
      <c r="C18294" s="15">
        <v>0</v>
      </c>
    </row>
    <row r="18295" spans="2:3" x14ac:dyDescent="0.35">
      <c r="B18295" t="s">
        <v>5136</v>
      </c>
      <c r="C18295" s="15">
        <v>0</v>
      </c>
    </row>
    <row r="18296" spans="2:3" x14ac:dyDescent="0.35">
      <c r="B18296" t="s">
        <v>5085</v>
      </c>
      <c r="C18296" s="15">
        <v>0</v>
      </c>
    </row>
    <row r="18297" spans="2:3" x14ac:dyDescent="0.35">
      <c r="B18297" t="s">
        <v>5138</v>
      </c>
      <c r="C18297" s="15">
        <v>0</v>
      </c>
    </row>
    <row r="18298" spans="2:3" x14ac:dyDescent="0.35">
      <c r="B18298" t="s">
        <v>5087</v>
      </c>
      <c r="C18298" s="15">
        <v>0</v>
      </c>
    </row>
    <row r="18299" spans="2:3" x14ac:dyDescent="0.35">
      <c r="B18299" t="s">
        <v>5140</v>
      </c>
      <c r="C18299" s="15">
        <v>0</v>
      </c>
    </row>
    <row r="18300" spans="2:3" x14ac:dyDescent="0.35">
      <c r="B18300" t="s">
        <v>5089</v>
      </c>
      <c r="C18300" s="15">
        <v>0</v>
      </c>
    </row>
    <row r="18301" spans="2:3" x14ac:dyDescent="0.35">
      <c r="B18301" t="s">
        <v>5142</v>
      </c>
      <c r="C18301" s="15">
        <v>0</v>
      </c>
    </row>
    <row r="18302" spans="2:3" x14ac:dyDescent="0.35">
      <c r="B18302" t="s">
        <v>5091</v>
      </c>
      <c r="C18302" s="15">
        <v>0</v>
      </c>
    </row>
    <row r="18303" spans="2:3" x14ac:dyDescent="0.35">
      <c r="B18303" t="s">
        <v>5144</v>
      </c>
      <c r="C18303" s="15">
        <v>0</v>
      </c>
    </row>
    <row r="18304" spans="2:3" x14ac:dyDescent="0.35">
      <c r="B18304" t="s">
        <v>5093</v>
      </c>
      <c r="C18304" s="15">
        <v>0</v>
      </c>
    </row>
    <row r="18305" spans="2:3" x14ac:dyDescent="0.35">
      <c r="B18305" t="s">
        <v>5146</v>
      </c>
      <c r="C18305" s="15">
        <v>0</v>
      </c>
    </row>
    <row r="18306" spans="2:3" x14ac:dyDescent="0.35">
      <c r="B18306" t="s">
        <v>5095</v>
      </c>
      <c r="C18306" s="15">
        <v>0</v>
      </c>
    </row>
    <row r="18307" spans="2:3" x14ac:dyDescent="0.35">
      <c r="B18307" t="s">
        <v>5148</v>
      </c>
      <c r="C18307" s="15">
        <v>0</v>
      </c>
    </row>
    <row r="18308" spans="2:3" x14ac:dyDescent="0.35">
      <c r="B18308" t="s">
        <v>5097</v>
      </c>
      <c r="C18308" s="15">
        <v>0</v>
      </c>
    </row>
    <row r="18309" spans="2:3" x14ac:dyDescent="0.35">
      <c r="B18309" t="s">
        <v>5150</v>
      </c>
      <c r="C18309" s="15">
        <v>0</v>
      </c>
    </row>
    <row r="18310" spans="2:3" x14ac:dyDescent="0.35">
      <c r="B18310" t="s">
        <v>5099</v>
      </c>
      <c r="C18310" s="15">
        <v>0</v>
      </c>
    </row>
    <row r="18311" spans="2:3" x14ac:dyDescent="0.35">
      <c r="B18311" t="s">
        <v>5152</v>
      </c>
      <c r="C18311" s="15">
        <v>0</v>
      </c>
    </row>
    <row r="18312" spans="2:3" x14ac:dyDescent="0.35">
      <c r="B18312" t="s">
        <v>5101</v>
      </c>
      <c r="C18312" s="15">
        <v>0</v>
      </c>
    </row>
    <row r="18313" spans="2:3" x14ac:dyDescent="0.35">
      <c r="B18313" t="s">
        <v>5154</v>
      </c>
      <c r="C18313" s="15">
        <v>0</v>
      </c>
    </row>
    <row r="18314" spans="2:3" x14ac:dyDescent="0.35">
      <c r="B18314" t="s">
        <v>5103</v>
      </c>
      <c r="C18314" s="15">
        <v>0</v>
      </c>
    </row>
    <row r="18315" spans="2:3" x14ac:dyDescent="0.35">
      <c r="B18315" t="s">
        <v>5156</v>
      </c>
      <c r="C18315" s="15">
        <v>0</v>
      </c>
    </row>
    <row r="18316" spans="2:3" x14ac:dyDescent="0.35">
      <c r="B18316" t="s">
        <v>5105</v>
      </c>
      <c r="C18316" s="15">
        <v>0</v>
      </c>
    </row>
    <row r="18317" spans="2:3" x14ac:dyDescent="0.35">
      <c r="B18317" t="s">
        <v>5158</v>
      </c>
      <c r="C18317" s="15">
        <v>0</v>
      </c>
    </row>
    <row r="18318" spans="2:3" x14ac:dyDescent="0.35">
      <c r="B18318" t="s">
        <v>5107</v>
      </c>
      <c r="C18318" s="15">
        <v>0</v>
      </c>
    </row>
    <row r="18319" spans="2:3" x14ac:dyDescent="0.35">
      <c r="B18319" t="s">
        <v>5160</v>
      </c>
      <c r="C18319" s="15">
        <v>0</v>
      </c>
    </row>
    <row r="18320" spans="2:3" x14ac:dyDescent="0.35">
      <c r="B18320" t="s">
        <v>5109</v>
      </c>
      <c r="C18320" s="15">
        <v>0</v>
      </c>
    </row>
    <row r="18321" spans="2:3" x14ac:dyDescent="0.35">
      <c r="B18321" t="s">
        <v>5162</v>
      </c>
      <c r="C18321" s="15">
        <v>0</v>
      </c>
    </row>
    <row r="18322" spans="2:3" x14ac:dyDescent="0.35">
      <c r="B18322" t="s">
        <v>5111</v>
      </c>
      <c r="C18322" s="15">
        <v>0</v>
      </c>
    </row>
    <row r="18323" spans="2:3" x14ac:dyDescent="0.35">
      <c r="B18323" t="s">
        <v>5164</v>
      </c>
      <c r="C18323" s="15">
        <v>0</v>
      </c>
    </row>
    <row r="18324" spans="2:3" x14ac:dyDescent="0.35">
      <c r="B18324" t="s">
        <v>5113</v>
      </c>
      <c r="C18324" s="15">
        <v>0</v>
      </c>
    </row>
    <row r="18325" spans="2:3" x14ac:dyDescent="0.35">
      <c r="B18325" t="s">
        <v>5166</v>
      </c>
      <c r="C18325" s="15">
        <v>0</v>
      </c>
    </row>
    <row r="18326" spans="2:3" x14ac:dyDescent="0.35">
      <c r="B18326" t="s">
        <v>5115</v>
      </c>
      <c r="C18326" s="15">
        <v>0</v>
      </c>
    </row>
    <row r="18327" spans="2:3" x14ac:dyDescent="0.35">
      <c r="B18327" t="s">
        <v>5168</v>
      </c>
      <c r="C18327" s="15">
        <v>0</v>
      </c>
    </row>
    <row r="18328" spans="2:3" x14ac:dyDescent="0.35">
      <c r="B18328" t="s">
        <v>5117</v>
      </c>
      <c r="C18328" s="15">
        <v>0</v>
      </c>
    </row>
    <row r="18329" spans="2:3" x14ac:dyDescent="0.35">
      <c r="B18329" t="s">
        <v>5170</v>
      </c>
      <c r="C18329" s="15">
        <v>0</v>
      </c>
    </row>
    <row r="18330" spans="2:3" x14ac:dyDescent="0.35">
      <c r="B18330" t="s">
        <v>5119</v>
      </c>
      <c r="C18330" s="15">
        <v>0</v>
      </c>
    </row>
    <row r="18331" spans="2:3" x14ac:dyDescent="0.35">
      <c r="B18331" t="s">
        <v>5172</v>
      </c>
      <c r="C18331" s="15">
        <v>0</v>
      </c>
    </row>
    <row r="18332" spans="2:3" x14ac:dyDescent="0.35">
      <c r="B18332" t="s">
        <v>5121</v>
      </c>
      <c r="C18332" s="15">
        <v>0</v>
      </c>
    </row>
    <row r="18333" spans="2:3" x14ac:dyDescent="0.35">
      <c r="B18333" t="s">
        <v>5174</v>
      </c>
      <c r="C18333" s="15">
        <v>0</v>
      </c>
    </row>
    <row r="18334" spans="2:3" x14ac:dyDescent="0.35">
      <c r="B18334" t="s">
        <v>5123</v>
      </c>
      <c r="C18334" s="15">
        <v>0</v>
      </c>
    </row>
    <row r="18335" spans="2:3" x14ac:dyDescent="0.35">
      <c r="B18335" t="s">
        <v>5176</v>
      </c>
      <c r="C18335" s="15">
        <v>0</v>
      </c>
    </row>
    <row r="18336" spans="2:3" x14ac:dyDescent="0.35">
      <c r="B18336" t="s">
        <v>5125</v>
      </c>
      <c r="C18336" s="15">
        <v>0</v>
      </c>
    </row>
    <row r="18337" spans="2:3" x14ac:dyDescent="0.35">
      <c r="B18337" t="s">
        <v>5178</v>
      </c>
      <c r="C18337" s="15">
        <v>0</v>
      </c>
    </row>
    <row r="18338" spans="2:3" x14ac:dyDescent="0.35">
      <c r="B18338" t="s">
        <v>5127</v>
      </c>
      <c r="C18338" s="15">
        <v>0</v>
      </c>
    </row>
    <row r="18339" spans="2:3" x14ac:dyDescent="0.35">
      <c r="B18339" t="s">
        <v>5180</v>
      </c>
      <c r="C18339" s="15">
        <v>0</v>
      </c>
    </row>
    <row r="18340" spans="2:3" x14ac:dyDescent="0.35">
      <c r="B18340" t="s">
        <v>5129</v>
      </c>
      <c r="C18340" s="15">
        <v>0</v>
      </c>
    </row>
    <row r="18341" spans="2:3" x14ac:dyDescent="0.35">
      <c r="B18341" t="s">
        <v>5182</v>
      </c>
      <c r="C18341" s="15">
        <v>0</v>
      </c>
    </row>
    <row r="18342" spans="2:3" x14ac:dyDescent="0.35">
      <c r="B18342" t="s">
        <v>5131</v>
      </c>
      <c r="C18342" s="15">
        <v>0</v>
      </c>
    </row>
    <row r="18343" spans="2:3" x14ac:dyDescent="0.35">
      <c r="B18343" t="s">
        <v>5184</v>
      </c>
      <c r="C18343" s="15">
        <v>0</v>
      </c>
    </row>
    <row r="18344" spans="2:3" x14ac:dyDescent="0.35">
      <c r="B18344" t="s">
        <v>5186</v>
      </c>
      <c r="C18344" s="15">
        <v>0</v>
      </c>
    </row>
    <row r="18345" spans="2:3" x14ac:dyDescent="0.35">
      <c r="B18345" t="s">
        <v>2863</v>
      </c>
      <c r="C18345" s="15">
        <v>0</v>
      </c>
    </row>
    <row r="18346" spans="2:3" x14ac:dyDescent="0.35">
      <c r="B18346" t="s">
        <v>5135</v>
      </c>
      <c r="C18346" s="15">
        <v>0</v>
      </c>
    </row>
    <row r="18347" spans="2:3" x14ac:dyDescent="0.35">
      <c r="B18347" t="s">
        <v>2864</v>
      </c>
      <c r="C18347" s="15">
        <v>0</v>
      </c>
    </row>
    <row r="18348" spans="2:3" x14ac:dyDescent="0.35">
      <c r="B18348" t="s">
        <v>5137</v>
      </c>
      <c r="C18348" s="15">
        <v>0</v>
      </c>
    </row>
    <row r="18349" spans="2:3" x14ac:dyDescent="0.35">
      <c r="B18349" t="s">
        <v>2865</v>
      </c>
      <c r="C18349" s="15">
        <v>0</v>
      </c>
    </row>
    <row r="18350" spans="2:3" x14ac:dyDescent="0.35">
      <c r="B18350" t="s">
        <v>5139</v>
      </c>
      <c r="C18350" s="15">
        <v>0</v>
      </c>
    </row>
    <row r="18351" spans="2:3" x14ac:dyDescent="0.35">
      <c r="B18351" t="s">
        <v>2866</v>
      </c>
      <c r="C18351" s="15">
        <v>0</v>
      </c>
    </row>
    <row r="18352" spans="2:3" x14ac:dyDescent="0.35">
      <c r="B18352" t="s">
        <v>5141</v>
      </c>
      <c r="C18352" s="15">
        <v>0</v>
      </c>
    </row>
    <row r="18353" spans="2:3" x14ac:dyDescent="0.35">
      <c r="B18353" t="s">
        <v>2867</v>
      </c>
      <c r="C18353" s="15">
        <v>0</v>
      </c>
    </row>
    <row r="18354" spans="2:3" x14ac:dyDescent="0.35">
      <c r="B18354" t="s">
        <v>5143</v>
      </c>
      <c r="C18354" s="15">
        <v>0</v>
      </c>
    </row>
    <row r="18355" spans="2:3" x14ac:dyDescent="0.35">
      <c r="B18355" t="s">
        <v>2868</v>
      </c>
      <c r="C18355" s="15">
        <v>0</v>
      </c>
    </row>
    <row r="18356" spans="2:3" x14ac:dyDescent="0.35">
      <c r="B18356" t="s">
        <v>5145</v>
      </c>
      <c r="C18356" s="15">
        <v>0</v>
      </c>
    </row>
    <row r="18357" spans="2:3" x14ac:dyDescent="0.35">
      <c r="B18357" t="s">
        <v>2869</v>
      </c>
      <c r="C18357" s="15">
        <v>0</v>
      </c>
    </row>
    <row r="18358" spans="2:3" x14ac:dyDescent="0.35">
      <c r="B18358" t="s">
        <v>5147</v>
      </c>
      <c r="C18358" s="15">
        <v>0</v>
      </c>
    </row>
    <row r="18359" spans="2:3" x14ac:dyDescent="0.35">
      <c r="B18359" t="s">
        <v>2870</v>
      </c>
      <c r="C18359" s="15">
        <v>0</v>
      </c>
    </row>
    <row r="18360" spans="2:3" x14ac:dyDescent="0.35">
      <c r="B18360" t="s">
        <v>5149</v>
      </c>
      <c r="C18360" s="15">
        <v>0</v>
      </c>
    </row>
    <row r="18361" spans="2:3" x14ac:dyDescent="0.35">
      <c r="B18361" t="s">
        <v>2871</v>
      </c>
      <c r="C18361" s="15">
        <v>0</v>
      </c>
    </row>
    <row r="18362" spans="2:3" x14ac:dyDescent="0.35">
      <c r="B18362" t="s">
        <v>5151</v>
      </c>
      <c r="C18362" s="15">
        <v>0</v>
      </c>
    </row>
    <row r="18363" spans="2:3" x14ac:dyDescent="0.35">
      <c r="B18363" t="s">
        <v>2872</v>
      </c>
      <c r="C18363" s="15">
        <v>0</v>
      </c>
    </row>
    <row r="18364" spans="2:3" x14ac:dyDescent="0.35">
      <c r="B18364" t="s">
        <v>5153</v>
      </c>
      <c r="C18364" s="15">
        <v>0</v>
      </c>
    </row>
    <row r="18365" spans="2:3" x14ac:dyDescent="0.35">
      <c r="B18365" t="s">
        <v>2873</v>
      </c>
      <c r="C18365" s="15">
        <v>0</v>
      </c>
    </row>
    <row r="18366" spans="2:3" x14ac:dyDescent="0.35">
      <c r="B18366" t="s">
        <v>5155</v>
      </c>
      <c r="C18366" s="15">
        <v>0</v>
      </c>
    </row>
    <row r="18367" spans="2:3" x14ac:dyDescent="0.35">
      <c r="B18367" t="s">
        <v>2874</v>
      </c>
      <c r="C18367" s="15">
        <v>0</v>
      </c>
    </row>
    <row r="18368" spans="2:3" x14ac:dyDescent="0.35">
      <c r="B18368" t="s">
        <v>5157</v>
      </c>
      <c r="C18368" s="15">
        <v>0</v>
      </c>
    </row>
    <row r="18369" spans="2:3" x14ac:dyDescent="0.35">
      <c r="B18369" t="s">
        <v>2875</v>
      </c>
      <c r="C18369" s="15">
        <v>0</v>
      </c>
    </row>
    <row r="18370" spans="2:3" x14ac:dyDescent="0.35">
      <c r="B18370" t="s">
        <v>5159</v>
      </c>
      <c r="C18370" s="15">
        <v>0</v>
      </c>
    </row>
    <row r="18371" spans="2:3" x14ac:dyDescent="0.35">
      <c r="B18371" t="s">
        <v>2876</v>
      </c>
      <c r="C18371" s="15">
        <v>0</v>
      </c>
    </row>
    <row r="18372" spans="2:3" x14ac:dyDescent="0.35">
      <c r="B18372" t="s">
        <v>5161</v>
      </c>
      <c r="C18372" s="15">
        <v>0</v>
      </c>
    </row>
    <row r="18373" spans="2:3" x14ac:dyDescent="0.35">
      <c r="B18373" t="s">
        <v>2877</v>
      </c>
      <c r="C18373" s="15">
        <v>0</v>
      </c>
    </row>
    <row r="18374" spans="2:3" x14ac:dyDescent="0.35">
      <c r="B18374" t="s">
        <v>5163</v>
      </c>
      <c r="C18374" s="15">
        <v>0</v>
      </c>
    </row>
    <row r="18375" spans="2:3" x14ac:dyDescent="0.35">
      <c r="B18375" t="s">
        <v>2878</v>
      </c>
      <c r="C18375" s="15">
        <v>0</v>
      </c>
    </row>
    <row r="18376" spans="2:3" x14ac:dyDescent="0.35">
      <c r="B18376" t="s">
        <v>5165</v>
      </c>
      <c r="C18376" s="15">
        <v>0</v>
      </c>
    </row>
    <row r="18377" spans="2:3" x14ac:dyDescent="0.35">
      <c r="B18377" t="s">
        <v>2879</v>
      </c>
      <c r="C18377" s="15">
        <v>0</v>
      </c>
    </row>
    <row r="18378" spans="2:3" x14ac:dyDescent="0.35">
      <c r="B18378" t="s">
        <v>5167</v>
      </c>
      <c r="C18378" s="15">
        <v>0</v>
      </c>
    </row>
    <row r="18379" spans="2:3" x14ac:dyDescent="0.35">
      <c r="B18379" t="s">
        <v>2880</v>
      </c>
      <c r="C18379" s="15">
        <v>0</v>
      </c>
    </row>
    <row r="18380" spans="2:3" x14ac:dyDescent="0.35">
      <c r="B18380" t="s">
        <v>5169</v>
      </c>
      <c r="C18380" s="15">
        <v>0</v>
      </c>
    </row>
    <row r="18381" spans="2:3" x14ac:dyDescent="0.35">
      <c r="B18381" t="s">
        <v>2881</v>
      </c>
      <c r="C18381" s="15">
        <v>0</v>
      </c>
    </row>
    <row r="18382" spans="2:3" x14ac:dyDescent="0.35">
      <c r="B18382" t="s">
        <v>5171</v>
      </c>
      <c r="C18382" s="15">
        <v>0</v>
      </c>
    </row>
    <row r="18383" spans="2:3" x14ac:dyDescent="0.35">
      <c r="B18383" t="s">
        <v>2882</v>
      </c>
      <c r="C18383" s="15">
        <v>0</v>
      </c>
    </row>
    <row r="18384" spans="2:3" x14ac:dyDescent="0.35">
      <c r="B18384" t="s">
        <v>5173</v>
      </c>
      <c r="C18384" s="15">
        <v>0</v>
      </c>
    </row>
    <row r="18385" spans="2:3" x14ac:dyDescent="0.35">
      <c r="B18385" t="s">
        <v>2883</v>
      </c>
      <c r="C18385" s="15">
        <v>0</v>
      </c>
    </row>
    <row r="18386" spans="2:3" x14ac:dyDescent="0.35">
      <c r="B18386" t="s">
        <v>5175</v>
      </c>
      <c r="C18386" s="15">
        <v>0</v>
      </c>
    </row>
    <row r="18387" spans="2:3" x14ac:dyDescent="0.35">
      <c r="B18387" t="s">
        <v>2884</v>
      </c>
      <c r="C18387" s="15">
        <v>0</v>
      </c>
    </row>
    <row r="18388" spans="2:3" x14ac:dyDescent="0.35">
      <c r="B18388" t="s">
        <v>5177</v>
      </c>
      <c r="C18388" s="15">
        <v>0</v>
      </c>
    </row>
    <row r="18389" spans="2:3" x14ac:dyDescent="0.35">
      <c r="B18389" t="s">
        <v>2885</v>
      </c>
      <c r="C18389" s="15">
        <v>0</v>
      </c>
    </row>
    <row r="18390" spans="2:3" x14ac:dyDescent="0.35">
      <c r="B18390" t="s">
        <v>5179</v>
      </c>
      <c r="C18390" s="15">
        <v>0</v>
      </c>
    </row>
    <row r="18391" spans="2:3" x14ac:dyDescent="0.35">
      <c r="B18391" t="s">
        <v>2886</v>
      </c>
      <c r="C18391" s="15">
        <v>0</v>
      </c>
    </row>
    <row r="18392" spans="2:3" x14ac:dyDescent="0.35">
      <c r="B18392" t="s">
        <v>5181</v>
      </c>
      <c r="C18392" s="15">
        <v>0</v>
      </c>
    </row>
    <row r="18393" spans="2:3" x14ac:dyDescent="0.35">
      <c r="B18393" t="s">
        <v>2887</v>
      </c>
      <c r="C18393" s="15">
        <v>0</v>
      </c>
    </row>
    <row r="18394" spans="2:3" x14ac:dyDescent="0.35">
      <c r="B18394" t="s">
        <v>5183</v>
      </c>
      <c r="C18394" s="15">
        <v>0</v>
      </c>
    </row>
    <row r="18395" spans="2:3" x14ac:dyDescent="0.35">
      <c r="B18395" t="s">
        <v>2888</v>
      </c>
      <c r="C18395" s="15">
        <v>0</v>
      </c>
    </row>
    <row r="18396" spans="2:3" x14ac:dyDescent="0.35">
      <c r="B18396" t="s">
        <v>5185</v>
      </c>
      <c r="C18396" s="15">
        <v>0</v>
      </c>
    </row>
    <row r="18397" spans="2:3" x14ac:dyDescent="0.35">
      <c r="B18397" t="s">
        <v>2889</v>
      </c>
      <c r="C18397" s="15">
        <v>0</v>
      </c>
    </row>
    <row r="18398" spans="2:3" x14ac:dyDescent="0.35">
      <c r="B18398" t="s">
        <v>5187</v>
      </c>
      <c r="C18398" s="15">
        <v>0</v>
      </c>
    </row>
    <row r="18399" spans="2:3" x14ac:dyDescent="0.35">
      <c r="B18399" t="s">
        <v>2890</v>
      </c>
      <c r="C18399" s="15">
        <v>0</v>
      </c>
    </row>
    <row r="18400" spans="2:3" x14ac:dyDescent="0.35">
      <c r="B18400" t="s">
        <v>5189</v>
      </c>
      <c r="C18400" s="15">
        <v>0</v>
      </c>
    </row>
    <row r="18401" spans="2:3" x14ac:dyDescent="0.35">
      <c r="B18401" t="s">
        <v>2891</v>
      </c>
      <c r="C18401" s="15">
        <v>0</v>
      </c>
    </row>
    <row r="18402" spans="2:3" x14ac:dyDescent="0.35">
      <c r="B18402" t="s">
        <v>5191</v>
      </c>
      <c r="C18402" s="15">
        <v>0</v>
      </c>
    </row>
    <row r="18403" spans="2:3" x14ac:dyDescent="0.35">
      <c r="B18403" t="s">
        <v>2892</v>
      </c>
      <c r="C18403" s="15">
        <v>0</v>
      </c>
    </row>
    <row r="18404" spans="2:3" x14ac:dyDescent="0.35">
      <c r="B18404" t="s">
        <v>5193</v>
      </c>
      <c r="C18404" s="15">
        <v>0</v>
      </c>
    </row>
    <row r="18405" spans="2:3" x14ac:dyDescent="0.35">
      <c r="B18405" t="s">
        <v>2893</v>
      </c>
      <c r="C18405" s="15">
        <v>0</v>
      </c>
    </row>
    <row r="18406" spans="2:3" x14ac:dyDescent="0.35">
      <c r="B18406" t="s">
        <v>595</v>
      </c>
      <c r="C18406" s="15">
        <v>0</v>
      </c>
    </row>
    <row r="18407" spans="2:3" x14ac:dyDescent="0.35">
      <c r="B18407" t="s">
        <v>2894</v>
      </c>
      <c r="C18407"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Props1.xml><?xml version="1.0" encoding="utf-8"?>
<ds:datastoreItem xmlns:ds="http://schemas.openxmlformats.org/officeDocument/2006/customXml" ds:itemID="{415DA88E-F6E0-44E7-8914-E710BFA098EF}">
  <ds:schemaRefs>
    <ds:schemaRef ds:uri="http://schemas.microsoft.com/DataMashup"/>
  </ds:schemaRefs>
</ds:datastoreItem>
</file>

<file path=customXml/itemProps2.xml><?xml version="1.0" encoding="utf-8"?>
<ds:datastoreItem xmlns:ds="http://schemas.openxmlformats.org/officeDocument/2006/customXml" ds:itemID="{0203F5C0-773A-4B9D-B09A-53B318DC21EF}">
  <ds:schemaRefs/>
</ds:datastoreItem>
</file>

<file path=customXml/itemProps3.xml><?xml version="1.0" encoding="utf-8"?>
<ds:datastoreItem xmlns:ds="http://schemas.openxmlformats.org/officeDocument/2006/customXml" ds:itemID="{F8003217-D7DD-42C2-A3FC-2F751CD2C8C3}">
  <ds:schemaRefs/>
</ds:datastoreItem>
</file>

<file path=customXml/itemProps4.xml><?xml version="1.0" encoding="utf-8"?>
<ds:datastoreItem xmlns:ds="http://schemas.openxmlformats.org/officeDocument/2006/customXml" ds:itemID="{BA150137-F09A-45D2-9342-DCF7C17147F7}">
  <ds:schemaRefs/>
</ds:datastoreItem>
</file>

<file path=customXml/itemProps5.xml><?xml version="1.0" encoding="utf-8"?>
<ds:datastoreItem xmlns:ds="http://schemas.openxmlformats.org/officeDocument/2006/customXml" ds:itemID="{E1E9FDFD-95A0-47F2-BAF0-3343BC45F998}">
  <ds:schemaRefs/>
</ds:datastoreItem>
</file>

<file path=customXml/itemProps6.xml><?xml version="1.0" encoding="utf-8"?>
<ds:datastoreItem xmlns:ds="http://schemas.openxmlformats.org/officeDocument/2006/customXml" ds:itemID="{3BEEFF3E-62A4-4956-8408-FE1304635D6E}">
  <ds:schemaRefs/>
</ds:datastoreItem>
</file>

<file path=customXml/itemProps7.xml><?xml version="1.0" encoding="utf-8"?>
<ds:datastoreItem xmlns:ds="http://schemas.openxmlformats.org/officeDocument/2006/customXml" ds:itemID="{E6E9B65B-8727-43E4-B899-4DE177EBFD02}">
  <ds:schemaRefs/>
</ds:datastoreItem>
</file>

<file path=customXml/itemProps8.xml><?xml version="1.0" encoding="utf-8"?>
<ds:datastoreItem xmlns:ds="http://schemas.openxmlformats.org/officeDocument/2006/customXml" ds:itemID="{B67AD61F-5928-409D-89D2-425265B43312}">
  <ds:schemaRefs/>
</ds:datastoreItem>
</file>

<file path=customXml/itemProps9.xml><?xml version="1.0" encoding="utf-8"?>
<ds:datastoreItem xmlns:ds="http://schemas.openxmlformats.org/officeDocument/2006/customXml" ds:itemID="{68449C33-5306-46A1-B065-03C148444B2D}">
  <ds:schemaRefs/>
</ds:datastoreItem>
</file>

<file path=customXml/itemProps10.xml><?xml version="1.0" encoding="utf-8"?>
<ds:datastoreItem xmlns:ds="http://schemas.openxmlformats.org/officeDocument/2006/customXml" ds:itemID="{10B8E282-5333-4030-8F8C-93940F65CEBA}">
  <ds:schemaRefs/>
</ds:datastoreItem>
</file>

<file path=customXml/itemProps11.xml><?xml version="1.0" encoding="utf-8"?>
<ds:datastoreItem xmlns:ds="http://schemas.openxmlformats.org/officeDocument/2006/customXml" ds:itemID="{17059BBE-A71F-465A-A5A2-E855048D22EA}">
  <ds:schemaRefs/>
</ds:datastoreItem>
</file>

<file path=customXml/itemProps12.xml><?xml version="1.0" encoding="utf-8"?>
<ds:datastoreItem xmlns:ds="http://schemas.openxmlformats.org/officeDocument/2006/customXml" ds:itemID="{2D7E8ACB-BD1F-4434-B3C9-8F45195A2361}">
  <ds:schemaRefs/>
</ds:datastoreItem>
</file>

<file path=customXml/itemProps13.xml><?xml version="1.0" encoding="utf-8"?>
<ds:datastoreItem xmlns:ds="http://schemas.openxmlformats.org/officeDocument/2006/customXml" ds:itemID="{F5880E6D-CC23-419B-896F-0D86417E0EB7}">
  <ds:schemaRefs/>
</ds:datastoreItem>
</file>

<file path=customXml/itemProps14.xml><?xml version="1.0" encoding="utf-8"?>
<ds:datastoreItem xmlns:ds="http://schemas.openxmlformats.org/officeDocument/2006/customXml" ds:itemID="{A22A898B-3ACC-4D48-AA99-340057AC81DA}">
  <ds:schemaRefs/>
</ds:datastoreItem>
</file>

<file path=customXml/itemProps15.xml><?xml version="1.0" encoding="utf-8"?>
<ds:datastoreItem xmlns:ds="http://schemas.openxmlformats.org/officeDocument/2006/customXml" ds:itemID="{D3BEDB9D-E8FD-434C-9730-F2E0EDE9F525}">
  <ds:schemaRefs/>
</ds:datastoreItem>
</file>

<file path=customXml/itemProps16.xml><?xml version="1.0" encoding="utf-8"?>
<ds:datastoreItem xmlns:ds="http://schemas.openxmlformats.org/officeDocument/2006/customXml" ds:itemID="{3F81885A-A267-4CC5-89F7-10F0E1DD0DD6}">
  <ds:schemaRefs/>
</ds:datastoreItem>
</file>

<file path=customXml/itemProps17.xml><?xml version="1.0" encoding="utf-8"?>
<ds:datastoreItem xmlns:ds="http://schemas.openxmlformats.org/officeDocument/2006/customXml" ds:itemID="{94CEE5E8-93A2-432E-A969-6C01E474121F}">
  <ds:schemaRefs/>
</ds:datastoreItem>
</file>

<file path=customXml/itemProps18.xml><?xml version="1.0" encoding="utf-8"?>
<ds:datastoreItem xmlns:ds="http://schemas.openxmlformats.org/officeDocument/2006/customXml" ds:itemID="{0EFD9854-81A5-42D7-9CDC-FED69F992B8A}">
  <ds:schemaRefs/>
</ds:datastoreItem>
</file>

<file path=customXml/itemProps19.xml><?xml version="1.0" encoding="utf-8"?>
<ds:datastoreItem xmlns:ds="http://schemas.openxmlformats.org/officeDocument/2006/customXml" ds:itemID="{3906ED94-F235-4708-8F76-3676D3A828C7}">
  <ds:schemaRefs/>
</ds:datastoreItem>
</file>

<file path=customXml/itemProps20.xml><?xml version="1.0" encoding="utf-8"?>
<ds:datastoreItem xmlns:ds="http://schemas.openxmlformats.org/officeDocument/2006/customXml" ds:itemID="{C6261BD1-86D0-469F-B759-B2439B49732C}">
  <ds:schemaRefs/>
</ds:datastoreItem>
</file>

<file path=customXml/itemProps21.xml><?xml version="1.0" encoding="utf-8"?>
<ds:datastoreItem xmlns:ds="http://schemas.openxmlformats.org/officeDocument/2006/customXml" ds:itemID="{C7D26953-788C-4633-BE3E-A6E176EC9AB6}">
  <ds:schemaRefs/>
</ds:datastoreItem>
</file>

<file path=customXml/itemProps22.xml><?xml version="1.0" encoding="utf-8"?>
<ds:datastoreItem xmlns:ds="http://schemas.openxmlformats.org/officeDocument/2006/customXml" ds:itemID="{D17538C3-B405-4A41-8305-166ED8B05483}">
  <ds:schemaRefs/>
</ds:datastoreItem>
</file>

<file path=customXml/itemProps23.xml><?xml version="1.0" encoding="utf-8"?>
<ds:datastoreItem xmlns:ds="http://schemas.openxmlformats.org/officeDocument/2006/customXml" ds:itemID="{731C63C3-829D-420B-90F8-E485B5AE983B}">
  <ds:schemaRefs/>
</ds:datastoreItem>
</file>

<file path=customXml/itemProps24.xml><?xml version="1.0" encoding="utf-8"?>
<ds:datastoreItem xmlns:ds="http://schemas.openxmlformats.org/officeDocument/2006/customXml" ds:itemID="{547B3C05-3712-4FCC-B2A2-9A3354E10979}">
  <ds:schemaRefs/>
</ds:datastoreItem>
</file>

<file path=customXml/itemProps25.xml><?xml version="1.0" encoding="utf-8"?>
<ds:datastoreItem xmlns:ds="http://schemas.openxmlformats.org/officeDocument/2006/customXml" ds:itemID="{7B7A926B-C81E-407D-9B20-517AC9085E60}">
  <ds:schemaRefs/>
</ds:datastoreItem>
</file>

<file path=customXml/itemProps26.xml><?xml version="1.0" encoding="utf-8"?>
<ds:datastoreItem xmlns:ds="http://schemas.openxmlformats.org/officeDocument/2006/customXml" ds:itemID="{6FBC4E93-6675-40DB-A126-5822D587C006}">
  <ds:schemaRefs/>
</ds:datastoreItem>
</file>

<file path=customXml/itemProps27.xml><?xml version="1.0" encoding="utf-8"?>
<ds:datastoreItem xmlns:ds="http://schemas.openxmlformats.org/officeDocument/2006/customXml" ds:itemID="{A2DD5E74-19D9-4A9D-A74E-1E5BC0A1D819}">
  <ds:schemaRefs/>
</ds:datastoreItem>
</file>

<file path=customXml/itemProps28.xml><?xml version="1.0" encoding="utf-8"?>
<ds:datastoreItem xmlns:ds="http://schemas.openxmlformats.org/officeDocument/2006/customXml" ds:itemID="{2E2CF641-0164-4CC9-9F54-52AA95E4E965}">
  <ds:schemaRefs/>
</ds:datastoreItem>
</file>

<file path=customXml/itemProps29.xml><?xml version="1.0" encoding="utf-8"?>
<ds:datastoreItem xmlns:ds="http://schemas.openxmlformats.org/officeDocument/2006/customXml" ds:itemID="{7FCC62D6-5BB3-466C-97BD-6F38791D93CE}">
  <ds:schemaRefs/>
</ds:datastoreItem>
</file>

<file path=customXml/itemProps30.xml><?xml version="1.0" encoding="utf-8"?>
<ds:datastoreItem xmlns:ds="http://schemas.openxmlformats.org/officeDocument/2006/customXml" ds:itemID="{F9ED983D-0D05-4108-9E6E-E08887B2CEC2}">
  <ds:schemaRefs/>
</ds:datastoreItem>
</file>

<file path=customXml/itemProps31.xml><?xml version="1.0" encoding="utf-8"?>
<ds:datastoreItem xmlns:ds="http://schemas.openxmlformats.org/officeDocument/2006/customXml" ds:itemID="{89C77FF3-8644-416B-B818-CD8730EFC05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DimProduct</vt:lpstr>
      <vt:lpstr>FactInternetSales</vt:lpstr>
      <vt:lpstr>DimSalesTerritory</vt:lpstr>
      <vt:lpstr>DimGeography</vt:lpstr>
      <vt:lpstr>DimDate</vt:lpstr>
      <vt:lpstr>DimCustomer</vt:lpstr>
      <vt:lpstr>Analysis</vt:lpstr>
      <vt:lpstr>Time Series dashboard</vt:lpstr>
      <vt:lpstr>Analysis 2</vt:lpstr>
      <vt:lpstr>Detail Dashboard</vt:lpstr>
      <vt:lpstr>Product Analysis</vt:lpstr>
      <vt:lpstr>Sheet1</vt:lpstr>
      <vt:lpstr>Customer Analysis</vt:lpstr>
      <vt:lpstr>LookupTable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Pratik Mishra</dc:creator>
  <cp:lastModifiedBy>Pratik Mishra</cp:lastModifiedBy>
  <dcterms:created xsi:type="dcterms:W3CDTF">2026-02-14T05:07:38Z</dcterms:created>
  <dcterms:modified xsi:type="dcterms:W3CDTF">2026-05-05T06:21:53Z</dcterms:modified>
</cp:coreProperties>
</file>