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hika\Downloads\"/>
    </mc:Choice>
  </mc:AlternateContent>
  <xr:revisionPtr revIDLastSave="0" documentId="13_ncr:1_{C1A9DA86-F3C2-4347-A577-F0EBADCF9F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utline_stock_crypto" sheetId="5" r:id="rId1"/>
    <sheet name="Portfolio" sheetId="1" r:id="rId2"/>
    <sheet name="Data Raw" sheetId="2" r:id="rId3"/>
    <sheet name="Table 0 TRADING VIEW " sheetId="3" r:id="rId4"/>
    <sheet name="CRYPTO SHEET  COIN MARKET CAP" sheetId="4" r:id="rId5"/>
  </sheets>
  <definedNames>
    <definedName name="ExternalData_1" localSheetId="4">'CRYPTO SHEET  COIN MARKET CAP'!$A$1:$F$101</definedName>
    <definedName name="ExternalData_1" localSheetId="3">'Table 0 TRADING VIEW '!$A$1:$D$151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1" l="1"/>
  <c r="F24" i="1"/>
  <c r="E24" i="1"/>
  <c r="M8" i="1" a="1"/>
  <c r="M8" i="1" s="1"/>
  <c r="L8" i="1" a="1"/>
  <c r="L8" i="1" s="1"/>
  <c r="K8" i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/>
  <c r="H24" i="1" l="1"/>
</calcChain>
</file>

<file path=xl/sharedStrings.xml><?xml version="1.0" encoding="utf-8"?>
<sst xmlns="http://schemas.openxmlformats.org/spreadsheetml/2006/main" count="619" uniqueCount="407">
  <si>
    <t>My Portfolio Tracker</t>
  </si>
  <si>
    <t>Coin / Item</t>
  </si>
  <si>
    <t>Units Held</t>
  </si>
  <si>
    <t>Invested</t>
  </si>
  <si>
    <t>Value</t>
  </si>
  <si>
    <t>Profit / Loss</t>
  </si>
  <si>
    <t>%</t>
  </si>
  <si>
    <t>Category</t>
  </si>
  <si>
    <t>TOTALS</t>
  </si>
  <si>
    <t>Purchases</t>
  </si>
  <si>
    <t>Available Items</t>
  </si>
  <si>
    <t>Units</t>
  </si>
  <si>
    <t>Amount</t>
  </si>
  <si>
    <t>Name</t>
  </si>
  <si>
    <t>Stocks</t>
  </si>
  <si>
    <t>Crypto</t>
  </si>
  <si>
    <t>serial no</t>
  </si>
  <si>
    <t>CRYPTO</t>
  </si>
  <si>
    <t>USD PRICE</t>
  </si>
  <si>
    <t>CHANGE</t>
  </si>
  <si>
    <t>Bitcoin</t>
  </si>
  <si>
    <t>Ethereum</t>
  </si>
  <si>
    <t>Tether</t>
  </si>
  <si>
    <t>USD Coin</t>
  </si>
  <si>
    <t>Binance Coin</t>
  </si>
  <si>
    <t>XRP</t>
  </si>
  <si>
    <t>Cardano</t>
  </si>
  <si>
    <t>Solana</t>
  </si>
  <si>
    <t>Dogecoin</t>
  </si>
  <si>
    <t>HitChain</t>
  </si>
  <si>
    <t>Dai</t>
  </si>
  <si>
    <t>Polkadot</t>
  </si>
  <si>
    <t>HEX</t>
  </si>
  <si>
    <t>TRON</t>
  </si>
  <si>
    <t>SHIBA INU</t>
  </si>
  <si>
    <t>UNUS SED LEO</t>
  </si>
  <si>
    <t>Avalanche</t>
  </si>
  <si>
    <t>Wrapped Bitcoin</t>
  </si>
  <si>
    <t>Polygon</t>
  </si>
  <si>
    <t>Uniswap</t>
  </si>
  <si>
    <t>Litecoin</t>
  </si>
  <si>
    <t>FTX Token</t>
  </si>
  <si>
    <t>ChainLink</t>
  </si>
  <si>
    <t>Stellar</t>
  </si>
  <si>
    <t>NEAR Protocol</t>
  </si>
  <si>
    <t>Cosmos</t>
  </si>
  <si>
    <t>Monero</t>
  </si>
  <si>
    <t>X 
Chain</t>
  </si>
  <si>
    <t>Algorand</t>
  </si>
  <si>
    <t>Bitcoin BEP2</t>
  </si>
  <si>
    <t>Bitcoin Cash</t>
  </si>
  <si>
    <t>Ethereum Classic</t>
  </si>
  <si>
    <t>Internet Computer</t>
  </si>
  <si>
    <t>VeChain</t>
  </si>
  <si>
    <t>Flow (Dapper Labs)</t>
  </si>
  <si>
    <t>Decentraland</t>
  </si>
  <si>
    <t>The Sandbox</t>
  </si>
  <si>
    <t>Tezos</t>
  </si>
  <si>
    <t>Hedera Hashgraph</t>
  </si>
  <si>
    <t>APEcoin.dev</t>
  </si>
  <si>
    <t>TrueUSD</t>
  </si>
  <si>
    <t>Filecoin</t>
  </si>
  <si>
    <t>Theta Token</t>
  </si>
  <si>
    <t>Elrond</t>
  </si>
  <si>
    <t>Axie Infinity</t>
  </si>
  <si>
    <t>Helium</t>
  </si>
  <si>
    <t>Quant</t>
  </si>
  <si>
    <t>Bitcoin SV</t>
  </si>
  <si>
    <t>Aave</t>
  </si>
  <si>
    <t>KuCoin Token</t>
  </si>
  <si>
    <t>Pax Dollar</t>
  </si>
  <si>
    <t>EOS</t>
  </si>
  <si>
    <t>Parachute</t>
  </si>
  <si>
    <t>Maker</t>
  </si>
  <si>
    <t>Zcash</t>
  </si>
  <si>
    <t>eCash</t>
  </si>
  <si>
    <t>IOTA</t>
  </si>
  <si>
    <t>C 
CoTrader</t>
  </si>
  <si>
    <t>THORChain</t>
  </si>
  <si>
    <t>Huobi Token</t>
  </si>
  <si>
    <t>Terra Classic</t>
  </si>
  <si>
    <t>The Graph</t>
  </si>
  <si>
    <t>Klaytn</t>
  </si>
  <si>
    <t>Fantom</t>
  </si>
  <si>
    <t>Chiliz</t>
  </si>
  <si>
    <t>NEO</t>
  </si>
  <si>
    <t>Basic Attention Token</t>
  </si>
  <si>
    <t>PAX Gold</t>
  </si>
  <si>
    <t>Waves</t>
  </si>
  <si>
    <t>GMT Token</t>
  </si>
  <si>
    <t>Loopring</t>
  </si>
  <si>
    <t>Stacks</t>
  </si>
  <si>
    <t>Zilliqa</t>
  </si>
  <si>
    <t>Curve DAO Token</t>
  </si>
  <si>
    <t>DeFiChain</t>
  </si>
  <si>
    <t>Dash</t>
  </si>
  <si>
    <t>Enjin Coin</t>
  </si>
  <si>
    <t>Tether Gold</t>
  </si>
  <si>
    <t>PancakeSwap</t>
  </si>
  <si>
    <t>Kusama</t>
  </si>
  <si>
    <t>Mina</t>
  </si>
  <si>
    <t>Celo</t>
  </si>
  <si>
    <t>Kava</t>
  </si>
  <si>
    <t>Amp</t>
  </si>
  <si>
    <t>Arweave</t>
  </si>
  <si>
    <t>Facebook tokenized stock Bittrex</t>
  </si>
  <si>
    <t>Convex Finance</t>
  </si>
  <si>
    <t>Compound</t>
  </si>
  <si>
    <t>Nexo</t>
  </si>
  <si>
    <t>Gala</t>
  </si>
  <si>
    <t>Holo</t>
  </si>
  <si>
    <t>1inch</t>
  </si>
  <si>
    <t>XinFin Network</t>
  </si>
  <si>
    <t>Decred</t>
  </si>
  <si>
    <t>Neutrino USD</t>
  </si>
  <si>
    <t>Synthetix Network Token</t>
  </si>
  <si>
    <t>Qtum</t>
  </si>
  <si>
    <t>Gnosis</t>
  </si>
  <si>
    <t>T 
Threshold</t>
  </si>
  <si>
    <t>Kadena</t>
  </si>
  <si>
    <t>Bitcoin Gold</t>
  </si>
  <si>
    <t>IoTeX</t>
  </si>
  <si>
    <t>Serum</t>
  </si>
  <si>
    <t>Storj</t>
  </si>
  <si>
    <t>Theta Fuel</t>
  </si>
  <si>
    <t>ICON</t>
  </si>
  <si>
    <t>Symbol</t>
  </si>
  <si>
    <t>BigONE Token</t>
  </si>
  <si>
    <t>Oasis Network</t>
  </si>
  <si>
    <t>OmiseGO</t>
  </si>
  <si>
    <t>0x</t>
  </si>
  <si>
    <t>IOStoken</t>
  </si>
  <si>
    <t>Golem</t>
  </si>
  <si>
    <t>BinaryX</t>
  </si>
  <si>
    <t>Audius</t>
  </si>
  <si>
    <t>Ravencoin</t>
  </si>
  <si>
    <t>Ankr</t>
  </si>
  <si>
    <t>Trust Wallet Token</t>
  </si>
  <si>
    <t>Kyber Network</t>
  </si>
  <si>
    <t>Wootrade</t>
  </si>
  <si>
    <t>yearn.finance</t>
  </si>
  <si>
    <t>Immutable X</t>
  </si>
  <si>
    <t>WAX</t>
  </si>
  <si>
    <t>G 
Moonbeam</t>
  </si>
  <si>
    <t>Lido DAO</t>
  </si>
  <si>
    <t>Livepeer</t>
  </si>
  <si>
    <t>Ontology</t>
  </si>
  <si>
    <t>SwissBorg</t>
  </si>
  <si>
    <t>Siacoin</t>
  </si>
  <si>
    <t>Horizen</t>
  </si>
  <si>
    <t>Braintrust</t>
  </si>
  <si>
    <t>Swipe</t>
  </si>
  <si>
    <t>Hive Blockchain</t>
  </si>
  <si>
    <t>Secret</t>
  </si>
  <si>
    <t>Balancer</t>
  </si>
  <si>
    <t>Celsius</t>
  </si>
  <si>
    <t>E 
Ethereum Name Service</t>
  </si>
  <si>
    <t>Polymath</t>
  </si>
  <si>
    <t>UMA</t>
  </si>
  <si>
    <t>A 
Astar</t>
  </si>
  <si>
    <t>SKALE Network</t>
  </si>
  <si>
    <t>Small Love Potion</t>
  </si>
  <si>
    <t>SushiSwap</t>
  </si>
  <si>
    <t>Nervos Network</t>
  </si>
  <si>
    <t>Plair</t>
  </si>
  <si>
    <t>DigiByte</t>
  </si>
  <si>
    <t>Bitcoin Standard Hashrate Token</t>
  </si>
  <si>
    <t>Civic</t>
  </si>
  <si>
    <t>Humanscape</t>
  </si>
  <si>
    <t>Edgeless</t>
  </si>
  <si>
    <t>#</t>
  </si>
  <si>
    <t>Price</t>
  </si>
  <si>
    <t>1h %</t>
  </si>
  <si>
    <t>24h %</t>
  </si>
  <si>
    <t>7d %</t>
  </si>
  <si>
    <t>1</t>
  </si>
  <si>
    <t>Bitcoin
1
BTC</t>
  </si>
  <si>
    <t>$19,858.85</t>
  </si>
  <si>
    <t>0.06%</t>
  </si>
  <si>
    <t>2.51%</t>
  </si>
  <si>
    <t>2.36%</t>
  </si>
  <si>
    <t>2</t>
  </si>
  <si>
    <t>Ethereum
2
ETH</t>
  </si>
  <si>
    <t>$1,072.61</t>
  </si>
  <si>
    <t>0.07%</t>
  </si>
  <si>
    <t>5.58%</t>
  </si>
  <si>
    <t>2.40%</t>
  </si>
  <si>
    <t>3</t>
  </si>
  <si>
    <t>Tether
3
USDT</t>
  </si>
  <si>
    <t>$0.9992</t>
  </si>
  <si>
    <t>0.01%</t>
  </si>
  <si>
    <t>0.03%</t>
  </si>
  <si>
    <t>4</t>
  </si>
  <si>
    <t>USD Coin
4
USDC</t>
  </si>
  <si>
    <t>$1.00</t>
  </si>
  <si>
    <t>5</t>
  </si>
  <si>
    <t>BNB
5
BNB</t>
  </si>
  <si>
    <t>$225.80</t>
  </si>
  <si>
    <t>0.34%</t>
  </si>
  <si>
    <t>2.00%</t>
  </si>
  <si>
    <t>0.70%</t>
  </si>
  <si>
    <t>6</t>
  </si>
  <si>
    <t>Binance USD
6
BUSD</t>
  </si>
  <si>
    <t>$0.9996</t>
  </si>
  <si>
    <t>0.11%</t>
  </si>
  <si>
    <t>7</t>
  </si>
  <si>
    <t>XRP
7
XRP</t>
  </si>
  <si>
    <t>$0.3118</t>
  </si>
  <si>
    <t>0.10%</t>
  </si>
  <si>
    <t>3.63%</t>
  </si>
  <si>
    <t>1.10%</t>
  </si>
  <si>
    <t>8</t>
  </si>
  <si>
    <t>Cardano
8
ADA</t>
  </si>
  <si>
    <t>$0.433</t>
  </si>
  <si>
    <t>0.24%</t>
  </si>
  <si>
    <t>2.20%</t>
  </si>
  <si>
    <t>3.37%</t>
  </si>
  <si>
    <t>9</t>
  </si>
  <si>
    <t>Solana
9
SOL</t>
  </si>
  <si>
    <t>$34.01</t>
  </si>
  <si>
    <t>2.33%</t>
  </si>
  <si>
    <t>1.39%</t>
  </si>
  <si>
    <t>10</t>
  </si>
  <si>
    <t>Dogecoin
10
DOGE</t>
  </si>
  <si>
    <t>$0.06168</t>
  </si>
  <si>
    <t>0.12%</t>
  </si>
  <si>
    <t>3.35%</t>
  </si>
  <si>
    <t>6.52%</t>
  </si>
  <si>
    <t/>
  </si>
  <si>
    <t>DaiDAI</t>
  </si>
  <si>
    <t>PolkadotDOT</t>
  </si>
  <si>
    <t>$6.50</t>
  </si>
  <si>
    <t>TRONTRX</t>
  </si>
  <si>
    <t>$0.07</t>
  </si>
  <si>
    <t>Shiba InuSHIB</t>
  </si>
  <si>
    <t>$0.00</t>
  </si>
  <si>
    <t>UNUS SED LEOLEO</t>
  </si>
  <si>
    <t>$5.40</t>
  </si>
  <si>
    <t>AvalancheAVAX</t>
  </si>
  <si>
    <t>$17.73</t>
  </si>
  <si>
    <t>Wrapped BitcoinWBTC</t>
  </si>
  <si>
    <t>$19871.41</t>
  </si>
  <si>
    <t>PolygonMATIC</t>
  </si>
  <si>
    <t>$0.58</t>
  </si>
  <si>
    <t>UniswapUNI</t>
  </si>
  <si>
    <t>$5.74</t>
  </si>
  <si>
    <t>LitecoinLTC</t>
  </si>
  <si>
    <t>$48.35</t>
  </si>
  <si>
    <t>FTX TokenFTT</t>
  </si>
  <si>
    <t>$24.64</t>
  </si>
  <si>
    <t>ChainlinkLINK</t>
  </si>
  <si>
    <t>$6.16</t>
  </si>
  <si>
    <t>CronosCRO</t>
  </si>
  <si>
    <t>$0.11</t>
  </si>
  <si>
    <t>StellarXLM</t>
  </si>
  <si>
    <t>$0.10</t>
  </si>
  <si>
    <t>NEAR ProtocolNEAR</t>
  </si>
  <si>
    <t>$3.29</t>
  </si>
  <si>
    <t>CosmosATOM</t>
  </si>
  <si>
    <t>$8.10</t>
  </si>
  <si>
    <t>MoneroXMR</t>
  </si>
  <si>
    <t>$125.87</t>
  </si>
  <si>
    <t>AlgorandALGO</t>
  </si>
  <si>
    <t>$0.30</t>
  </si>
  <si>
    <t>Ethereum ClassicETC</t>
  </si>
  <si>
    <t>$14.20</t>
  </si>
  <si>
    <t>Bitcoin CashBCH</t>
  </si>
  <si>
    <t>$100.04</t>
  </si>
  <si>
    <t>Internet ComputerICP</t>
  </si>
  <si>
    <t>$6.55</t>
  </si>
  <si>
    <t>VeChainVET</t>
  </si>
  <si>
    <t>$0.02</t>
  </si>
  <si>
    <t>FlowFLOW</t>
  </si>
  <si>
    <t>$1.48</t>
  </si>
  <si>
    <t>DecentralandMANA</t>
  </si>
  <si>
    <t>$0.81</t>
  </si>
  <si>
    <t>The SandboxSAND</t>
  </si>
  <si>
    <t>$1.14</t>
  </si>
  <si>
    <t>TezosXTZ</t>
  </si>
  <si>
    <t>$1.54</t>
  </si>
  <si>
    <t>HederaHBAR</t>
  </si>
  <si>
    <t>$0.06</t>
  </si>
  <si>
    <t>ApeCoinAPE</t>
  </si>
  <si>
    <t>$4.30</t>
  </si>
  <si>
    <t>TrueUSDTUSD</t>
  </si>
  <si>
    <t>FilecoinFIL</t>
  </si>
  <si>
    <t>$5.23</t>
  </si>
  <si>
    <t>Theta NetworkTHETA</t>
  </si>
  <si>
    <t>ElrondEGLD</t>
  </si>
  <si>
    <t>$50.04</t>
  </si>
  <si>
    <t>Axie InfinityAXS</t>
  </si>
  <si>
    <t>$13.36</t>
  </si>
  <si>
    <t>HeliumHNT</t>
  </si>
  <si>
    <t>$8.72</t>
  </si>
  <si>
    <t>QuantQNT</t>
  </si>
  <si>
    <t>$85.83</t>
  </si>
  <si>
    <t>Bitcoin SVBSV</t>
  </si>
  <si>
    <t>$51.09</t>
  </si>
  <si>
    <t>AaveAAVE</t>
  </si>
  <si>
    <t>$67.87</t>
  </si>
  <si>
    <t>Pax DollarUSDP</t>
  </si>
  <si>
    <t>EOSEOS</t>
  </si>
  <si>
    <t>$0.93</t>
  </si>
  <si>
    <t>KuCoin TokenKCS</t>
  </si>
  <si>
    <t>$8.82</t>
  </si>
  <si>
    <t>MakerMKR</t>
  </si>
  <si>
    <t>$863.03</t>
  </si>
  <si>
    <t>ZcashZEC</t>
  </si>
  <si>
    <t>$54.41</t>
  </si>
  <si>
    <t>BitTorrent-NewBTT</t>
  </si>
  <si>
    <t>Neutrino USDUSDN</t>
  </si>
  <si>
    <t>$0.99</t>
  </si>
  <si>
    <t>eCashXEC</t>
  </si>
  <si>
    <t>IOTAMIOTA</t>
  </si>
  <si>
    <t>$0.26</t>
  </si>
  <si>
    <t>USDDUSDD</t>
  </si>
  <si>
    <t>OKBOKB</t>
  </si>
  <si>
    <t>$12.00</t>
  </si>
  <si>
    <t>THORChainRUNE</t>
  </si>
  <si>
    <t>$2.05</t>
  </si>
  <si>
    <t>Huobi TokenHT</t>
  </si>
  <si>
    <t>$4.34</t>
  </si>
  <si>
    <t>KlaytnKLAY</t>
  </si>
  <si>
    <t>$0.22</t>
  </si>
  <si>
    <t>The GraphGRT</t>
  </si>
  <si>
    <t>$0.09</t>
  </si>
  <si>
    <t>FantomFTM</t>
  </si>
  <si>
    <t>$0.25</t>
  </si>
  <si>
    <t>ChilizCHZ</t>
  </si>
  <si>
    <t>NeoNEO</t>
  </si>
  <si>
    <t>$8.29</t>
  </si>
  <si>
    <t>PAX GoldPAXG</t>
  </si>
  <si>
    <t>$1733.52</t>
  </si>
  <si>
    <t>Basic Attention TokenBAT</t>
  </si>
  <si>
    <t>$0.37</t>
  </si>
  <si>
    <t>WavesWAVES</t>
  </si>
  <si>
    <t>$4.78</t>
  </si>
  <si>
    <t>STEPNGMT</t>
  </si>
  <si>
    <t>$0.86</t>
  </si>
  <si>
    <t>LoopringLRC</t>
  </si>
  <si>
    <t>$0.38</t>
  </si>
  <si>
    <t>Curve DAO TokenCRV</t>
  </si>
  <si>
    <t>$0.91</t>
  </si>
  <si>
    <t>StacksSTX</t>
  </si>
  <si>
    <t>ZilliqaZIL</t>
  </si>
  <si>
    <t>$0.04</t>
  </si>
  <si>
    <t>DashDASH</t>
  </si>
  <si>
    <t>$41.25</t>
  </si>
  <si>
    <t>TerraClassicUSDUSTC</t>
  </si>
  <si>
    <t>Enjin CoinENJ</t>
  </si>
  <si>
    <t>$0.49</t>
  </si>
  <si>
    <t>PancakeSwapCAKE</t>
  </si>
  <si>
    <t>$2.96</t>
  </si>
  <si>
    <t>Fei USDFEI</t>
  </si>
  <si>
    <t>KusamaKSM</t>
  </si>
  <si>
    <t>$47.44</t>
  </si>
  <si>
    <t>MinaMINA</t>
  </si>
  <si>
    <t>$0.67</t>
  </si>
  <si>
    <t>CeloCELO</t>
  </si>
  <si>
    <t>$0.84</t>
  </si>
  <si>
    <t>KavaKAVA</t>
  </si>
  <si>
    <t>$1.68</t>
  </si>
  <si>
    <t>AmpAMP</t>
  </si>
  <si>
    <t>$0.01</t>
  </si>
  <si>
    <t>ArweaveAR</t>
  </si>
  <si>
    <t>$10.97</t>
  </si>
  <si>
    <t>Convex FinanceCVX</t>
  </si>
  <si>
    <t>$5.39</t>
  </si>
  <si>
    <t>NEMXEM</t>
  </si>
  <si>
    <t>CompoundCOMP</t>
  </si>
  <si>
    <t>$48.32</t>
  </si>
  <si>
    <t>NexoNEXO</t>
  </si>
  <si>
    <t>$0.61</t>
  </si>
  <si>
    <t>HoloHOT</t>
  </si>
  <si>
    <t>GalaGALA</t>
  </si>
  <si>
    <t>$0.05</t>
  </si>
  <si>
    <t>1inch Network1INCH</t>
  </si>
  <si>
    <t>XDC NetworkXDC</t>
  </si>
  <si>
    <t>$0.03</t>
  </si>
  <si>
    <t>DecredDCR</t>
  </si>
  <si>
    <t>$21.44</t>
  </si>
  <si>
    <t>GateTokenGT</t>
  </si>
  <si>
    <t>$3.85</t>
  </si>
  <si>
    <t>SynthetixSNX</t>
  </si>
  <si>
    <t>$2.47</t>
  </si>
  <si>
    <t>GnosisGNO</t>
  </si>
  <si>
    <t>$109.56</t>
  </si>
  <si>
    <t>SymbolXYM</t>
  </si>
  <si>
    <t>QtumQTUM</t>
  </si>
  <si>
    <t>$2.68</t>
  </si>
  <si>
    <t>KadenaKDA</t>
  </si>
  <si>
    <t>BORABORA</t>
  </si>
  <si>
    <t>$0.29</t>
  </si>
  <si>
    <t>Problem &amp; background</t>
  </si>
  <si>
    <t>Solution</t>
  </si>
  <si>
    <t>Methodology &amp; Project scope</t>
  </si>
  <si>
    <t>Goals &amp; KPIs</t>
  </si>
  <si>
    <t>concept used</t>
  </si>
  <si>
    <t>conclusion</t>
  </si>
  <si>
    <t xml:space="preserve">project owner </t>
  </si>
  <si>
    <t>PRATIK BHIKADIYA. Date :12/07/2022.</t>
  </si>
  <si>
    <t>web based api and stock data type in excel 365 has helped me to build dashboard.</t>
  </si>
  <si>
    <t>1. data extraction from coinmarketcap, trading view , stockkdatatype</t>
  </si>
  <si>
    <t>I want to track my investment in crypto and stocks on realtime basis.</t>
  </si>
  <si>
    <t>1.Table analysis 2. excel chart  3.unique function</t>
  </si>
  <si>
    <t>we can build central dashboard by which we can get info at one stop solution for our investment</t>
  </si>
  <si>
    <t>1.In future I can build more tickerbased stock analysis2.crypto analysis real time .3. add catagories for other future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</si>
</sst>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.00_);[Red]\(&quot;$&quot;#,##0.00\)"/>
    <numFmt numFmtId="165" formatCode="_ [$₹-4009]\ * #,##0.00_ ;_ [$₹-4009]\ * \-#,##0.00_ ;_ [$₹-4009]\ * &quot;-&quot;??_ ;_ @_ "/>
    <numFmt numFmtId="166" formatCode="0.000%"/>
    <numFmt numFmtId="167" formatCode="&quot;$&quot;#,##0_);[Red]\(&quot;$&quot;#,##0\)"/>
    <numFmt numFmtId="168" formatCode="0.0%"/>
  </numFmts>
  <fonts count="7"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28"/>
      <name val="Quattrocento Sans"/>
    </font>
    <font>
      <b/>
      <sz val="11"/>
      <name val="Calibri"/>
    </font>
    <font>
      <sz val="9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</borders>
  <cellStyleXfs count="2">
    <xf numFmtId="0" fontId="0" fillId="0" borderId="0"/>
    <xf numFmtId="0" fontId="1" fillId="0" borderId="1"/>
  </cellStyleXfs>
  <cellXfs count="38">
    <xf numFmtId="0" fontId="0" fillId="0" borderId="0" xfId="0" applyFont="1" applyAlignme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2" fillId="0" borderId="0" xfId="0" applyFont="1"/>
    <xf numFmtId="0" fontId="4" fillId="0" borderId="2" xfId="0" applyFont="1" applyBorder="1"/>
    <xf numFmtId="164" fontId="4" fillId="0" borderId="2" xfId="0" applyNumberFormat="1" applyFont="1" applyBorder="1"/>
    <xf numFmtId="10" fontId="4" fillId="0" borderId="2" xfId="0" applyNumberFormat="1" applyFont="1" applyBorder="1" applyAlignment="1">
      <alignment horizontal="center"/>
    </xf>
    <xf numFmtId="0" fontId="4" fillId="4" borderId="3" xfId="0" applyFont="1" applyFill="1" applyBorder="1"/>
    <xf numFmtId="0" fontId="4" fillId="4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5" fillId="0" borderId="4" xfId="0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166" fontId="5" fillId="0" borderId="4" xfId="0" applyNumberFormat="1" applyFont="1" applyBorder="1" applyAlignment="1">
      <alignment vertical="center"/>
    </xf>
    <xf numFmtId="0" fontId="5" fillId="0" borderId="4" xfId="0" applyFont="1" applyBorder="1"/>
    <xf numFmtId="167" fontId="5" fillId="0" borderId="4" xfId="0" applyNumberFormat="1" applyFont="1" applyBorder="1"/>
    <xf numFmtId="164" fontId="5" fillId="0" borderId="4" xfId="0" applyNumberFormat="1" applyFont="1" applyBorder="1"/>
    <xf numFmtId="167" fontId="5" fillId="0" borderId="4" xfId="0" applyNumberFormat="1" applyFont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168" fontId="5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3" borderId="3" xfId="0" applyFont="1" applyFill="1" applyBorder="1"/>
    <xf numFmtId="168" fontId="4" fillId="3" borderId="3" xfId="0" applyNumberFormat="1" applyFont="1" applyFill="1" applyBorder="1"/>
    <xf numFmtId="0" fontId="6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5" xfId="0" applyFont="1" applyBorder="1"/>
    <xf numFmtId="165" fontId="2" fillId="0" borderId="5" xfId="0" applyNumberFormat="1" applyFont="1" applyBorder="1"/>
    <xf numFmtId="0" fontId="2" fillId="4" borderId="6" xfId="0" applyFont="1" applyFill="1" applyBorder="1"/>
    <xf numFmtId="165" fontId="2" fillId="4" borderId="6" xfId="0" applyNumberFormat="1" applyFont="1" applyFill="1" applyBorder="1"/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67" fontId="2" fillId="0" borderId="0" xfId="0" applyNumberFormat="1" applyFont="1"/>
    <xf numFmtId="0" fontId="1" fillId="6" borderId="1" xfId="1" applyFill="1"/>
    <xf numFmtId="0" fontId="1" fillId="0" borderId="1" xfId="1"/>
    <xf numFmtId="0" fontId="1" fillId="5" borderId="1" xfId="1" applyFill="1" applyAlignment="1">
      <alignment horizontal="center"/>
    </xf>
    <xf numFmtId="0" fontId="1" fillId="7" borderId="1" xfId="1" applyFill="1" applyAlignment="1">
      <alignment horizontal="center"/>
    </xf>
  </cellXfs>
  <cellStyles count="2">
    <cellStyle name="Normal" xfId="0" builtinId="0"/>
    <cellStyle name="Normal 2" xfId="1" xr:uid="{C6CD06F4-5397-4DD1-8025-A5B433339426}"/>
  </cellStyles>
  <dxfs count="16"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none"/>
      </fill>
    </dxf>
  </dxfs>
  <tableStyles count="4">
    <tableStyle name="Data Raw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Data Raw-style 2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Table 0 TRADING VIEW 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CRYPTO SHEET  COIN MARKET CAP-style" pivot="0" count="3" xr9:uid="{00000000-0011-0000-FFFF-FFFF03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14475" cy="933450"/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66346" y="666750"/>
          <a:ext cx="1523999" cy="937846"/>
        </a:xfrm>
        <a:prstGeom prst="roundRect">
          <a:avLst>
            <a:gd name="adj" fmla="val 4426"/>
          </a:avLst>
        </a:prstGeom>
        <a:solidFill>
          <a:schemeClr val="accent1">
            <a:lumMod val="20000"/>
            <a:lumOff val="80000"/>
          </a:schemeClr>
        </a:solidFill>
        <a:ln w="12700" cap="flat" cmpd="sng" algn="ctr">
          <a:noFill/>
          <a:prstDash val="solid"/>
          <a:miter lim="800000"/>
        </a:ln>
        <a:effectLst>
          <a:outerShdw blurRad="127000" dist="88900" dir="5400000" sx="91000" sy="91000" algn="t" rotWithShape="0">
            <a:prstClr val="black">
              <a:alpha val="7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US" sz="10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Invested</a:t>
          </a:r>
        </a:p>
      </xdr:txBody>
    </xdr:sp>
    <xdr:clientData fLocksWithSheet="0"/>
  </xdr:oneCellAnchor>
  <xdr:oneCellAnchor>
    <xdr:from>
      <xdr:col>1</xdr:col>
      <xdr:colOff>123825</xdr:colOff>
      <xdr:row>1</xdr:row>
      <xdr:rowOff>85725</xdr:rowOff>
    </xdr:from>
    <xdr:ext cx="1628775" cy="666750"/>
    <xdr:sp macro="" textlink="$E$24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9116" y="754672"/>
          <a:ext cx="1633904" cy="675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fld id="{125F1D0C-4A50-4209-8230-49C72DD884F4}" type="TxLink">
            <a:rPr lang="en-US" sz="16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/>
            </a:rPr>
            <a:pPr lvl="0" algn="ctr"/>
            <a:t>#NAME?</a:t>
          </a:fld>
          <a:endParaRPr lang="en-US" sz="16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 fLocksWithSheet="0"/>
  </xdr:oneCellAnchor>
  <xdr:oneCellAnchor>
    <xdr:from>
      <xdr:col>2</xdr:col>
      <xdr:colOff>1647825</xdr:colOff>
      <xdr:row>1</xdr:row>
      <xdr:rowOff>0</xdr:rowOff>
    </xdr:from>
    <xdr:ext cx="1600200" cy="914400"/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22231" y="666750"/>
          <a:ext cx="1604596" cy="923192"/>
        </a:xfrm>
        <a:prstGeom prst="roundRect">
          <a:avLst>
            <a:gd name="adj" fmla="val 4426"/>
          </a:avLst>
        </a:prstGeom>
        <a:solidFill>
          <a:schemeClr val="accent1">
            <a:lumMod val="20000"/>
            <a:lumOff val="80000"/>
          </a:schemeClr>
        </a:solidFill>
        <a:ln w="12700" cap="flat" cmpd="sng" algn="ctr">
          <a:noFill/>
          <a:prstDash val="solid"/>
          <a:miter lim="800000"/>
        </a:ln>
        <a:effectLst>
          <a:outerShdw blurRad="127000" dist="88900" dir="5400000" sx="91000" sy="91000" algn="t" rotWithShape="0">
            <a:prstClr val="black">
              <a:alpha val="7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US" sz="10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Value now</a:t>
          </a:r>
        </a:p>
      </xdr:txBody>
    </xdr:sp>
    <xdr:clientData fLocksWithSheet="0"/>
  </xdr:oneCellAnchor>
  <xdr:oneCellAnchor>
    <xdr:from>
      <xdr:col>2</xdr:col>
      <xdr:colOff>1514475</xdr:colOff>
      <xdr:row>1</xdr:row>
      <xdr:rowOff>142875</xdr:rowOff>
    </xdr:from>
    <xdr:ext cx="1676400" cy="542925"/>
    <xdr:sp macro="" textlink="$F$24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80997" y="813288"/>
          <a:ext cx="1679888" cy="551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lvl="0" indent="0" algn="ctr"/>
          <a:fld id="{D7159733-A6D1-4A37-AC77-9969718493F6}" type="TxLink">
            <a:rPr lang="en-US" sz="16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/>
            </a:rPr>
            <a:pPr marL="0" lvl="0" indent="0" algn="ctr"/>
            <a:t>#NAME?</a:t>
          </a:fld>
          <a:endParaRPr lang="en-US" sz="1600" b="0" i="0" u="none" strike="noStrike">
            <a:solidFill>
              <a:srgbClr val="000000"/>
            </a:solidFill>
            <a:latin typeface="Segoe UI Black" panose="020B0A02040204020203" pitchFamily="34" charset="0"/>
            <a:ea typeface="Segoe UI Black" panose="020B0A02040204020203" pitchFamily="34" charset="0"/>
            <a:cs typeface="Calibri"/>
          </a:endParaRPr>
        </a:p>
      </xdr:txBody>
    </xdr:sp>
    <xdr:clientData fLocksWithSheet="0"/>
  </xdr:oneCellAnchor>
  <xdr:oneCellAnchor>
    <xdr:from>
      <xdr:col>4</xdr:col>
      <xdr:colOff>9525</xdr:colOff>
      <xdr:row>0</xdr:row>
      <xdr:rowOff>657225</xdr:rowOff>
    </xdr:from>
    <xdr:ext cx="1581150" cy="923925"/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56135" y="659423"/>
          <a:ext cx="1589942" cy="930519"/>
        </a:xfrm>
        <a:prstGeom prst="roundRect">
          <a:avLst>
            <a:gd name="adj" fmla="val 4426"/>
          </a:avLst>
        </a:prstGeom>
        <a:solidFill>
          <a:schemeClr val="accent1">
            <a:lumMod val="20000"/>
            <a:lumOff val="80000"/>
          </a:schemeClr>
        </a:solidFill>
        <a:ln w="12700" cap="flat" cmpd="sng" algn="ctr">
          <a:noFill/>
          <a:prstDash val="solid"/>
          <a:miter lim="800000"/>
        </a:ln>
        <a:effectLst>
          <a:outerShdw blurRad="127000" dist="88900" dir="5400000" sx="91000" sy="91000" algn="t" rotWithShape="0">
            <a:prstClr val="black">
              <a:alpha val="7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US" sz="10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Profit / Loss</a:t>
          </a:r>
        </a:p>
      </xdr:txBody>
    </xdr:sp>
    <xdr:clientData fLocksWithSheet="0"/>
  </xdr:oneCellAnchor>
  <xdr:oneCellAnchor>
    <xdr:from>
      <xdr:col>3</xdr:col>
      <xdr:colOff>723900</xdr:colOff>
      <xdr:row>1</xdr:row>
      <xdr:rowOff>57150</xdr:rowOff>
    </xdr:from>
    <xdr:ext cx="1647825" cy="714375"/>
    <xdr:sp macro="" textlink="$G$24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538904" y="732692"/>
          <a:ext cx="1655884" cy="718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lvl="0" indent="0" algn="ctr"/>
          <a:fld id="{63F788A0-2D06-4CD9-BCD5-B9D5ED91921D}" type="TxLink">
            <a:rPr lang="en-US" sz="16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/>
            </a:rPr>
            <a:pPr marL="0" lvl="0" indent="0" algn="ctr"/>
            <a:t>#NAME?</a:t>
          </a:fld>
          <a:endParaRPr lang="en-US" sz="1600" b="0" i="0" u="none" strike="noStrike">
            <a:solidFill>
              <a:srgbClr val="000000"/>
            </a:solidFill>
            <a:latin typeface="Segoe UI Black" panose="020B0A02040204020203" pitchFamily="34" charset="0"/>
            <a:ea typeface="Segoe UI Black" panose="020B0A02040204020203" pitchFamily="34" charset="0"/>
            <a:cs typeface="Calibri"/>
          </a:endParaRPr>
        </a:p>
      </xdr:txBody>
    </xdr:sp>
    <xdr:clientData fLocksWithSheet="0"/>
  </xdr:oneCellAnchor>
  <xdr:oneCellAnchor>
    <xdr:from>
      <xdr:col>6</xdr:col>
      <xdr:colOff>133350</xdr:colOff>
      <xdr:row>1</xdr:row>
      <xdr:rowOff>0</xdr:rowOff>
    </xdr:from>
    <xdr:ext cx="1362075" cy="914400"/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19346" y="666750"/>
          <a:ext cx="1362808" cy="923192"/>
        </a:xfrm>
        <a:prstGeom prst="roundRect">
          <a:avLst>
            <a:gd name="adj" fmla="val 4426"/>
          </a:avLst>
        </a:prstGeom>
        <a:solidFill>
          <a:schemeClr val="accent1">
            <a:lumMod val="20000"/>
            <a:lumOff val="80000"/>
          </a:schemeClr>
        </a:solidFill>
        <a:ln w="12700" cap="flat" cmpd="sng" algn="ctr">
          <a:noFill/>
          <a:prstDash val="solid"/>
          <a:miter lim="800000"/>
        </a:ln>
        <a:effectLst>
          <a:outerShdw blurRad="127000" dist="88900" dir="5400000" sx="91000" sy="91000" algn="t" rotWithShape="0">
            <a:prstClr val="black">
              <a:alpha val="75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lvl="0" algn="ctr"/>
          <a:r>
            <a:rPr lang="en-US" sz="10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% Returns</a:t>
          </a:r>
        </a:p>
      </xdr:txBody>
    </xdr:sp>
    <xdr:clientData fLocksWithSheet="0"/>
  </xdr:oneCellAnchor>
  <xdr:oneCellAnchor>
    <xdr:from>
      <xdr:col>6</xdr:col>
      <xdr:colOff>285750</xdr:colOff>
      <xdr:row>2</xdr:row>
      <xdr:rowOff>9525</xdr:rowOff>
    </xdr:from>
    <xdr:ext cx="1009650" cy="400050"/>
    <xdr:sp macro="" textlink="$H$24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473464" y="868884"/>
          <a:ext cx="1018695" cy="400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lvl="0" indent="0" algn="ctr"/>
          <a:fld id="{4E6DCF94-EAC7-4585-A5EF-690A9CCE6CD9}" type="TxLink">
            <a:rPr lang="en-US" sz="1600" b="0" i="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Calibri"/>
            </a:rPr>
            <a:pPr marL="0" lvl="0" indent="0" algn="ctr"/>
            <a:t>#NAME?</a:t>
          </a:fld>
          <a:endParaRPr lang="en-US" sz="1600" b="0" i="0" u="none" strike="noStrike">
            <a:solidFill>
              <a:srgbClr val="000000"/>
            </a:solidFill>
            <a:latin typeface="Segoe UI Black" panose="020B0A02040204020203" pitchFamily="34" charset="0"/>
            <a:ea typeface="Segoe UI Black" panose="020B0A02040204020203" pitchFamily="34" charset="0"/>
            <a:cs typeface="Calibri"/>
          </a:endParaRPr>
        </a:p>
      </xdr:txBody>
    </xdr:sp>
    <xdr:clientData fLocksWithSheet="0"/>
  </xdr:oneCellAnchor>
  <xdr:oneCellAnchor>
    <xdr:from>
      <xdr:col>9</xdr:col>
      <xdr:colOff>228600</xdr:colOff>
      <xdr:row>15</xdr:row>
      <xdr:rowOff>19050</xdr:rowOff>
    </xdr:from>
    <xdr:ext cx="2257425" cy="1762125"/>
    <xdr:sp macro="" textlink="">
      <xdr:nvSpPr>
        <xdr:cNvPr id="3" name="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/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6:J13">
  <tableColumns count="2">
    <tableColumn id="1" xr3:uid="{00000000-0010-0000-0000-000001000000}" name="Name"/>
    <tableColumn id="2" xr3:uid="{00000000-0010-0000-0000-000002000000}" name="Category"/>
  </tableColumns>
  <tableStyleInfo name="Data Raw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6:D13">
  <tableColumns count="3">
    <tableColumn id="1" xr3:uid="{00000000-0010-0000-0100-000001000000}" name="Coin / Item"/>
    <tableColumn id="2" xr3:uid="{00000000-0010-0000-0100-000002000000}" name="Units"/>
    <tableColumn id="3" xr3:uid="{00000000-0010-0000-0100-000003000000}" name="Amount"/>
  </tableColumns>
  <tableStyleInfo name="Data Raw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151">
  <tableColumns count="4">
    <tableColumn id="1" xr3:uid="{00000000-0010-0000-0200-000001000000}" name="serial no"/>
    <tableColumn id="2" xr3:uid="{00000000-0010-0000-0200-000002000000}" name="CRYPTO"/>
    <tableColumn id="3" xr3:uid="{00000000-0010-0000-0200-000003000000}" name="USD PRICE"/>
    <tableColumn id="4" xr3:uid="{00000000-0010-0000-0200-000004000000}" name="CHANGE"/>
  </tableColumns>
  <tableStyleInfo name="Table 0 TRADING VIEW 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F101">
  <tableColumns count="6">
    <tableColumn id="1" xr3:uid="{00000000-0010-0000-0300-000001000000}" name="#"/>
    <tableColumn id="2" xr3:uid="{00000000-0010-0000-0300-000002000000}" name="Name"/>
    <tableColumn id="3" xr3:uid="{00000000-0010-0000-0300-000003000000}" name="Price"/>
    <tableColumn id="4" xr3:uid="{00000000-0010-0000-0300-000004000000}" name="1h %"/>
    <tableColumn id="5" xr3:uid="{00000000-0010-0000-0300-000005000000}" name="24h %"/>
    <tableColumn id="6" xr3:uid="{00000000-0010-0000-0300-000006000000}" name="7d %"/>
  </tableColumns>
  <tableStyleInfo name="CRYPTO SHEET  COIN MARKET CAP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AA79-CFFF-4A0F-B638-73245F5056EC}">
  <dimension ref="A1:L40"/>
  <sheetViews>
    <sheetView tabSelected="1" workbookViewId="0">
      <selection activeCell="O10" sqref="O10"/>
    </sheetView>
  </sheetViews>
  <sheetFormatPr defaultRowHeight="14.5"/>
  <cols>
    <col min="1" max="1" width="20.08984375" style="35" bestFit="1" customWidth="1"/>
    <col min="2" max="16384" width="8.7265625" style="35"/>
  </cols>
  <sheetData>
    <row r="1" spans="1:12">
      <c r="A1" s="36" t="s">
        <v>393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4"/>
    </row>
    <row r="2" spans="1:12">
      <c r="A2" s="37" t="s">
        <v>403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</row>
    <row r="7" spans="1:12">
      <c r="A7" s="36" t="s">
        <v>394</v>
      </c>
      <c r="B7" s="36"/>
      <c r="C7" s="36"/>
      <c r="D7" s="36"/>
      <c r="E7" s="36"/>
      <c r="F7" s="36"/>
      <c r="G7" s="36"/>
      <c r="H7" s="36"/>
      <c r="I7" s="36"/>
      <c r="J7" s="36"/>
      <c r="K7" s="36"/>
    </row>
    <row r="8" spans="1:12">
      <c r="A8" s="37" t="s">
        <v>401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3" spans="1:12">
      <c r="A13" s="36" t="s">
        <v>395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>
      <c r="A14" s="37" t="s">
        <v>402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9" spans="1:11">
      <c r="A19" s="36" t="s">
        <v>396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>
      <c r="A20" s="37" t="s">
        <v>406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  <row r="21" spans="1:1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</row>
    <row r="22" spans="1:1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5" spans="1:11">
      <c r="A25" s="36" t="s">
        <v>397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>
      <c r="A26" s="37" t="s">
        <v>404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1:1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</row>
    <row r="28" spans="1:1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</row>
    <row r="31" spans="1:11">
      <c r="A31" s="36" t="s">
        <v>398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>
      <c r="A32" s="37" t="s">
        <v>405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</row>
    <row r="33" spans="1:1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1:1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</row>
    <row r="37" spans="1:11">
      <c r="A37" s="36" t="s">
        <v>399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11">
      <c r="A38" s="37" t="s">
        <v>400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</row>
    <row r="39" spans="1:1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</row>
    <row r="40" spans="1:1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</row>
  </sheetData>
  <mergeCells count="14">
    <mergeCell ref="A14:K16"/>
    <mergeCell ref="A1:K1"/>
    <mergeCell ref="A2:K4"/>
    <mergeCell ref="A7:K7"/>
    <mergeCell ref="A8:K10"/>
    <mergeCell ref="A13:K13"/>
    <mergeCell ref="A37:K37"/>
    <mergeCell ref="A38:K40"/>
    <mergeCell ref="A19:K19"/>
    <mergeCell ref="A20:K22"/>
    <mergeCell ref="A25:K25"/>
    <mergeCell ref="A26:K28"/>
    <mergeCell ref="A31:K31"/>
    <mergeCell ref="A32:K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showGridLines="0" workbookViewId="0">
      <selection activeCell="D8" sqref="D8"/>
    </sheetView>
  </sheetViews>
  <sheetFormatPr defaultColWidth="14.453125" defaultRowHeight="15" customHeight="1"/>
  <cols>
    <col min="1" max="1" width="1.7265625" customWidth="1"/>
    <col min="2" max="2" width="3.7265625" customWidth="1"/>
    <col min="3" max="3" width="36.54296875" customWidth="1"/>
    <col min="4" max="4" width="12.54296875" customWidth="1"/>
    <col min="5" max="5" width="11.7265625" customWidth="1"/>
    <col min="6" max="6" width="11.26953125" customWidth="1"/>
    <col min="7" max="7" width="13.453125" customWidth="1"/>
    <col min="8" max="8" width="8.7265625" customWidth="1"/>
    <col min="9" max="9" width="6.453125" customWidth="1"/>
    <col min="10" max="10" width="3.54296875" customWidth="1"/>
    <col min="11" max="11" width="10" customWidth="1"/>
    <col min="12" max="13" width="11.81640625" customWidth="1"/>
    <col min="14" max="14" width="8.7265625" customWidth="1"/>
  </cols>
  <sheetData>
    <row r="1" spans="1:14" ht="52.5" customHeight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ht="42.75" customHeight="1"/>
    <row r="4" spans="1:14" ht="14.5">
      <c r="C4" s="4"/>
      <c r="D4" s="4"/>
      <c r="E4" s="4"/>
      <c r="F4" s="4"/>
      <c r="G4" s="4"/>
      <c r="H4" s="4"/>
    </row>
    <row r="5" spans="1:14" ht="14.5">
      <c r="C5" s="4"/>
      <c r="D5" s="4"/>
      <c r="E5" s="4"/>
      <c r="F5" s="4"/>
      <c r="G5" s="4"/>
      <c r="H5" s="4"/>
    </row>
    <row r="6" spans="1:14" ht="14.5">
      <c r="C6" s="5"/>
      <c r="D6" s="5"/>
      <c r="E6" s="6"/>
      <c r="F6" s="6"/>
      <c r="G6" s="6"/>
      <c r="H6" s="7"/>
    </row>
    <row r="7" spans="1:14" ht="14.5">
      <c r="C7" s="8" t="s">
        <v>1</v>
      </c>
      <c r="D7" s="9" t="s">
        <v>2</v>
      </c>
      <c r="E7" s="9" t="s">
        <v>3</v>
      </c>
      <c r="F7" s="9" t="s">
        <v>4</v>
      </c>
      <c r="G7" s="9" t="s">
        <v>5</v>
      </c>
      <c r="H7" s="10" t="s">
        <v>6</v>
      </c>
      <c r="K7" s="11" t="s">
        <v>7</v>
      </c>
      <c r="L7" s="9" t="s">
        <v>4</v>
      </c>
      <c r="M7" s="9" t="s">
        <v>5</v>
      </c>
    </row>
    <row r="8" spans="1:14" ht="14.5">
      <c r="C8" s="12" t="str">
        <f ca="1">IFERROR(__xludf.DUMMYFUNCTION("ARRAY_CONSTRAIN(ARRAYFORMULA(UNIQUE('Data Raw'!$B$7:$B$13)), 7, 1)"),"#VALUE!")</f>
        <v>#VALUE!</v>
      </c>
      <c r="D8" s="12">
        <f t="array" aca="1" ref="D8" ca="1">SUMIFS('Data Raw'!$C$7:$C$13,'Data Raw'!$B$7:$B$13,ANCHORARRAY(C8))</f>
        <v>0</v>
      </c>
      <c r="E8" s="13">
        <f t="array" aca="1" ref="E8" ca="1">SUMIFS('Data Raw'!$D$7:$D$13,'Data Raw'!$B$7:$B$13,ANCHORARRAY(C8))</f>
        <v>0</v>
      </c>
      <c r="F8" s="13" t="e">
        <f t="array" aca="1" ref="F8" ca="1">ANCHORARRAY(D8)*_FV(ANCHORARRAY(C8),"Price")</f>
        <v>#NAME?</v>
      </c>
      <c r="G8" s="13" t="e">
        <f t="array" aca="1" ref="G8" ca="1">ANCHORARRAY(F8)-ANCHORARRAY(E8)</f>
        <v>#NAME?</v>
      </c>
      <c r="H8" s="14" t="e">
        <f t="array" aca="1" ref="H8" ca="1">ANCHORARRAY(G8)/ANCHORARRAY(E8)</f>
        <v>#NAME?</v>
      </c>
      <c r="I8" t="e">
        <f t="array" aca="1" ref="I8" ca="1">XLOOKUP(ANCHORARRAY(C8),'Data Raw'!$I$7:$I$13,'Data Raw'!$J$7:$J$13)</f>
        <v>#NAME?</v>
      </c>
      <c r="K8" s="15" t="str">
        <f ca="1">IFERROR(__xludf.DUMMYFUNCTION("ARRAY_CONSTRAIN(ARRAYFORMULA(_xlws.SORT(UNIQUE(ANCHORARRAY(I8)))), 2, 1)"),"#NAME?")</f>
        <v>#NAME?</v>
      </c>
      <c r="L8" s="13" t="e">
        <f t="array" aca="1" ref="L8" ca="1">SUMIFS(ANCHORARRAY(F8),ANCHORARRAY(I8),ANCHORARRAY(K8))</f>
        <v>#NAME?</v>
      </c>
      <c r="M8" s="13" t="e">
        <f t="array" aca="1" ref="M8" ca="1">SUMIFS(ANCHORARRAY(G8),ANCHORARRAY(I8),ANCHORARRAY(K8))</f>
        <v>#NAME?</v>
      </c>
    </row>
    <row r="9" spans="1:14" ht="14.5">
      <c r="C9" s="12"/>
      <c r="D9" s="12"/>
      <c r="E9" s="13"/>
      <c r="F9" s="13"/>
      <c r="G9" s="13"/>
      <c r="H9" s="14"/>
      <c r="K9" s="15"/>
      <c r="L9" s="13"/>
      <c r="M9" s="13"/>
    </row>
    <row r="10" spans="1:14" ht="14.5">
      <c r="C10" s="12"/>
      <c r="D10" s="12"/>
      <c r="E10" s="13"/>
      <c r="F10" s="13"/>
      <c r="G10" s="13"/>
      <c r="H10" s="14"/>
      <c r="K10" s="15"/>
      <c r="L10" s="16"/>
      <c r="M10" s="17"/>
    </row>
    <row r="11" spans="1:14" ht="14.5">
      <c r="C11" s="12"/>
      <c r="D11" s="12"/>
      <c r="E11" s="13"/>
      <c r="F11" s="13"/>
      <c r="G11" s="13"/>
      <c r="H11" s="14"/>
      <c r="K11" s="15"/>
      <c r="L11" s="16"/>
      <c r="M11" s="17"/>
    </row>
    <row r="12" spans="1:14" ht="14.5">
      <c r="C12" s="12"/>
      <c r="D12" s="12"/>
      <c r="E12" s="13"/>
      <c r="F12" s="13"/>
      <c r="G12" s="13"/>
      <c r="H12" s="14"/>
      <c r="K12" s="15"/>
      <c r="L12" s="16"/>
      <c r="M12" s="17"/>
    </row>
    <row r="13" spans="1:14" ht="14.5">
      <c r="C13" s="12"/>
      <c r="D13" s="12"/>
      <c r="E13" s="13"/>
      <c r="F13" s="13"/>
      <c r="G13" s="13"/>
      <c r="H13" s="14"/>
      <c r="K13" s="15"/>
      <c r="L13" s="16"/>
      <c r="M13" s="17"/>
    </row>
    <row r="14" spans="1:14" ht="14.5">
      <c r="C14" s="12"/>
      <c r="D14" s="12"/>
      <c r="E14" s="13"/>
      <c r="F14" s="13"/>
      <c r="G14" s="13"/>
      <c r="H14" s="14"/>
    </row>
    <row r="15" spans="1:14" ht="14.5">
      <c r="C15" s="12"/>
      <c r="D15" s="12"/>
      <c r="E15" s="18"/>
      <c r="F15" s="18"/>
      <c r="G15" s="19"/>
      <c r="H15" s="20"/>
    </row>
    <row r="16" spans="1:14" ht="14.5">
      <c r="C16" s="12"/>
      <c r="D16" s="12"/>
      <c r="E16" s="18"/>
      <c r="F16" s="18"/>
      <c r="G16" s="19"/>
      <c r="H16" s="20"/>
    </row>
    <row r="17" spans="3:8" ht="14.5">
      <c r="C17" s="12"/>
      <c r="D17" s="12"/>
      <c r="E17" s="18"/>
      <c r="F17" s="18"/>
      <c r="G17" s="19"/>
      <c r="H17" s="20"/>
    </row>
    <row r="18" spans="3:8" ht="14.5">
      <c r="C18" s="12"/>
      <c r="D18" s="12"/>
      <c r="E18" s="18"/>
      <c r="F18" s="18"/>
      <c r="G18" s="19"/>
      <c r="H18" s="20"/>
    </row>
    <row r="19" spans="3:8" ht="14.5">
      <c r="C19" s="12"/>
      <c r="D19" s="12"/>
      <c r="E19" s="18"/>
      <c r="F19" s="18"/>
      <c r="G19" s="19"/>
      <c r="H19" s="20"/>
    </row>
    <row r="20" spans="3:8" ht="14.5">
      <c r="C20" s="12"/>
      <c r="D20" s="12"/>
      <c r="E20" s="18"/>
      <c r="F20" s="18"/>
      <c r="G20" s="19"/>
      <c r="H20" s="20"/>
    </row>
    <row r="21" spans="3:8" ht="15.75" customHeight="1">
      <c r="C21" s="12"/>
      <c r="D21" s="12"/>
      <c r="E21" s="18"/>
      <c r="F21" s="18"/>
      <c r="G21" s="19"/>
      <c r="H21" s="20"/>
    </row>
    <row r="22" spans="3:8" ht="15.75" customHeight="1">
      <c r="C22" s="12"/>
      <c r="D22" s="12"/>
      <c r="E22" s="18"/>
      <c r="F22" s="18"/>
      <c r="G22" s="19"/>
      <c r="H22" s="20"/>
    </row>
    <row r="23" spans="3:8" ht="15.75" customHeight="1">
      <c r="C23" s="21"/>
      <c r="D23" s="21"/>
      <c r="E23" s="21"/>
      <c r="F23" s="21"/>
      <c r="G23" s="21"/>
      <c r="H23" s="21"/>
    </row>
    <row r="24" spans="3:8" ht="15.75" customHeight="1">
      <c r="C24" s="22" t="s">
        <v>8</v>
      </c>
      <c r="D24" s="13"/>
      <c r="E24" s="13" t="e">
        <f t="shared" ref="E24:G24" ca="1" si="0">SUM(ANCHORARRAY(E8))</f>
        <v>#NAME?</v>
      </c>
      <c r="F24" s="13" t="e">
        <f t="shared" ca="1" si="0"/>
        <v>#NAME?</v>
      </c>
      <c r="G24" s="13" t="e">
        <f t="shared" ca="1" si="0"/>
        <v>#NAME?</v>
      </c>
      <c r="H24" s="23" t="e">
        <f ca="1">G24/E24</f>
        <v>#NAME?</v>
      </c>
    </row>
    <row r="25" spans="3:8" ht="15.75" customHeight="1"/>
    <row r="26" spans="3:8" ht="15.75" customHeight="1"/>
    <row r="27" spans="3:8" ht="15.75" customHeight="1"/>
    <row r="28" spans="3:8" ht="15.75" customHeight="1"/>
    <row r="29" spans="3:8" ht="15.75" customHeight="1"/>
    <row r="30" spans="3:8" ht="15.75" customHeight="1"/>
    <row r="31" spans="3:8" ht="15.75" customHeight="1"/>
    <row r="32" spans="3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C8:H22">
    <cfRule type="expression" dxfId="3" priority="1">
      <formula>AND(MOD(ROW($C8),2)=1,$C8&lt;&gt;"")</formula>
    </cfRule>
  </conditionalFormatting>
  <conditionalFormatting sqref="K8:K9 K10:M13">
    <cfRule type="expression" dxfId="2" priority="2">
      <formula>AND(MOD(ROW($K8),2)=1,$K8&lt;&gt;"")</formula>
    </cfRule>
  </conditionalFormatting>
  <conditionalFormatting sqref="L8:M9">
    <cfRule type="expression" dxfId="1" priority="3">
      <formula>AND(MOD(ROW($C8),2)=1,$C8&lt;&gt;"")</formula>
    </cfRule>
  </conditionalFormatting>
  <conditionalFormatting sqref="D24:G24">
    <cfRule type="expression" dxfId="0" priority="4">
      <formula>AND(MOD(ROW($C24),2)=1,$C24&lt;&gt;"")</formula>
    </cfRule>
  </conditionalFormatting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100"/>
  <sheetViews>
    <sheetView workbookViewId="0"/>
  </sheetViews>
  <sheetFormatPr defaultColWidth="14.453125" defaultRowHeight="15" customHeight="1"/>
  <cols>
    <col min="1" max="1" width="8.7265625" customWidth="1"/>
    <col min="2" max="2" width="41.81640625" customWidth="1"/>
    <col min="3" max="3" width="11" customWidth="1"/>
    <col min="4" max="4" width="14.08984375" customWidth="1"/>
    <col min="5" max="8" width="8.7265625" customWidth="1"/>
    <col min="9" max="9" width="41.81640625" customWidth="1"/>
    <col min="10" max="10" width="11.81640625" customWidth="1"/>
    <col min="11" max="11" width="8.7265625" customWidth="1"/>
  </cols>
  <sheetData>
    <row r="4" spans="2:10" ht="14.5">
      <c r="B4" t="s">
        <v>9</v>
      </c>
      <c r="I4" t="s">
        <v>10</v>
      </c>
    </row>
    <row r="6" spans="2:10" ht="14.5">
      <c r="B6" s="24" t="s">
        <v>1</v>
      </c>
      <c r="C6" s="25" t="s">
        <v>11</v>
      </c>
      <c r="D6" s="25" t="s">
        <v>12</v>
      </c>
      <c r="I6" s="24" t="s">
        <v>13</v>
      </c>
      <c r="J6" s="24" t="s">
        <v>7</v>
      </c>
    </row>
    <row r="7" spans="2:10" ht="14.5">
      <c r="B7" s="24" t="e">
        <v>#VALUE!</v>
      </c>
      <c r="C7" s="24">
        <v>700</v>
      </c>
      <c r="D7" s="26">
        <v>66845.100000000006</v>
      </c>
      <c r="I7" s="24" t="e">
        <v>#VALUE!</v>
      </c>
      <c r="J7" s="24" t="s">
        <v>14</v>
      </c>
    </row>
    <row r="8" spans="2:10" ht="14.5">
      <c r="B8" s="24" t="e">
        <v>#VALUE!</v>
      </c>
      <c r="C8" s="24">
        <v>1200</v>
      </c>
      <c r="D8" s="26">
        <v>93793.5</v>
      </c>
      <c r="I8" s="24" t="e">
        <v>#VALUE!</v>
      </c>
      <c r="J8" s="24" t="s">
        <v>14</v>
      </c>
    </row>
    <row r="9" spans="2:10" ht="14.5">
      <c r="B9" s="24" t="e">
        <v>#VALUE!</v>
      </c>
      <c r="C9" s="24">
        <v>1599</v>
      </c>
      <c r="D9" s="26">
        <v>18494.849999999999</v>
      </c>
      <c r="I9" s="24" t="e">
        <v>#VALUE!</v>
      </c>
      <c r="J9" s="24" t="s">
        <v>14</v>
      </c>
    </row>
    <row r="10" spans="2:10" ht="14.5">
      <c r="B10" s="24" t="e">
        <v>#VALUE!</v>
      </c>
      <c r="C10" s="24">
        <v>7</v>
      </c>
      <c r="D10" s="26">
        <v>23872.15</v>
      </c>
      <c r="I10" s="24" t="e">
        <v>#VALUE!</v>
      </c>
      <c r="J10" s="24" t="s">
        <v>14</v>
      </c>
    </row>
    <row r="11" spans="2:10" ht="14.5">
      <c r="B11" s="24" t="e">
        <v>#VALUE!</v>
      </c>
      <c r="C11" s="24">
        <v>8</v>
      </c>
      <c r="D11" s="26">
        <v>16827.05</v>
      </c>
      <c r="I11" s="24" t="e">
        <v>#VALUE!</v>
      </c>
      <c r="J11" s="24" t="s">
        <v>14</v>
      </c>
    </row>
    <row r="12" spans="2:10" ht="14.5">
      <c r="B12" s="27" t="e">
        <v>#VALUE!</v>
      </c>
      <c r="C12" s="27">
        <v>0.5</v>
      </c>
      <c r="D12" s="28">
        <v>110000</v>
      </c>
      <c r="I12" s="27" t="e">
        <v>#VALUE!</v>
      </c>
      <c r="J12" s="24" t="s">
        <v>15</v>
      </c>
    </row>
    <row r="13" spans="2:10" ht="14.5">
      <c r="B13" s="29" t="e">
        <v>#VALUE!</v>
      </c>
      <c r="C13" s="29">
        <v>0.01</v>
      </c>
      <c r="D13" s="30">
        <v>50100</v>
      </c>
      <c r="I13" s="29" t="e">
        <v>#VALUE!</v>
      </c>
      <c r="J13" s="24" t="s">
        <v>15</v>
      </c>
    </row>
    <row r="14" spans="2:10" ht="14.5">
      <c r="B14" s="31"/>
      <c r="C14" s="32"/>
      <c r="D14" s="33"/>
    </row>
    <row r="15" spans="2:10" ht="14.5">
      <c r="B15" s="31"/>
      <c r="C15" s="32"/>
      <c r="D15" s="33"/>
    </row>
    <row r="16" spans="2:10" ht="14.5">
      <c r="B16" s="31"/>
      <c r="C16" s="32"/>
      <c r="D16" s="33"/>
    </row>
    <row r="17" spans="2:4" ht="14.5">
      <c r="B17" s="31"/>
      <c r="C17" s="32"/>
      <c r="D17" s="33"/>
    </row>
    <row r="18" spans="2:4" ht="14.5">
      <c r="B18" s="31"/>
      <c r="C18" s="32"/>
      <c r="D18" s="33"/>
    </row>
    <row r="21" spans="2:4" ht="15.75" customHeight="1"/>
    <row r="22" spans="2:4" ht="15.75" customHeight="1"/>
    <row r="23" spans="2:4" ht="15.75" customHeight="1"/>
    <row r="24" spans="2:4" ht="15.75" customHeight="1"/>
    <row r="25" spans="2:4" ht="15.75" customHeight="1"/>
    <row r="26" spans="2:4" ht="15.75" customHeight="1"/>
    <row r="27" spans="2:4" ht="15.75" customHeight="1"/>
    <row r="28" spans="2:4" ht="15.75" customHeight="1"/>
    <row r="29" spans="2:4" ht="15.75" customHeight="1"/>
    <row r="30" spans="2:4" ht="15.75" customHeight="1"/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ataValidations count="1">
    <dataValidation type="list" allowBlank="1" showErrorMessage="1" sqref="B7:B13 I7:I13" xr:uid="{00000000-0002-0000-0100-000000000000}">
      <formula1>coin.names</formula1>
    </dataValidation>
  </dataValidation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/>
  </sheetViews>
  <sheetFormatPr defaultColWidth="14.453125" defaultRowHeight="15" customHeight="1"/>
  <cols>
    <col min="1" max="1" width="10.81640625" customWidth="1"/>
    <col min="2" max="2" width="30.81640625" customWidth="1"/>
    <col min="3" max="5" width="11.08984375" customWidth="1"/>
    <col min="6" max="11" width="8.7265625" customWidth="1"/>
  </cols>
  <sheetData>
    <row r="1" spans="1:4" ht="14.5">
      <c r="A1" s="24" t="s">
        <v>16</v>
      </c>
      <c r="B1" s="24" t="s">
        <v>17</v>
      </c>
      <c r="C1" s="24" t="s">
        <v>18</v>
      </c>
      <c r="D1" s="24" t="s">
        <v>19</v>
      </c>
    </row>
    <row r="2" spans="1:4" ht="14.5">
      <c r="A2" s="24">
        <v>1</v>
      </c>
      <c r="B2" s="24" t="s">
        <v>20</v>
      </c>
      <c r="C2" s="24">
        <v>19886.599999999999</v>
      </c>
      <c r="D2" s="24">
        <v>-3.2000000000000002E-3</v>
      </c>
    </row>
    <row r="3" spans="1:4" ht="14.5">
      <c r="A3" s="24">
        <v>2</v>
      </c>
      <c r="B3" s="24" t="s">
        <v>21</v>
      </c>
      <c r="C3" s="24">
        <v>1077.8499999999999</v>
      </c>
      <c r="D3" s="24">
        <v>-1.6299999999999999E-2</v>
      </c>
    </row>
    <row r="4" spans="1:4" ht="14.5">
      <c r="A4" s="24">
        <v>3</v>
      </c>
      <c r="B4" s="24" t="s">
        <v>22</v>
      </c>
      <c r="C4" s="24">
        <v>1</v>
      </c>
      <c r="D4" s="24">
        <v>-1E-4</v>
      </c>
    </row>
    <row r="5" spans="1:4" ht="14.5">
      <c r="A5" s="24">
        <v>4</v>
      </c>
      <c r="B5" s="24" t="s">
        <v>23</v>
      </c>
      <c r="C5" s="24">
        <v>1</v>
      </c>
      <c r="D5" s="24">
        <v>2.0000000000000001E-4</v>
      </c>
    </row>
    <row r="6" spans="1:4" ht="14.5">
      <c r="A6" s="24">
        <v>5</v>
      </c>
      <c r="B6" s="24" t="s">
        <v>24</v>
      </c>
      <c r="C6" s="24">
        <v>226.7</v>
      </c>
      <c r="D6" s="24">
        <v>5.3E-3</v>
      </c>
    </row>
    <row r="7" spans="1:4" ht="14.5">
      <c r="A7" s="24">
        <v>6</v>
      </c>
      <c r="B7" s="24" t="s">
        <v>25</v>
      </c>
      <c r="C7" s="24">
        <v>0.31</v>
      </c>
      <c r="D7" s="24">
        <v>-6.8999999999999999E-3</v>
      </c>
    </row>
    <row r="8" spans="1:4" ht="14.5">
      <c r="A8" s="24">
        <v>7</v>
      </c>
      <c r="B8" s="24" t="s">
        <v>26</v>
      </c>
      <c r="C8" s="24">
        <v>0.43</v>
      </c>
      <c r="D8" s="24">
        <v>2.3E-3</v>
      </c>
    </row>
    <row r="9" spans="1:4" ht="14.5">
      <c r="A9" s="24">
        <v>8</v>
      </c>
      <c r="B9" s="24" t="s">
        <v>27</v>
      </c>
      <c r="C9" s="24">
        <v>34.4</v>
      </c>
      <c r="D9" s="24">
        <v>2.87E-2</v>
      </c>
    </row>
    <row r="10" spans="1:4" ht="14.5">
      <c r="A10" s="24">
        <v>9</v>
      </c>
      <c r="B10" s="24" t="s">
        <v>28</v>
      </c>
      <c r="C10" s="24">
        <v>0.06</v>
      </c>
      <c r="D10" s="24">
        <v>-1.6000000000000001E-3</v>
      </c>
    </row>
    <row r="11" spans="1:4" ht="14.5">
      <c r="A11" s="24">
        <v>10</v>
      </c>
      <c r="B11" s="24" t="s">
        <v>29</v>
      </c>
      <c r="C11" s="24">
        <v>0.12</v>
      </c>
      <c r="D11" s="24">
        <v>-1.6400000000000001E-2</v>
      </c>
    </row>
    <row r="12" spans="1:4" ht="14.5">
      <c r="A12" s="24">
        <v>11</v>
      </c>
      <c r="B12" s="24" t="s">
        <v>30</v>
      </c>
      <c r="C12" s="24">
        <v>1</v>
      </c>
      <c r="D12" s="24">
        <v>-2.9999999999999997E-4</v>
      </c>
    </row>
    <row r="13" spans="1:4" ht="14.5">
      <c r="A13" s="24">
        <v>12</v>
      </c>
      <c r="B13" s="24" t="s">
        <v>31</v>
      </c>
      <c r="C13" s="24">
        <v>6.51</v>
      </c>
      <c r="D13" s="24">
        <v>-3.0999999999999999E-3</v>
      </c>
    </row>
    <row r="14" spans="1:4" ht="14.5">
      <c r="A14" s="24">
        <v>13</v>
      </c>
      <c r="B14" s="24" t="s">
        <v>32</v>
      </c>
      <c r="C14" s="24">
        <v>0.04</v>
      </c>
      <c r="D14" s="24">
        <v>-3.8999999999999998E-3</v>
      </c>
    </row>
    <row r="15" spans="1:4" ht="14.5">
      <c r="A15" s="24">
        <v>14</v>
      </c>
      <c r="B15" s="24" t="s">
        <v>33</v>
      </c>
      <c r="C15" s="24">
        <v>7.0000000000000007E-2</v>
      </c>
      <c r="D15" s="24">
        <v>8.6999999999999994E-3</v>
      </c>
    </row>
    <row r="16" spans="1:4" ht="14.5">
      <c r="A16" s="24">
        <v>15</v>
      </c>
      <c r="B16" s="24" t="s">
        <v>34</v>
      </c>
      <c r="C16" s="24">
        <v>0</v>
      </c>
      <c r="D16" s="24">
        <v>-6.6E-3</v>
      </c>
    </row>
    <row r="17" spans="1:4" ht="14.5">
      <c r="A17" s="24">
        <v>16</v>
      </c>
      <c r="B17" s="24" t="s">
        <v>35</v>
      </c>
      <c r="C17" s="24">
        <v>5.4</v>
      </c>
      <c r="D17" s="24">
        <v>-2.0000000000000001E-4</v>
      </c>
    </row>
    <row r="18" spans="1:4" ht="14.5">
      <c r="A18" s="24">
        <v>17</v>
      </c>
      <c r="B18" s="24" t="s">
        <v>36</v>
      </c>
      <c r="C18" s="24">
        <v>17.96</v>
      </c>
      <c r="D18" s="24">
        <v>3.5400000000000001E-2</v>
      </c>
    </row>
    <row r="19" spans="1:4" ht="14.5">
      <c r="A19" s="24">
        <v>18</v>
      </c>
      <c r="B19" s="24" t="s">
        <v>37</v>
      </c>
      <c r="C19" s="24">
        <v>19832.21</v>
      </c>
      <c r="D19" s="24">
        <v>-5.5999999999999999E-3</v>
      </c>
    </row>
    <row r="20" spans="1:4" ht="14.5">
      <c r="A20" s="24">
        <v>19</v>
      </c>
      <c r="B20" s="24" t="s">
        <v>38</v>
      </c>
      <c r="C20" s="24">
        <v>0.57999999999999996</v>
      </c>
      <c r="D20" s="24">
        <v>2.4899999999999999E-2</v>
      </c>
    </row>
    <row r="21" spans="1:4" ht="15.75" customHeight="1">
      <c r="A21" s="24">
        <v>20</v>
      </c>
      <c r="B21" s="24" t="s">
        <v>39</v>
      </c>
      <c r="C21" s="24">
        <v>5.85</v>
      </c>
      <c r="D21" s="24">
        <v>5.16E-2</v>
      </c>
    </row>
    <row r="22" spans="1:4" ht="15.75" customHeight="1">
      <c r="A22" s="24">
        <v>21</v>
      </c>
      <c r="B22" s="24" t="s">
        <v>40</v>
      </c>
      <c r="C22" s="24">
        <v>48.59</v>
      </c>
      <c r="D22" s="24">
        <v>-1.9E-3</v>
      </c>
    </row>
    <row r="23" spans="1:4" ht="15.75" customHeight="1">
      <c r="A23" s="24">
        <v>22</v>
      </c>
      <c r="B23" s="24" t="s">
        <v>41</v>
      </c>
      <c r="C23" s="24">
        <v>24.68</v>
      </c>
      <c r="D23" s="24">
        <v>-1.0699999999999999E-2</v>
      </c>
    </row>
    <row r="24" spans="1:4" ht="15.75" customHeight="1">
      <c r="A24" s="24">
        <v>23</v>
      </c>
      <c r="B24" s="24" t="s">
        <v>42</v>
      </c>
      <c r="C24" s="24">
        <v>6.17</v>
      </c>
      <c r="D24" s="24">
        <v>2.1999999999999999E-2</v>
      </c>
    </row>
    <row r="25" spans="1:4" ht="15.75" customHeight="1">
      <c r="A25" s="24">
        <v>24</v>
      </c>
      <c r="B25" s="24" t="s">
        <v>43</v>
      </c>
      <c r="C25" s="24">
        <v>0.1</v>
      </c>
      <c r="D25" s="24">
        <v>1.0800000000000001E-2</v>
      </c>
    </row>
    <row r="26" spans="1:4" ht="15.75" customHeight="1">
      <c r="A26" s="24">
        <v>25</v>
      </c>
      <c r="B26" s="24" t="s">
        <v>44</v>
      </c>
      <c r="C26" s="24">
        <v>3.31</v>
      </c>
      <c r="D26" s="24">
        <v>2.6599999999999999E-2</v>
      </c>
    </row>
    <row r="27" spans="1:4" ht="15.75" customHeight="1">
      <c r="A27" s="24">
        <v>26</v>
      </c>
      <c r="B27" s="24" t="s">
        <v>45</v>
      </c>
      <c r="C27" s="24">
        <v>8.15</v>
      </c>
      <c r="D27" s="24">
        <v>-3.5000000000000001E-3</v>
      </c>
    </row>
    <row r="28" spans="1:4" ht="15.75" customHeight="1">
      <c r="A28" s="24">
        <v>27</v>
      </c>
      <c r="B28" s="24" t="s">
        <v>46</v>
      </c>
      <c r="C28" s="24">
        <v>128.01</v>
      </c>
      <c r="D28" s="24">
        <v>9.7000000000000003E-3</v>
      </c>
    </row>
    <row r="29" spans="1:4" ht="15.75" customHeight="1">
      <c r="A29" s="24">
        <v>28</v>
      </c>
      <c r="B29" s="24" t="s">
        <v>47</v>
      </c>
      <c r="C29" s="24">
        <v>0.11</v>
      </c>
      <c r="D29" s="24">
        <v>0.1797</v>
      </c>
    </row>
    <row r="30" spans="1:4" ht="15.75" customHeight="1">
      <c r="A30" s="24">
        <v>29</v>
      </c>
      <c r="B30" s="24" t="s">
        <v>48</v>
      </c>
      <c r="C30" s="24">
        <v>0.3</v>
      </c>
      <c r="D30" s="24">
        <v>1.8599999999999998E-2</v>
      </c>
    </row>
    <row r="31" spans="1:4" ht="15.75" customHeight="1">
      <c r="A31" s="24">
        <v>30</v>
      </c>
      <c r="B31" s="24" t="s">
        <v>49</v>
      </c>
      <c r="C31" s="24">
        <v>19878.48</v>
      </c>
      <c r="D31" s="24">
        <v>-3.3E-3</v>
      </c>
    </row>
    <row r="32" spans="1:4" ht="15.75" customHeight="1">
      <c r="A32" s="24">
        <v>31</v>
      </c>
      <c r="B32" s="24" t="s">
        <v>50</v>
      </c>
      <c r="C32" s="24">
        <v>101.32</v>
      </c>
      <c r="D32" s="24">
        <v>1.3299999999999999E-2</v>
      </c>
    </row>
    <row r="33" spans="1:4" ht="15.75" customHeight="1">
      <c r="A33" s="24">
        <v>32</v>
      </c>
      <c r="B33" s="24" t="s">
        <v>51</v>
      </c>
      <c r="C33" s="24">
        <v>14.25</v>
      </c>
      <c r="D33" s="24">
        <v>4.7999999999999996E-3</v>
      </c>
    </row>
    <row r="34" spans="1:4" ht="15.75" customHeight="1">
      <c r="A34" s="24">
        <v>33</v>
      </c>
      <c r="B34" s="24" t="s">
        <v>52</v>
      </c>
      <c r="C34" s="24">
        <v>6.54</v>
      </c>
      <c r="D34" s="24">
        <v>4.1399999999999999E-2</v>
      </c>
    </row>
    <row r="35" spans="1:4" ht="15.75" customHeight="1">
      <c r="A35" s="24">
        <v>34</v>
      </c>
      <c r="B35" s="24" t="s">
        <v>53</v>
      </c>
      <c r="C35" s="24">
        <v>0.02</v>
      </c>
      <c r="D35" s="24">
        <v>-2.8E-3</v>
      </c>
    </row>
    <row r="36" spans="1:4" ht="15.75" customHeight="1">
      <c r="A36" s="24">
        <v>35</v>
      </c>
      <c r="B36" s="24" t="s">
        <v>54</v>
      </c>
      <c r="C36" s="24">
        <v>1.48</v>
      </c>
      <c r="D36" s="24">
        <v>-0.12189999999999999</v>
      </c>
    </row>
    <row r="37" spans="1:4" ht="15.75" customHeight="1">
      <c r="A37" s="24">
        <v>36</v>
      </c>
      <c r="B37" s="24" t="s">
        <v>55</v>
      </c>
      <c r="C37" s="24">
        <v>0.82</v>
      </c>
      <c r="D37" s="24">
        <v>1.2699999999999999E-2</v>
      </c>
    </row>
    <row r="38" spans="1:4" ht="15.75" customHeight="1">
      <c r="A38" s="24">
        <v>37</v>
      </c>
      <c r="B38" s="24" t="s">
        <v>56</v>
      </c>
      <c r="C38" s="24">
        <v>1.1399999999999999</v>
      </c>
      <c r="D38" s="24">
        <v>4.3299999999999998E-2</v>
      </c>
    </row>
    <row r="39" spans="1:4" ht="15.75" customHeight="1">
      <c r="A39" s="24">
        <v>38</v>
      </c>
      <c r="B39" s="24" t="s">
        <v>57</v>
      </c>
      <c r="C39" s="24">
        <v>1.53</v>
      </c>
      <c r="D39" s="24">
        <v>-2.7400000000000001E-2</v>
      </c>
    </row>
    <row r="40" spans="1:4" ht="15.75" customHeight="1">
      <c r="A40" s="24">
        <v>39</v>
      </c>
      <c r="B40" s="24" t="s">
        <v>58</v>
      </c>
      <c r="C40" s="24">
        <v>0.06</v>
      </c>
      <c r="D40" s="24">
        <v>1.5900000000000001E-2</v>
      </c>
    </row>
    <row r="41" spans="1:4" ht="15.75" customHeight="1">
      <c r="A41" s="24">
        <v>40</v>
      </c>
      <c r="B41" s="24" t="s">
        <v>59</v>
      </c>
      <c r="C41" s="24">
        <v>4.32</v>
      </c>
      <c r="D41" s="24">
        <v>-1.8E-3</v>
      </c>
    </row>
    <row r="42" spans="1:4" ht="15.75" customHeight="1">
      <c r="A42" s="24">
        <v>41</v>
      </c>
      <c r="B42" s="24" t="s">
        <v>60</v>
      </c>
      <c r="C42" s="24">
        <v>1</v>
      </c>
      <c r="D42" s="24">
        <v>-6.9999999999999999E-4</v>
      </c>
    </row>
    <row r="43" spans="1:4" ht="15.75" customHeight="1">
      <c r="A43" s="24">
        <v>42</v>
      </c>
      <c r="B43" s="24" t="s">
        <v>61</v>
      </c>
      <c r="C43" s="24">
        <v>5.23</v>
      </c>
      <c r="D43" s="24">
        <v>8.8000000000000005E-3</v>
      </c>
    </row>
    <row r="44" spans="1:4" ht="15.75" customHeight="1">
      <c r="A44" s="24">
        <v>43</v>
      </c>
      <c r="B44" s="24" t="s">
        <v>62</v>
      </c>
      <c r="C44" s="24">
        <v>1.1399999999999999</v>
      </c>
      <c r="D44" s="24">
        <v>4.8999999999999998E-3</v>
      </c>
    </row>
    <row r="45" spans="1:4" ht="15.75" customHeight="1">
      <c r="A45" s="24">
        <v>44</v>
      </c>
      <c r="B45" s="24" t="s">
        <v>63</v>
      </c>
      <c r="C45" s="24">
        <v>50.1</v>
      </c>
      <c r="D45" s="24">
        <v>-5.3E-3</v>
      </c>
    </row>
    <row r="46" spans="1:4" ht="15.75" customHeight="1">
      <c r="A46" s="24">
        <v>45</v>
      </c>
      <c r="B46" s="24" t="s">
        <v>64</v>
      </c>
      <c r="C46" s="24">
        <v>13.39</v>
      </c>
      <c r="D46" s="24">
        <v>-5.3E-3</v>
      </c>
    </row>
    <row r="47" spans="1:4" ht="15.75" customHeight="1">
      <c r="A47" s="24">
        <v>46</v>
      </c>
      <c r="B47" s="24" t="s">
        <v>65</v>
      </c>
      <c r="C47" s="24">
        <v>8.73</v>
      </c>
      <c r="D47" s="24">
        <v>1.4500000000000001E-2</v>
      </c>
    </row>
    <row r="48" spans="1:4" ht="15.75" customHeight="1">
      <c r="A48" s="24">
        <v>47</v>
      </c>
      <c r="B48" s="24" t="s">
        <v>66</v>
      </c>
      <c r="C48" s="24">
        <v>82.57</v>
      </c>
      <c r="D48" s="24">
        <v>4.1399999999999999E-2</v>
      </c>
    </row>
    <row r="49" spans="1:4" ht="15.75" customHeight="1">
      <c r="A49" s="24">
        <v>48</v>
      </c>
      <c r="B49" s="24" t="s">
        <v>67</v>
      </c>
      <c r="C49" s="24">
        <v>51.1</v>
      </c>
      <c r="D49" s="24">
        <v>1.5100000000000001E-2</v>
      </c>
    </row>
    <row r="50" spans="1:4" ht="15.75" customHeight="1">
      <c r="A50" s="24">
        <v>49</v>
      </c>
      <c r="B50" s="24" t="s">
        <v>68</v>
      </c>
      <c r="C50" s="24">
        <v>69.400000000000006</v>
      </c>
      <c r="D50" s="24">
        <v>-6.4999999999999997E-3</v>
      </c>
    </row>
    <row r="51" spans="1:4" ht="15.75" customHeight="1">
      <c r="A51" s="24">
        <v>50</v>
      </c>
      <c r="B51" s="24" t="s">
        <v>69</v>
      </c>
      <c r="C51" s="24">
        <v>9.75</v>
      </c>
      <c r="D51" s="24">
        <v>0.1013</v>
      </c>
    </row>
    <row r="52" spans="1:4" ht="15.75" customHeight="1">
      <c r="A52" s="24">
        <v>51</v>
      </c>
      <c r="B52" s="24" t="s">
        <v>70</v>
      </c>
      <c r="C52" s="24">
        <v>1</v>
      </c>
      <c r="D52" s="24">
        <v>5.0000000000000001E-3</v>
      </c>
    </row>
    <row r="53" spans="1:4" ht="15.75" customHeight="1">
      <c r="A53" s="24">
        <v>52</v>
      </c>
      <c r="B53" s="24" t="s">
        <v>71</v>
      </c>
      <c r="C53" s="24">
        <v>0.94</v>
      </c>
      <c r="D53" s="24">
        <v>-1.6999999999999999E-3</v>
      </c>
    </row>
    <row r="54" spans="1:4" ht="15.75" customHeight="1">
      <c r="A54" s="24">
        <v>53</v>
      </c>
      <c r="B54" s="24" t="s">
        <v>72</v>
      </c>
      <c r="C54" s="24">
        <v>1</v>
      </c>
      <c r="D54" s="24">
        <v>-1.5900000000000001E-2</v>
      </c>
    </row>
    <row r="55" spans="1:4" ht="15.75" customHeight="1">
      <c r="A55" s="24">
        <v>54</v>
      </c>
      <c r="B55" s="24" t="s">
        <v>73</v>
      </c>
      <c r="C55" s="24">
        <v>873.51</v>
      </c>
      <c r="D55" s="24">
        <v>1.0800000000000001E-2</v>
      </c>
    </row>
    <row r="56" spans="1:4" ht="15.75" customHeight="1">
      <c r="A56" s="24">
        <v>55</v>
      </c>
      <c r="B56" s="24" t="s">
        <v>74</v>
      </c>
      <c r="C56" s="24">
        <v>54.5</v>
      </c>
      <c r="D56" s="24">
        <v>-2.12E-2</v>
      </c>
    </row>
    <row r="57" spans="1:4" ht="15.75" customHeight="1">
      <c r="A57" s="24">
        <v>56</v>
      </c>
      <c r="B57" s="24" t="s">
        <v>75</v>
      </c>
      <c r="C57" s="24">
        <v>0</v>
      </c>
      <c r="D57" s="24">
        <v>-8.4099999999999994E-2</v>
      </c>
    </row>
    <row r="58" spans="1:4" ht="15.75" customHeight="1">
      <c r="A58" s="24">
        <v>57</v>
      </c>
      <c r="B58" s="24" t="s">
        <v>76</v>
      </c>
      <c r="C58" s="24">
        <v>0.26</v>
      </c>
      <c r="D58" s="24">
        <v>-1.6899999999999998E-2</v>
      </c>
    </row>
    <row r="59" spans="1:4" ht="15.75" customHeight="1">
      <c r="A59" s="24">
        <v>58</v>
      </c>
      <c r="B59" s="24" t="s">
        <v>77</v>
      </c>
      <c r="C59" s="24">
        <v>0.04</v>
      </c>
      <c r="D59" s="24">
        <v>-9.4299999999999995E-2</v>
      </c>
    </row>
    <row r="60" spans="1:4" ht="15.75" customHeight="1">
      <c r="A60" s="24">
        <v>59</v>
      </c>
      <c r="B60" s="24" t="s">
        <v>78</v>
      </c>
      <c r="C60" s="24">
        <v>2.06</v>
      </c>
      <c r="D60" s="24">
        <v>2.8400000000000002E-2</v>
      </c>
    </row>
    <row r="61" spans="1:4" ht="15.75" customHeight="1">
      <c r="A61" s="24">
        <v>60</v>
      </c>
      <c r="B61" s="24" t="s">
        <v>79</v>
      </c>
      <c r="C61" s="24">
        <v>4.37</v>
      </c>
      <c r="D61" s="24">
        <v>1.43E-2</v>
      </c>
    </row>
    <row r="62" spans="1:4" ht="15.75" customHeight="1">
      <c r="A62" s="24">
        <v>61</v>
      </c>
      <c r="B62" s="24" t="s">
        <v>80</v>
      </c>
      <c r="C62" s="24">
        <v>0</v>
      </c>
      <c r="D62" s="24">
        <v>-0.16819999999999999</v>
      </c>
    </row>
    <row r="63" spans="1:4" ht="15.75" customHeight="1">
      <c r="A63" s="24">
        <v>62</v>
      </c>
      <c r="B63" s="24" t="s">
        <v>81</v>
      </c>
      <c r="C63" s="24">
        <v>0.09</v>
      </c>
      <c r="D63" s="24">
        <v>7.4999999999999997E-3</v>
      </c>
    </row>
    <row r="64" spans="1:4" ht="15.75" customHeight="1">
      <c r="A64" s="24">
        <v>63</v>
      </c>
      <c r="B64" s="24" t="s">
        <v>82</v>
      </c>
      <c r="C64" s="24">
        <v>0.22</v>
      </c>
      <c r="D64" s="24">
        <v>-2.7699999999999999E-2</v>
      </c>
    </row>
    <row r="65" spans="1:4" ht="15.75" customHeight="1">
      <c r="A65" s="24">
        <v>64</v>
      </c>
      <c r="B65" s="24" t="s">
        <v>83</v>
      </c>
      <c r="C65" s="24">
        <v>0.25</v>
      </c>
      <c r="D65" s="24">
        <v>1.1900000000000001E-2</v>
      </c>
    </row>
    <row r="66" spans="1:4" ht="15.75" customHeight="1">
      <c r="A66" s="24">
        <v>65</v>
      </c>
      <c r="B66" s="24" t="s">
        <v>84</v>
      </c>
      <c r="C66" s="24">
        <v>0.1</v>
      </c>
      <c r="D66" s="24">
        <v>-2.7799999999999998E-2</v>
      </c>
    </row>
    <row r="67" spans="1:4" ht="15.75" customHeight="1">
      <c r="A67" s="24">
        <v>66</v>
      </c>
      <c r="B67" s="24" t="s">
        <v>85</v>
      </c>
      <c r="C67" s="24">
        <v>8.33</v>
      </c>
      <c r="D67" s="24">
        <v>-3.8999999999999998E-3</v>
      </c>
    </row>
    <row r="68" spans="1:4" ht="15.75" customHeight="1">
      <c r="A68" s="24">
        <v>67</v>
      </c>
      <c r="B68" s="24" t="s">
        <v>86</v>
      </c>
      <c r="C68" s="24">
        <v>0.39</v>
      </c>
      <c r="D68" s="24">
        <v>2.9700000000000001E-2</v>
      </c>
    </row>
    <row r="69" spans="1:4" ht="15.75" customHeight="1">
      <c r="A69" s="24">
        <v>68</v>
      </c>
      <c r="B69" s="24" t="s">
        <v>87</v>
      </c>
      <c r="C69" s="24">
        <v>1728.85</v>
      </c>
      <c r="D69" s="24">
        <v>-2.5999999999999999E-3</v>
      </c>
    </row>
    <row r="70" spans="1:4" ht="15.75" customHeight="1">
      <c r="A70" s="24">
        <v>69</v>
      </c>
      <c r="B70" s="24" t="s">
        <v>88</v>
      </c>
      <c r="C70" s="24">
        <v>4.88</v>
      </c>
      <c r="D70" s="24">
        <v>4.3099999999999999E-2</v>
      </c>
    </row>
    <row r="71" spans="1:4" ht="15.75" customHeight="1">
      <c r="A71" s="24">
        <v>70</v>
      </c>
      <c r="B71" s="24" t="s">
        <v>89</v>
      </c>
      <c r="C71" s="24">
        <v>0.86</v>
      </c>
      <c r="D71" s="24">
        <v>3.5400000000000001E-2</v>
      </c>
    </row>
    <row r="72" spans="1:4" ht="15.75" customHeight="1">
      <c r="A72" s="24">
        <v>71</v>
      </c>
      <c r="B72" s="24" t="s">
        <v>90</v>
      </c>
      <c r="C72" s="24">
        <v>0.39</v>
      </c>
      <c r="D72" s="24">
        <v>-1.38E-2</v>
      </c>
    </row>
    <row r="73" spans="1:4" ht="15.75" customHeight="1">
      <c r="A73" s="24">
        <v>72</v>
      </c>
      <c r="B73" s="24" t="s">
        <v>91</v>
      </c>
      <c r="C73" s="24">
        <v>0.37</v>
      </c>
      <c r="D73" s="24">
        <v>-1.4200000000000001E-2</v>
      </c>
    </row>
    <row r="74" spans="1:4" ht="15.75" customHeight="1">
      <c r="A74" s="24">
        <v>73</v>
      </c>
      <c r="B74" s="24" t="s">
        <v>92</v>
      </c>
      <c r="C74" s="24">
        <v>0.04</v>
      </c>
      <c r="D74" s="24">
        <v>1.5299999999999999E-2</v>
      </c>
    </row>
    <row r="75" spans="1:4" ht="15.75" customHeight="1">
      <c r="A75" s="24">
        <v>74</v>
      </c>
      <c r="B75" s="24" t="s">
        <v>93</v>
      </c>
      <c r="C75" s="24">
        <v>0.91</v>
      </c>
      <c r="D75" s="24">
        <v>2.07E-2</v>
      </c>
    </row>
    <row r="76" spans="1:4" ht="15.75" customHeight="1">
      <c r="A76" s="24">
        <v>75</v>
      </c>
      <c r="B76" s="24" t="s">
        <v>94</v>
      </c>
      <c r="C76" s="24">
        <v>0.95</v>
      </c>
      <c r="D76" s="24">
        <v>-2.4899999999999999E-2</v>
      </c>
    </row>
    <row r="77" spans="1:4" ht="15.75" customHeight="1">
      <c r="A77" s="24">
        <v>76</v>
      </c>
      <c r="B77" s="24" t="s">
        <v>95</v>
      </c>
      <c r="C77" s="24">
        <v>41.44</v>
      </c>
      <c r="D77" s="24">
        <v>-3.8999999999999998E-3</v>
      </c>
    </row>
    <row r="78" spans="1:4" ht="15.75" customHeight="1">
      <c r="A78" s="24">
        <v>77</v>
      </c>
      <c r="B78" s="24" t="s">
        <v>96</v>
      </c>
      <c r="C78" s="24">
        <v>0.48</v>
      </c>
      <c r="D78" s="24">
        <v>1.18E-2</v>
      </c>
    </row>
    <row r="79" spans="1:4" ht="15.75" customHeight="1">
      <c r="A79" s="24">
        <v>78</v>
      </c>
      <c r="B79" s="24" t="s">
        <v>97</v>
      </c>
      <c r="C79" s="24">
        <v>1735</v>
      </c>
      <c r="D79" s="24">
        <v>1.1999999999999999E-3</v>
      </c>
    </row>
    <row r="80" spans="1:4" ht="15.75" customHeight="1">
      <c r="A80" s="24">
        <v>79</v>
      </c>
      <c r="B80" s="24" t="s">
        <v>98</v>
      </c>
      <c r="C80" s="24">
        <v>2.98</v>
      </c>
      <c r="D80" s="24">
        <v>7.7000000000000002E-3</v>
      </c>
    </row>
    <row r="81" spans="1:4" ht="15.75" customHeight="1">
      <c r="A81" s="24">
        <v>80</v>
      </c>
      <c r="B81" s="24" t="s">
        <v>99</v>
      </c>
      <c r="C81" s="24">
        <v>47.27</v>
      </c>
      <c r="D81" s="24">
        <v>-1.6899999999999998E-2</v>
      </c>
    </row>
    <row r="82" spans="1:4" ht="15.75" customHeight="1">
      <c r="A82" s="24">
        <v>81</v>
      </c>
      <c r="B82" s="24" t="s">
        <v>100</v>
      </c>
      <c r="C82" s="24">
        <v>0.66</v>
      </c>
      <c r="D82" s="24">
        <v>2.23E-2</v>
      </c>
    </row>
    <row r="83" spans="1:4" ht="15.75" customHeight="1">
      <c r="A83" s="24">
        <v>82</v>
      </c>
      <c r="B83" s="24" t="s">
        <v>101</v>
      </c>
      <c r="C83" s="24">
        <v>0.84</v>
      </c>
      <c r="D83" s="24">
        <v>-1.9800000000000002E-2</v>
      </c>
    </row>
    <row r="84" spans="1:4" ht="15.75" customHeight="1">
      <c r="A84" s="24">
        <v>83</v>
      </c>
      <c r="B84" s="24" t="s">
        <v>102</v>
      </c>
      <c r="C84" s="24">
        <v>1.67</v>
      </c>
      <c r="D84" s="24">
        <v>0</v>
      </c>
    </row>
    <row r="85" spans="1:4" ht="15.75" customHeight="1">
      <c r="A85" s="24">
        <v>84</v>
      </c>
      <c r="B85" s="24" t="s">
        <v>103</v>
      </c>
      <c r="C85" s="24">
        <v>0.01</v>
      </c>
      <c r="D85" s="24">
        <v>-4.4999999999999997E-3</v>
      </c>
    </row>
    <row r="86" spans="1:4" ht="15.75" customHeight="1">
      <c r="A86" s="24">
        <v>85</v>
      </c>
      <c r="B86" s="24" t="s">
        <v>104</v>
      </c>
      <c r="C86" s="24">
        <v>11.08</v>
      </c>
      <c r="D86" s="24">
        <v>-8.5199999999999998E-2</v>
      </c>
    </row>
    <row r="87" spans="1:4" ht="15.75" customHeight="1">
      <c r="A87" s="24">
        <v>86</v>
      </c>
      <c r="B87" s="24" t="s">
        <v>105</v>
      </c>
      <c r="C87" s="24">
        <v>169.41</v>
      </c>
      <c r="D87" s="24">
        <v>7.3999999999999996E-2</v>
      </c>
    </row>
    <row r="88" spans="1:4" ht="15.75" customHeight="1">
      <c r="A88" s="24">
        <v>87</v>
      </c>
      <c r="B88" s="24" t="s">
        <v>106</v>
      </c>
      <c r="C88" s="24">
        <v>5.46</v>
      </c>
      <c r="D88" s="24">
        <v>1.54E-2</v>
      </c>
    </row>
    <row r="89" spans="1:4" ht="15.75" customHeight="1">
      <c r="A89" s="24">
        <v>88</v>
      </c>
      <c r="B89" s="24" t="s">
        <v>107</v>
      </c>
      <c r="C89" s="24">
        <v>48.24</v>
      </c>
      <c r="D89" s="24">
        <v>-8.8000000000000005E-3</v>
      </c>
    </row>
    <row r="90" spans="1:4" ht="15.75" customHeight="1">
      <c r="A90" s="24">
        <v>89</v>
      </c>
      <c r="B90" s="24" t="s">
        <v>108</v>
      </c>
      <c r="C90" s="24">
        <v>0.61</v>
      </c>
      <c r="D90" s="24">
        <v>-7.4000000000000003E-3</v>
      </c>
    </row>
    <row r="91" spans="1:4" ht="15.75" customHeight="1">
      <c r="A91" s="24">
        <v>90</v>
      </c>
      <c r="B91" s="24" t="s">
        <v>109</v>
      </c>
      <c r="C91" s="24">
        <v>0.05</v>
      </c>
      <c r="D91" s="24">
        <v>1.6199999999999999E-2</v>
      </c>
    </row>
    <row r="92" spans="1:4" ht="15.75" customHeight="1">
      <c r="A92" s="24">
        <v>91</v>
      </c>
      <c r="B92" s="24" t="s">
        <v>110</v>
      </c>
      <c r="C92" s="24">
        <v>0</v>
      </c>
      <c r="D92" s="24">
        <v>-8.7599999999999997E-2</v>
      </c>
    </row>
    <row r="93" spans="1:4" ht="15.75" customHeight="1">
      <c r="A93" s="24">
        <v>92</v>
      </c>
      <c r="B93" s="24" t="s">
        <v>111</v>
      </c>
      <c r="C93" s="24">
        <v>0.57999999999999996</v>
      </c>
      <c r="D93" s="24">
        <v>-1.2200000000000001E-2</v>
      </c>
    </row>
    <row r="94" spans="1:4" ht="15.75" customHeight="1">
      <c r="A94" s="24">
        <v>93</v>
      </c>
      <c r="B94" s="24" t="s">
        <v>112</v>
      </c>
      <c r="C94" s="24">
        <v>0.03</v>
      </c>
      <c r="D94" s="24">
        <v>1.1999999999999999E-3</v>
      </c>
    </row>
    <row r="95" spans="1:4" ht="15.75" customHeight="1">
      <c r="A95" s="24">
        <v>94</v>
      </c>
      <c r="B95" s="24" t="s">
        <v>113</v>
      </c>
      <c r="C95" s="24">
        <v>21.71</v>
      </c>
      <c r="D95" s="24">
        <v>-2.69E-2</v>
      </c>
    </row>
    <row r="96" spans="1:4" ht="15.75" customHeight="1">
      <c r="A96" s="24">
        <v>95</v>
      </c>
      <c r="B96" s="24" t="s">
        <v>114</v>
      </c>
      <c r="C96" s="24">
        <v>0.39</v>
      </c>
      <c r="D96" s="24">
        <v>-3.3599999999999998E-2</v>
      </c>
    </row>
    <row r="97" spans="1:4" ht="15.75" customHeight="1">
      <c r="A97" s="24">
        <v>96</v>
      </c>
      <c r="B97" s="24" t="s">
        <v>115</v>
      </c>
      <c r="C97" s="24">
        <v>2.46</v>
      </c>
      <c r="D97" s="24">
        <v>6.54E-2</v>
      </c>
    </row>
    <row r="98" spans="1:4" ht="15.75" customHeight="1">
      <c r="A98" s="24">
        <v>97</v>
      </c>
      <c r="B98" s="24" t="s">
        <v>116</v>
      </c>
      <c r="C98" s="24">
        <v>2.7</v>
      </c>
      <c r="D98" s="24">
        <v>3.7000000000000002E-3</v>
      </c>
    </row>
    <row r="99" spans="1:4" ht="15.75" customHeight="1">
      <c r="A99" s="24">
        <v>98</v>
      </c>
      <c r="B99" s="24" t="s">
        <v>117</v>
      </c>
      <c r="C99" s="24">
        <v>108.89</v>
      </c>
      <c r="D99" s="24">
        <v>-9.7000000000000003E-3</v>
      </c>
    </row>
    <row r="100" spans="1:4" ht="15.75" customHeight="1">
      <c r="A100" s="24">
        <v>99</v>
      </c>
      <c r="B100" s="24" t="s">
        <v>118</v>
      </c>
      <c r="C100" s="24">
        <v>0.03</v>
      </c>
      <c r="D100" s="24">
        <v>-1.7500000000000002E-2</v>
      </c>
    </row>
    <row r="101" spans="1:4" ht="15.75" customHeight="1">
      <c r="A101" s="24">
        <v>100</v>
      </c>
      <c r="B101" s="24" t="s">
        <v>119</v>
      </c>
      <c r="C101" s="24">
        <v>1.46</v>
      </c>
      <c r="D101" s="24">
        <v>-1.8800000000000001E-2</v>
      </c>
    </row>
    <row r="102" spans="1:4" ht="15.75" customHeight="1">
      <c r="A102" s="24">
        <v>101</v>
      </c>
      <c r="B102" s="24" t="s">
        <v>120</v>
      </c>
      <c r="C102" s="24">
        <v>15.04</v>
      </c>
      <c r="D102" s="24">
        <v>-2.0999999999999999E-3</v>
      </c>
    </row>
    <row r="103" spans="1:4" ht="15.75" customHeight="1">
      <c r="A103" s="24">
        <v>102</v>
      </c>
      <c r="B103" s="24" t="s">
        <v>121</v>
      </c>
      <c r="C103" s="24">
        <v>0.03</v>
      </c>
      <c r="D103" s="24">
        <v>-1.18E-2</v>
      </c>
    </row>
    <row r="104" spans="1:4" ht="15.75" customHeight="1">
      <c r="A104" s="24">
        <v>103</v>
      </c>
      <c r="B104" s="24" t="s">
        <v>122</v>
      </c>
      <c r="C104" s="24">
        <v>0.99</v>
      </c>
      <c r="D104" s="24">
        <v>0.06</v>
      </c>
    </row>
    <row r="105" spans="1:4" ht="15.75" customHeight="1">
      <c r="A105" s="24">
        <v>104</v>
      </c>
      <c r="B105" s="24" t="s">
        <v>123</v>
      </c>
      <c r="C105" s="24">
        <v>0.64</v>
      </c>
      <c r="D105" s="24">
        <v>5.3E-3</v>
      </c>
    </row>
    <row r="106" spans="1:4" ht="15.75" customHeight="1">
      <c r="A106" s="24">
        <v>105</v>
      </c>
      <c r="B106" s="24" t="s">
        <v>124</v>
      </c>
      <c r="C106" s="24">
        <v>0.05</v>
      </c>
      <c r="D106" s="24">
        <v>2.8E-3</v>
      </c>
    </row>
    <row r="107" spans="1:4" ht="15.75" customHeight="1">
      <c r="A107" s="24">
        <v>106</v>
      </c>
      <c r="B107" s="24" t="s">
        <v>125</v>
      </c>
      <c r="C107" s="24">
        <v>0.27</v>
      </c>
      <c r="D107" s="24">
        <v>1.24E-2</v>
      </c>
    </row>
    <row r="108" spans="1:4" ht="15.75" customHeight="1">
      <c r="A108" s="24">
        <v>107</v>
      </c>
      <c r="B108" s="24" t="s">
        <v>126</v>
      </c>
      <c r="C108" s="24">
        <v>0.04</v>
      </c>
      <c r="D108" s="24">
        <v>-0.1318</v>
      </c>
    </row>
    <row r="109" spans="1:4" ht="15.75" customHeight="1">
      <c r="A109" s="24">
        <v>108</v>
      </c>
      <c r="B109" s="24" t="s">
        <v>127</v>
      </c>
      <c r="C109" s="24">
        <v>0.02</v>
      </c>
      <c r="D109" s="24">
        <v>1.6899999999999998E-2</v>
      </c>
    </row>
    <row r="110" spans="1:4" ht="15.75" customHeight="1">
      <c r="A110" s="24">
        <v>109</v>
      </c>
      <c r="B110" s="24" t="s">
        <v>128</v>
      </c>
      <c r="C110" s="24">
        <v>0.05</v>
      </c>
      <c r="D110" s="24">
        <v>3.1699999999999999E-2</v>
      </c>
    </row>
    <row r="111" spans="1:4" ht="15.75" customHeight="1">
      <c r="A111" s="24">
        <v>110</v>
      </c>
      <c r="B111" s="24" t="s">
        <v>129</v>
      </c>
      <c r="C111" s="24">
        <v>1.71</v>
      </c>
      <c r="D111" s="24">
        <v>7.4000000000000003E-3</v>
      </c>
    </row>
    <row r="112" spans="1:4" ht="15.75" customHeight="1">
      <c r="A112" s="24">
        <v>111</v>
      </c>
      <c r="B112" s="24" t="s">
        <v>130</v>
      </c>
      <c r="C112" s="24">
        <v>0.28000000000000003</v>
      </c>
      <c r="D112" s="24">
        <v>-8.0000000000000004E-4</v>
      </c>
    </row>
    <row r="113" spans="1:4" ht="15.75" customHeight="1">
      <c r="A113" s="24">
        <v>112</v>
      </c>
      <c r="B113" s="24" t="s">
        <v>131</v>
      </c>
      <c r="C113" s="24">
        <v>0.01</v>
      </c>
      <c r="D113" s="24">
        <v>-6.0000000000000001E-3</v>
      </c>
    </row>
    <row r="114" spans="1:4" ht="15.75" customHeight="1">
      <c r="A114" s="24">
        <v>113</v>
      </c>
      <c r="B114" s="24" t="s">
        <v>132</v>
      </c>
      <c r="C114" s="24">
        <v>0.23</v>
      </c>
      <c r="D114" s="24">
        <v>-7.7000000000000002E-3</v>
      </c>
    </row>
    <row r="115" spans="1:4" ht="15.75" customHeight="1">
      <c r="A115" s="24">
        <v>114</v>
      </c>
      <c r="B115" s="24" t="s">
        <v>133</v>
      </c>
      <c r="C115" s="24">
        <v>115.38</v>
      </c>
      <c r="D115" s="24">
        <v>1.2500000000000001E-2</v>
      </c>
    </row>
    <row r="116" spans="1:4" ht="15.75" customHeight="1">
      <c r="A116" s="24">
        <v>115</v>
      </c>
      <c r="B116" s="24" t="s">
        <v>134</v>
      </c>
      <c r="C116" s="24">
        <v>0.32</v>
      </c>
      <c r="D116" s="24">
        <v>1.0500000000000001E-2</v>
      </c>
    </row>
    <row r="117" spans="1:4" ht="15.75" customHeight="1">
      <c r="A117" s="24">
        <v>116</v>
      </c>
      <c r="B117" s="24" t="s">
        <v>135</v>
      </c>
      <c r="C117" s="24">
        <v>0.02</v>
      </c>
      <c r="D117" s="24">
        <v>1.12E-2</v>
      </c>
    </row>
    <row r="118" spans="1:4" ht="15.75" customHeight="1">
      <c r="A118" s="24">
        <v>117</v>
      </c>
      <c r="B118" s="24" t="s">
        <v>136</v>
      </c>
      <c r="C118" s="24">
        <v>0.03</v>
      </c>
      <c r="D118" s="24">
        <v>2.8199999999999999E-2</v>
      </c>
    </row>
    <row r="119" spans="1:4" ht="15.75" customHeight="1">
      <c r="A119" s="24">
        <v>118</v>
      </c>
      <c r="B119" s="24" t="s">
        <v>137</v>
      </c>
      <c r="C119" s="24">
        <v>0.77</v>
      </c>
      <c r="D119" s="24">
        <v>-8.8900000000000007E-2</v>
      </c>
    </row>
    <row r="120" spans="1:4" ht="15.75" customHeight="1">
      <c r="A120" s="24">
        <v>119</v>
      </c>
      <c r="B120" s="24" t="s">
        <v>138</v>
      </c>
      <c r="C120" s="24">
        <v>1.25</v>
      </c>
      <c r="D120" s="24">
        <v>7.9000000000000008E-3</v>
      </c>
    </row>
    <row r="121" spans="1:4" ht="15.75" customHeight="1">
      <c r="A121" s="24">
        <v>120</v>
      </c>
      <c r="B121" s="24" t="s">
        <v>139</v>
      </c>
      <c r="C121" s="24">
        <v>0.2</v>
      </c>
      <c r="D121" s="24">
        <v>5.3699999999999998E-2</v>
      </c>
    </row>
    <row r="122" spans="1:4" ht="15.75" customHeight="1">
      <c r="A122" s="24">
        <v>121</v>
      </c>
      <c r="B122" s="24" t="s">
        <v>140</v>
      </c>
      <c r="C122" s="24">
        <v>5706.24</v>
      </c>
      <c r="D122" s="24">
        <v>3.8100000000000002E-2</v>
      </c>
    </row>
    <row r="123" spans="1:4" ht="15.75" customHeight="1">
      <c r="A123" s="24">
        <v>122</v>
      </c>
      <c r="B123" s="24" t="s">
        <v>141</v>
      </c>
      <c r="C123" s="24">
        <v>0.86</v>
      </c>
      <c r="D123" s="24">
        <v>4.1000000000000003E-3</v>
      </c>
    </row>
    <row r="124" spans="1:4" ht="15.75" customHeight="1">
      <c r="A124" s="24">
        <v>123</v>
      </c>
      <c r="B124" s="24" t="s">
        <v>142</v>
      </c>
      <c r="C124" s="24">
        <v>0.1</v>
      </c>
      <c r="D124" s="24">
        <v>-2.92E-2</v>
      </c>
    </row>
    <row r="125" spans="1:4" ht="15.75" customHeight="1">
      <c r="A125" s="24">
        <v>124</v>
      </c>
      <c r="B125" s="24" t="s">
        <v>143</v>
      </c>
      <c r="C125" s="24">
        <v>0.6</v>
      </c>
      <c r="D125" s="24">
        <v>2.3999999999999998E-3</v>
      </c>
    </row>
    <row r="126" spans="1:4" ht="15.75" customHeight="1">
      <c r="A126" s="24">
        <v>125</v>
      </c>
      <c r="B126" s="24" t="s">
        <v>144</v>
      </c>
      <c r="C126" s="24">
        <v>0.63</v>
      </c>
      <c r="D126" s="24">
        <v>1.09E-2</v>
      </c>
    </row>
    <row r="127" spans="1:4" ht="15.75" customHeight="1">
      <c r="A127" s="24">
        <v>126</v>
      </c>
      <c r="B127" s="24" t="s">
        <v>145</v>
      </c>
      <c r="C127" s="24">
        <v>8.0500000000000007</v>
      </c>
      <c r="D127" s="24">
        <v>-2.3099999999999999E-2</v>
      </c>
    </row>
    <row r="128" spans="1:4" ht="15.75" customHeight="1">
      <c r="A128" s="24">
        <v>127</v>
      </c>
      <c r="B128" s="24" t="s">
        <v>146</v>
      </c>
      <c r="C128" s="24">
        <v>0.22</v>
      </c>
      <c r="D128" s="24">
        <v>-1.5299999999999999E-2</v>
      </c>
    </row>
    <row r="129" spans="1:4" ht="15.75" customHeight="1">
      <c r="A129" s="24">
        <v>128</v>
      </c>
      <c r="B129" s="24" t="s">
        <v>147</v>
      </c>
      <c r="C129" s="24">
        <v>0.19</v>
      </c>
      <c r="D129" s="24">
        <v>1.6400000000000001E-2</v>
      </c>
    </row>
    <row r="130" spans="1:4" ht="15.75" customHeight="1">
      <c r="A130" s="24">
        <v>129</v>
      </c>
      <c r="B130" s="24" t="s">
        <v>148</v>
      </c>
      <c r="C130" s="24">
        <v>0</v>
      </c>
      <c r="D130" s="24">
        <v>-1.5800000000000002E-2</v>
      </c>
    </row>
    <row r="131" spans="1:4" ht="15.75" customHeight="1">
      <c r="A131" s="24">
        <v>130</v>
      </c>
      <c r="B131" s="24" t="s">
        <v>149</v>
      </c>
      <c r="C131" s="24">
        <v>15.11</v>
      </c>
      <c r="D131" s="24">
        <v>2.8E-3</v>
      </c>
    </row>
    <row r="132" spans="1:4" ht="15.75" customHeight="1">
      <c r="A132" s="24">
        <v>131</v>
      </c>
      <c r="B132" s="24" t="s">
        <v>150</v>
      </c>
      <c r="C132" s="24">
        <v>2.06</v>
      </c>
      <c r="D132" s="24">
        <v>-1.34E-2</v>
      </c>
    </row>
    <row r="133" spans="1:4" ht="15.75" customHeight="1">
      <c r="A133" s="24">
        <v>132</v>
      </c>
      <c r="B133" s="24" t="s">
        <v>151</v>
      </c>
      <c r="C133" s="24">
        <v>0.38</v>
      </c>
      <c r="D133" s="24">
        <v>-4.0599999999999997E-2</v>
      </c>
    </row>
    <row r="134" spans="1:4" ht="15.75" customHeight="1">
      <c r="A134" s="24">
        <v>133</v>
      </c>
      <c r="B134" s="24" t="s">
        <v>152</v>
      </c>
      <c r="C134" s="24">
        <v>0.41</v>
      </c>
      <c r="D134" s="24">
        <v>-5.9200000000000003E-2</v>
      </c>
    </row>
    <row r="135" spans="1:4" ht="15.75" customHeight="1">
      <c r="A135" s="24">
        <v>134</v>
      </c>
      <c r="B135" s="24" t="s">
        <v>153</v>
      </c>
      <c r="C135" s="24">
        <v>1.1100000000000001</v>
      </c>
      <c r="D135" s="24">
        <v>0.1845</v>
      </c>
    </row>
    <row r="136" spans="1:4" ht="15.75" customHeight="1">
      <c r="A136" s="24">
        <v>135</v>
      </c>
      <c r="B136" s="24" t="s">
        <v>154</v>
      </c>
      <c r="C136" s="24">
        <v>4.38</v>
      </c>
      <c r="D136" s="24">
        <v>7.9000000000000008E-3</v>
      </c>
    </row>
    <row r="137" spans="1:4" ht="15.75" customHeight="1">
      <c r="A137" s="24">
        <v>136</v>
      </c>
      <c r="B137" s="24" t="s">
        <v>155</v>
      </c>
      <c r="C137" s="24">
        <v>0.74</v>
      </c>
      <c r="D137" s="24">
        <v>6.4500000000000002E-2</v>
      </c>
    </row>
    <row r="138" spans="1:4" ht="15.75" customHeight="1">
      <c r="A138" s="24">
        <v>137</v>
      </c>
      <c r="B138" s="24" t="s">
        <v>156</v>
      </c>
      <c r="C138" s="24">
        <v>8.6199999999999992</v>
      </c>
      <c r="D138" s="24">
        <v>1.1299999999999999E-2</v>
      </c>
    </row>
    <row r="139" spans="1:4" ht="15.75" customHeight="1">
      <c r="A139" s="24">
        <v>138</v>
      </c>
      <c r="B139" s="24" t="s">
        <v>157</v>
      </c>
      <c r="C139" s="24">
        <v>0.19</v>
      </c>
      <c r="D139" s="24">
        <v>1.4500000000000001E-2</v>
      </c>
    </row>
    <row r="140" spans="1:4" ht="15.75" customHeight="1">
      <c r="A140" s="24">
        <v>139</v>
      </c>
      <c r="B140" s="24" t="s">
        <v>158</v>
      </c>
      <c r="C140" s="24">
        <v>2.5</v>
      </c>
      <c r="D140" s="24">
        <v>6.0000000000000001E-3</v>
      </c>
    </row>
    <row r="141" spans="1:4" ht="15.75" customHeight="1">
      <c r="A141" s="24">
        <v>140</v>
      </c>
      <c r="B141" s="24" t="s">
        <v>159</v>
      </c>
      <c r="C141" s="24">
        <v>0.04</v>
      </c>
      <c r="D141" s="24">
        <v>-5.8599999999999999E-2</v>
      </c>
    </row>
    <row r="142" spans="1:4" ht="15.75" customHeight="1">
      <c r="A142" s="24">
        <v>141</v>
      </c>
      <c r="B142" s="24" t="s">
        <v>160</v>
      </c>
      <c r="C142" s="24">
        <v>0.04</v>
      </c>
      <c r="D142" s="24">
        <v>1.03E-2</v>
      </c>
    </row>
    <row r="143" spans="1:4" ht="15.75" customHeight="1">
      <c r="A143" s="24">
        <v>142</v>
      </c>
      <c r="B143" s="24" t="s">
        <v>161</v>
      </c>
      <c r="C143" s="24">
        <v>0</v>
      </c>
      <c r="D143" s="24">
        <v>-4.3999999999999997E-2</v>
      </c>
    </row>
    <row r="144" spans="1:4" ht="15.75" customHeight="1">
      <c r="A144" s="24">
        <v>143</v>
      </c>
      <c r="B144" s="24" t="s">
        <v>162</v>
      </c>
      <c r="C144" s="24">
        <v>1.1599999999999999</v>
      </c>
      <c r="D144" s="24">
        <v>1.2800000000000001E-2</v>
      </c>
    </row>
    <row r="145" spans="1:4" ht="15.75" customHeight="1">
      <c r="A145" s="24">
        <v>144</v>
      </c>
      <c r="B145" s="24" t="s">
        <v>163</v>
      </c>
      <c r="C145" s="24">
        <v>0</v>
      </c>
      <c r="D145" s="24">
        <v>0.17380000000000001</v>
      </c>
    </row>
    <row r="146" spans="1:4" ht="15.75" customHeight="1">
      <c r="A146" s="24">
        <v>145</v>
      </c>
      <c r="B146" s="24" t="s">
        <v>164</v>
      </c>
      <c r="C146" s="24">
        <v>0.34</v>
      </c>
      <c r="D146" s="24">
        <v>2.8999999999999998E-3</v>
      </c>
    </row>
    <row r="147" spans="1:4" ht="15.75" customHeight="1">
      <c r="A147" s="24">
        <v>146</v>
      </c>
      <c r="B147" s="24" t="s">
        <v>165</v>
      </c>
      <c r="C147" s="24">
        <v>0.01</v>
      </c>
      <c r="D147" s="24">
        <v>0</v>
      </c>
    </row>
    <row r="148" spans="1:4" ht="15.75" customHeight="1">
      <c r="A148" s="24">
        <v>147</v>
      </c>
      <c r="B148" s="24" t="s">
        <v>166</v>
      </c>
      <c r="C148" s="24">
        <v>11.16</v>
      </c>
      <c r="D148" s="24">
        <v>6.08E-2</v>
      </c>
    </row>
    <row r="149" spans="1:4" ht="15.75" customHeight="1">
      <c r="A149" s="24">
        <v>148</v>
      </c>
      <c r="B149" s="24" t="s">
        <v>167</v>
      </c>
      <c r="C149" s="24">
        <v>0.14000000000000001</v>
      </c>
      <c r="D149" s="24">
        <v>-4.02E-2</v>
      </c>
    </row>
    <row r="150" spans="1:4" ht="15.75" customHeight="1">
      <c r="A150" s="24">
        <v>149</v>
      </c>
      <c r="B150" s="24" t="s">
        <v>168</v>
      </c>
      <c r="C150" s="24">
        <v>0.16</v>
      </c>
      <c r="D150" s="24">
        <v>-1.12E-2</v>
      </c>
    </row>
    <row r="151" spans="1:4" ht="15.75" customHeight="1">
      <c r="A151" s="24">
        <v>150</v>
      </c>
      <c r="B151" s="24" t="s">
        <v>169</v>
      </c>
      <c r="C151" s="24">
        <v>0.02</v>
      </c>
      <c r="D151" s="24">
        <v>-2.23E-2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ColWidth="14.453125" defaultRowHeight="15" customHeight="1"/>
  <cols>
    <col min="1" max="1" width="4.26953125" customWidth="1"/>
    <col min="2" max="2" width="24.08984375" customWidth="1"/>
    <col min="3" max="3" width="10.08984375" customWidth="1"/>
    <col min="4" max="4" width="7.453125" customWidth="1"/>
    <col min="5" max="5" width="8.453125" customWidth="1"/>
    <col min="6" max="6" width="7.453125" customWidth="1"/>
    <col min="7" max="11" width="8.7265625" customWidth="1"/>
  </cols>
  <sheetData>
    <row r="1" spans="1:6" ht="14.5">
      <c r="A1" s="24" t="s">
        <v>170</v>
      </c>
      <c r="B1" s="24" t="s">
        <v>13</v>
      </c>
      <c r="C1" s="24" t="s">
        <v>171</v>
      </c>
      <c r="D1" s="24" t="s">
        <v>172</v>
      </c>
      <c r="E1" s="24" t="s">
        <v>173</v>
      </c>
      <c r="F1" s="24" t="s">
        <v>174</v>
      </c>
    </row>
    <row r="2" spans="1:6" ht="14.5">
      <c r="A2" s="24" t="s">
        <v>175</v>
      </c>
      <c r="B2" s="24" t="s">
        <v>176</v>
      </c>
      <c r="C2" s="24" t="s">
        <v>177</v>
      </c>
      <c r="D2" s="24" t="s">
        <v>178</v>
      </c>
      <c r="E2" s="24" t="s">
        <v>179</v>
      </c>
      <c r="F2" s="24" t="s">
        <v>180</v>
      </c>
    </row>
    <row r="3" spans="1:6" ht="14.5">
      <c r="A3" s="24" t="s">
        <v>181</v>
      </c>
      <c r="B3" s="24" t="s">
        <v>182</v>
      </c>
      <c r="C3" s="24" t="s">
        <v>183</v>
      </c>
      <c r="D3" s="24" t="s">
        <v>184</v>
      </c>
      <c r="E3" s="24" t="s">
        <v>185</v>
      </c>
      <c r="F3" s="24" t="s">
        <v>186</v>
      </c>
    </row>
    <row r="4" spans="1:6" ht="14.5">
      <c r="A4" s="24" t="s">
        <v>187</v>
      </c>
      <c r="B4" s="24" t="s">
        <v>188</v>
      </c>
      <c r="C4" s="24" t="s">
        <v>189</v>
      </c>
      <c r="D4" s="24" t="s">
        <v>190</v>
      </c>
      <c r="E4" s="24" t="s">
        <v>191</v>
      </c>
      <c r="F4" s="24" t="s">
        <v>190</v>
      </c>
    </row>
    <row r="5" spans="1:6" ht="14.5">
      <c r="A5" s="24" t="s">
        <v>192</v>
      </c>
      <c r="B5" s="24" t="s">
        <v>193</v>
      </c>
      <c r="C5" s="24" t="s">
        <v>194</v>
      </c>
      <c r="D5" s="24" t="s">
        <v>190</v>
      </c>
      <c r="E5" s="24" t="s">
        <v>190</v>
      </c>
      <c r="F5" s="24" t="s">
        <v>190</v>
      </c>
    </row>
    <row r="6" spans="1:6" ht="14.5">
      <c r="A6" s="24" t="s">
        <v>195</v>
      </c>
      <c r="B6" s="24" t="s">
        <v>196</v>
      </c>
      <c r="C6" s="24" t="s">
        <v>197</v>
      </c>
      <c r="D6" s="24" t="s">
        <v>198</v>
      </c>
      <c r="E6" s="24" t="s">
        <v>199</v>
      </c>
      <c r="F6" s="24" t="s">
        <v>200</v>
      </c>
    </row>
    <row r="7" spans="1:6" ht="14.5">
      <c r="A7" s="24" t="s">
        <v>201</v>
      </c>
      <c r="B7" s="24" t="s">
        <v>202</v>
      </c>
      <c r="C7" s="24" t="s">
        <v>203</v>
      </c>
      <c r="D7" s="24" t="s">
        <v>204</v>
      </c>
      <c r="E7" s="24" t="s">
        <v>190</v>
      </c>
      <c r="F7" s="24" t="s">
        <v>178</v>
      </c>
    </row>
    <row r="8" spans="1:6" ht="14.5">
      <c r="A8" s="24" t="s">
        <v>205</v>
      </c>
      <c r="B8" s="24" t="s">
        <v>206</v>
      </c>
      <c r="C8" s="24" t="s">
        <v>207</v>
      </c>
      <c r="D8" s="24" t="s">
        <v>208</v>
      </c>
      <c r="E8" s="24" t="s">
        <v>209</v>
      </c>
      <c r="F8" s="24" t="s">
        <v>210</v>
      </c>
    </row>
    <row r="9" spans="1:6" ht="14.5">
      <c r="A9" s="24" t="s">
        <v>211</v>
      </c>
      <c r="B9" s="24" t="s">
        <v>212</v>
      </c>
      <c r="C9" s="24" t="s">
        <v>213</v>
      </c>
      <c r="D9" s="24" t="s">
        <v>214</v>
      </c>
      <c r="E9" s="24" t="s">
        <v>215</v>
      </c>
      <c r="F9" s="24" t="s">
        <v>216</v>
      </c>
    </row>
    <row r="10" spans="1:6" ht="14.5">
      <c r="A10" s="24" t="s">
        <v>217</v>
      </c>
      <c r="B10" s="24" t="s">
        <v>218</v>
      </c>
      <c r="C10" s="24" t="s">
        <v>219</v>
      </c>
      <c r="D10" s="24" t="s">
        <v>191</v>
      </c>
      <c r="E10" s="24" t="s">
        <v>220</v>
      </c>
      <c r="F10" s="24" t="s">
        <v>221</v>
      </c>
    </row>
    <row r="11" spans="1:6" ht="14.5">
      <c r="A11" s="24" t="s">
        <v>222</v>
      </c>
      <c r="B11" s="24" t="s">
        <v>223</v>
      </c>
      <c r="C11" s="24" t="s">
        <v>224</v>
      </c>
      <c r="D11" s="24" t="s">
        <v>225</v>
      </c>
      <c r="E11" s="24" t="s">
        <v>226</v>
      </c>
      <c r="F11" s="24" t="s">
        <v>227</v>
      </c>
    </row>
    <row r="12" spans="1:6" ht="14.5">
      <c r="A12" s="24" t="s">
        <v>228</v>
      </c>
      <c r="B12" s="24" t="s">
        <v>229</v>
      </c>
      <c r="C12" s="24" t="s">
        <v>194</v>
      </c>
      <c r="D12" s="24" t="s">
        <v>228</v>
      </c>
      <c r="E12" s="24"/>
      <c r="F12" s="24"/>
    </row>
    <row r="13" spans="1:6" ht="14.5">
      <c r="A13" s="24" t="s">
        <v>228</v>
      </c>
      <c r="B13" s="24" t="s">
        <v>230</v>
      </c>
      <c r="C13" s="24" t="s">
        <v>231</v>
      </c>
      <c r="D13" s="24" t="s">
        <v>228</v>
      </c>
      <c r="E13" s="24"/>
      <c r="F13" s="24"/>
    </row>
    <row r="14" spans="1:6" ht="14.5">
      <c r="A14" s="24" t="s">
        <v>228</v>
      </c>
      <c r="B14" s="24" t="s">
        <v>232</v>
      </c>
      <c r="C14" s="24" t="s">
        <v>233</v>
      </c>
      <c r="D14" s="24" t="s">
        <v>228</v>
      </c>
      <c r="E14" s="24"/>
      <c r="F14" s="24"/>
    </row>
    <row r="15" spans="1:6" ht="14.5">
      <c r="A15" s="24" t="s">
        <v>228</v>
      </c>
      <c r="B15" s="24" t="s">
        <v>234</v>
      </c>
      <c r="C15" s="24" t="s">
        <v>235</v>
      </c>
      <c r="D15" s="24" t="s">
        <v>228</v>
      </c>
      <c r="E15" s="24"/>
      <c r="F15" s="24"/>
    </row>
    <row r="16" spans="1:6" ht="14.5">
      <c r="A16" s="24" t="s">
        <v>228</v>
      </c>
      <c r="B16" s="24" t="s">
        <v>236</v>
      </c>
      <c r="C16" s="24" t="s">
        <v>237</v>
      </c>
      <c r="D16" s="24" t="s">
        <v>228</v>
      </c>
      <c r="E16" s="24"/>
      <c r="F16" s="24"/>
    </row>
    <row r="17" spans="1:6" ht="14.5">
      <c r="A17" s="24" t="s">
        <v>228</v>
      </c>
      <c r="B17" s="24" t="s">
        <v>238</v>
      </c>
      <c r="C17" s="24" t="s">
        <v>239</v>
      </c>
      <c r="D17" s="24" t="s">
        <v>228</v>
      </c>
      <c r="E17" s="24"/>
      <c r="F17" s="24"/>
    </row>
    <row r="18" spans="1:6" ht="14.5">
      <c r="A18" s="24" t="s">
        <v>228</v>
      </c>
      <c r="B18" s="24" t="s">
        <v>240</v>
      </c>
      <c r="C18" s="24" t="s">
        <v>241</v>
      </c>
      <c r="D18" s="24" t="s">
        <v>228</v>
      </c>
      <c r="E18" s="24"/>
      <c r="F18" s="24"/>
    </row>
    <row r="19" spans="1:6" ht="14.5">
      <c r="A19" s="24" t="s">
        <v>228</v>
      </c>
      <c r="B19" s="24" t="s">
        <v>242</v>
      </c>
      <c r="C19" s="24" t="s">
        <v>243</v>
      </c>
      <c r="D19" s="24" t="s">
        <v>228</v>
      </c>
      <c r="E19" s="24"/>
      <c r="F19" s="24"/>
    </row>
    <row r="20" spans="1:6" ht="14.5">
      <c r="A20" s="24" t="s">
        <v>228</v>
      </c>
      <c r="B20" s="24" t="s">
        <v>244</v>
      </c>
      <c r="C20" s="24" t="s">
        <v>245</v>
      </c>
      <c r="D20" s="24" t="s">
        <v>228</v>
      </c>
      <c r="E20" s="24"/>
      <c r="F20" s="24"/>
    </row>
    <row r="21" spans="1:6" ht="15.75" customHeight="1">
      <c r="A21" s="24" t="s">
        <v>228</v>
      </c>
      <c r="B21" s="24" t="s">
        <v>246</v>
      </c>
      <c r="C21" s="24" t="s">
        <v>247</v>
      </c>
      <c r="D21" s="24" t="s">
        <v>228</v>
      </c>
      <c r="E21" s="24"/>
      <c r="F21" s="24"/>
    </row>
    <row r="22" spans="1:6" ht="15.75" customHeight="1">
      <c r="A22" s="24" t="s">
        <v>228</v>
      </c>
      <c r="B22" s="24" t="s">
        <v>248</v>
      </c>
      <c r="C22" s="24" t="s">
        <v>249</v>
      </c>
      <c r="D22" s="24" t="s">
        <v>228</v>
      </c>
      <c r="E22" s="24"/>
      <c r="F22" s="24"/>
    </row>
    <row r="23" spans="1:6" ht="15.75" customHeight="1">
      <c r="A23" s="24" t="s">
        <v>228</v>
      </c>
      <c r="B23" s="24" t="s">
        <v>250</v>
      </c>
      <c r="C23" s="24" t="s">
        <v>251</v>
      </c>
      <c r="D23" s="24" t="s">
        <v>228</v>
      </c>
      <c r="E23" s="24"/>
      <c r="F23" s="24"/>
    </row>
    <row r="24" spans="1:6" ht="15.75" customHeight="1">
      <c r="A24" s="24" t="s">
        <v>228</v>
      </c>
      <c r="B24" s="24" t="s">
        <v>252</v>
      </c>
      <c r="C24" s="24" t="s">
        <v>253</v>
      </c>
      <c r="D24" s="24" t="s">
        <v>228</v>
      </c>
      <c r="E24" s="24"/>
      <c r="F24" s="24"/>
    </row>
    <row r="25" spans="1:6" ht="15.75" customHeight="1">
      <c r="A25" s="24" t="s">
        <v>228</v>
      </c>
      <c r="B25" s="24" t="s">
        <v>254</v>
      </c>
      <c r="C25" s="24" t="s">
        <v>255</v>
      </c>
      <c r="D25" s="24" t="s">
        <v>228</v>
      </c>
      <c r="E25" s="24"/>
      <c r="F25" s="24"/>
    </row>
    <row r="26" spans="1:6" ht="15.75" customHeight="1">
      <c r="A26" s="24" t="s">
        <v>228</v>
      </c>
      <c r="B26" s="24" t="s">
        <v>256</v>
      </c>
      <c r="C26" s="24" t="s">
        <v>257</v>
      </c>
      <c r="D26" s="24" t="s">
        <v>228</v>
      </c>
      <c r="E26" s="24"/>
      <c r="F26" s="24"/>
    </row>
    <row r="27" spans="1:6" ht="15.75" customHeight="1">
      <c r="A27" s="24" t="s">
        <v>228</v>
      </c>
      <c r="B27" s="24" t="s">
        <v>258</v>
      </c>
      <c r="C27" s="24" t="s">
        <v>259</v>
      </c>
      <c r="D27" s="24" t="s">
        <v>228</v>
      </c>
      <c r="E27" s="24"/>
      <c r="F27" s="24"/>
    </row>
    <row r="28" spans="1:6" ht="15.75" customHeight="1">
      <c r="A28" s="24" t="s">
        <v>228</v>
      </c>
      <c r="B28" s="24" t="s">
        <v>260</v>
      </c>
      <c r="C28" s="24" t="s">
        <v>261</v>
      </c>
      <c r="D28" s="24" t="s">
        <v>228</v>
      </c>
      <c r="E28" s="24"/>
      <c r="F28" s="24"/>
    </row>
    <row r="29" spans="1:6" ht="15.75" customHeight="1">
      <c r="A29" s="24" t="s">
        <v>228</v>
      </c>
      <c r="B29" s="24" t="s">
        <v>262</v>
      </c>
      <c r="C29" s="24" t="s">
        <v>263</v>
      </c>
      <c r="D29" s="24" t="s">
        <v>228</v>
      </c>
      <c r="E29" s="24"/>
      <c r="F29" s="24"/>
    </row>
    <row r="30" spans="1:6" ht="15.75" customHeight="1">
      <c r="A30" s="24" t="s">
        <v>228</v>
      </c>
      <c r="B30" s="24" t="s">
        <v>264</v>
      </c>
      <c r="C30" s="24" t="s">
        <v>265</v>
      </c>
      <c r="D30" s="24" t="s">
        <v>228</v>
      </c>
      <c r="E30" s="24"/>
      <c r="F30" s="24"/>
    </row>
    <row r="31" spans="1:6" ht="15.75" customHeight="1">
      <c r="A31" s="24" t="s">
        <v>228</v>
      </c>
      <c r="B31" s="24" t="s">
        <v>266</v>
      </c>
      <c r="C31" s="24" t="s">
        <v>267</v>
      </c>
      <c r="D31" s="24" t="s">
        <v>228</v>
      </c>
      <c r="E31" s="24"/>
      <c r="F31" s="24"/>
    </row>
    <row r="32" spans="1:6" ht="15.75" customHeight="1">
      <c r="A32" s="24" t="s">
        <v>228</v>
      </c>
      <c r="B32" s="24" t="s">
        <v>268</v>
      </c>
      <c r="C32" s="24" t="s">
        <v>269</v>
      </c>
      <c r="D32" s="24" t="s">
        <v>228</v>
      </c>
      <c r="E32" s="24"/>
      <c r="F32" s="24"/>
    </row>
    <row r="33" spans="1:6" ht="15.75" customHeight="1">
      <c r="A33" s="24" t="s">
        <v>228</v>
      </c>
      <c r="B33" s="24" t="s">
        <v>270</v>
      </c>
      <c r="C33" s="24" t="s">
        <v>271</v>
      </c>
      <c r="D33" s="24" t="s">
        <v>228</v>
      </c>
      <c r="E33" s="24"/>
      <c r="F33" s="24"/>
    </row>
    <row r="34" spans="1:6" ht="15.75" customHeight="1">
      <c r="A34" s="24" t="s">
        <v>228</v>
      </c>
      <c r="B34" s="24" t="s">
        <v>272</v>
      </c>
      <c r="C34" s="24" t="s">
        <v>273</v>
      </c>
      <c r="D34" s="24" t="s">
        <v>228</v>
      </c>
      <c r="E34" s="24"/>
      <c r="F34" s="24"/>
    </row>
    <row r="35" spans="1:6" ht="15.75" customHeight="1">
      <c r="A35" s="24" t="s">
        <v>228</v>
      </c>
      <c r="B35" s="24" t="s">
        <v>274</v>
      </c>
      <c r="C35" s="24" t="s">
        <v>275</v>
      </c>
      <c r="D35" s="24" t="s">
        <v>228</v>
      </c>
      <c r="E35" s="24"/>
      <c r="F35" s="24"/>
    </row>
    <row r="36" spans="1:6" ht="15.75" customHeight="1">
      <c r="A36" s="24" t="s">
        <v>228</v>
      </c>
      <c r="B36" s="24" t="s">
        <v>276</v>
      </c>
      <c r="C36" s="24" t="s">
        <v>277</v>
      </c>
      <c r="D36" s="24" t="s">
        <v>228</v>
      </c>
      <c r="E36" s="24"/>
      <c r="F36" s="24"/>
    </row>
    <row r="37" spans="1:6" ht="15.75" customHeight="1">
      <c r="A37" s="24" t="s">
        <v>228</v>
      </c>
      <c r="B37" s="24" t="s">
        <v>278</v>
      </c>
      <c r="C37" s="24" t="s">
        <v>279</v>
      </c>
      <c r="D37" s="24" t="s">
        <v>228</v>
      </c>
      <c r="E37" s="24"/>
      <c r="F37" s="24"/>
    </row>
    <row r="38" spans="1:6" ht="15.75" customHeight="1">
      <c r="A38" s="24" t="s">
        <v>228</v>
      </c>
      <c r="B38" s="24" t="s">
        <v>280</v>
      </c>
      <c r="C38" s="24" t="s">
        <v>281</v>
      </c>
      <c r="D38" s="24" t="s">
        <v>228</v>
      </c>
      <c r="E38" s="24"/>
      <c r="F38" s="24"/>
    </row>
    <row r="39" spans="1:6" ht="15.75" customHeight="1">
      <c r="A39" s="24" t="s">
        <v>228</v>
      </c>
      <c r="B39" s="24" t="s">
        <v>282</v>
      </c>
      <c r="C39" s="24" t="s">
        <v>283</v>
      </c>
      <c r="D39" s="24" t="s">
        <v>228</v>
      </c>
      <c r="E39" s="24"/>
      <c r="F39" s="24"/>
    </row>
    <row r="40" spans="1:6" ht="15.75" customHeight="1">
      <c r="A40" s="24" t="s">
        <v>228</v>
      </c>
      <c r="B40" s="24" t="s">
        <v>284</v>
      </c>
      <c r="C40" s="24" t="s">
        <v>194</v>
      </c>
      <c r="D40" s="24" t="s">
        <v>228</v>
      </c>
      <c r="E40" s="24"/>
      <c r="F40" s="24"/>
    </row>
    <row r="41" spans="1:6" ht="15.75" customHeight="1">
      <c r="A41" s="24" t="s">
        <v>228</v>
      </c>
      <c r="B41" s="24" t="s">
        <v>285</v>
      </c>
      <c r="C41" s="24" t="s">
        <v>286</v>
      </c>
      <c r="D41" s="24" t="s">
        <v>228</v>
      </c>
      <c r="E41" s="24"/>
      <c r="F41" s="24"/>
    </row>
    <row r="42" spans="1:6" ht="15.75" customHeight="1">
      <c r="A42" s="24" t="s">
        <v>228</v>
      </c>
      <c r="B42" s="24" t="s">
        <v>287</v>
      </c>
      <c r="C42" s="24" t="s">
        <v>277</v>
      </c>
      <c r="D42" s="24" t="s">
        <v>228</v>
      </c>
      <c r="E42" s="24"/>
      <c r="F42" s="24"/>
    </row>
    <row r="43" spans="1:6" ht="15.75" customHeight="1">
      <c r="A43" s="24" t="s">
        <v>228</v>
      </c>
      <c r="B43" s="24" t="s">
        <v>288</v>
      </c>
      <c r="C43" s="24" t="s">
        <v>289</v>
      </c>
      <c r="D43" s="24" t="s">
        <v>228</v>
      </c>
      <c r="E43" s="24"/>
      <c r="F43" s="24"/>
    </row>
    <row r="44" spans="1:6" ht="15.75" customHeight="1">
      <c r="A44" s="24" t="s">
        <v>228</v>
      </c>
      <c r="B44" s="24" t="s">
        <v>290</v>
      </c>
      <c r="C44" s="24" t="s">
        <v>291</v>
      </c>
      <c r="D44" s="24" t="s">
        <v>228</v>
      </c>
      <c r="E44" s="24"/>
      <c r="F44" s="24"/>
    </row>
    <row r="45" spans="1:6" ht="15.75" customHeight="1">
      <c r="A45" s="24" t="s">
        <v>228</v>
      </c>
      <c r="B45" s="24" t="s">
        <v>292</v>
      </c>
      <c r="C45" s="24" t="s">
        <v>293</v>
      </c>
      <c r="D45" s="24" t="s">
        <v>228</v>
      </c>
      <c r="E45" s="24"/>
      <c r="F45" s="24"/>
    </row>
    <row r="46" spans="1:6" ht="15.75" customHeight="1">
      <c r="A46" s="24" t="s">
        <v>228</v>
      </c>
      <c r="B46" s="24" t="s">
        <v>294</v>
      </c>
      <c r="C46" s="24" t="s">
        <v>295</v>
      </c>
      <c r="D46" s="24" t="s">
        <v>228</v>
      </c>
      <c r="E46" s="24"/>
      <c r="F46" s="24"/>
    </row>
    <row r="47" spans="1:6" ht="15.75" customHeight="1">
      <c r="A47" s="24" t="s">
        <v>228</v>
      </c>
      <c r="B47" s="24" t="s">
        <v>296</v>
      </c>
      <c r="C47" s="24" t="s">
        <v>297</v>
      </c>
      <c r="D47" s="24" t="s">
        <v>228</v>
      </c>
      <c r="E47" s="24"/>
      <c r="F47" s="24"/>
    </row>
    <row r="48" spans="1:6" ht="15.75" customHeight="1">
      <c r="A48" s="24" t="s">
        <v>228</v>
      </c>
      <c r="B48" s="24" t="s">
        <v>298</v>
      </c>
      <c r="C48" s="24" t="s">
        <v>299</v>
      </c>
      <c r="D48" s="24" t="s">
        <v>228</v>
      </c>
      <c r="E48" s="24"/>
      <c r="F48" s="24"/>
    </row>
    <row r="49" spans="1:6" ht="15.75" customHeight="1">
      <c r="A49" s="24" t="s">
        <v>228</v>
      </c>
      <c r="B49" s="24" t="s">
        <v>300</v>
      </c>
      <c r="C49" s="24" t="s">
        <v>194</v>
      </c>
      <c r="D49" s="24" t="s">
        <v>228</v>
      </c>
      <c r="E49" s="24"/>
      <c r="F49" s="24"/>
    </row>
    <row r="50" spans="1:6" ht="15.75" customHeight="1">
      <c r="A50" s="24" t="s">
        <v>228</v>
      </c>
      <c r="B50" s="24" t="s">
        <v>301</v>
      </c>
      <c r="C50" s="24" t="s">
        <v>302</v>
      </c>
      <c r="D50" s="24" t="s">
        <v>228</v>
      </c>
      <c r="E50" s="24"/>
      <c r="F50" s="24"/>
    </row>
    <row r="51" spans="1:6" ht="15.75" customHeight="1">
      <c r="A51" s="24" t="s">
        <v>228</v>
      </c>
      <c r="B51" s="24" t="s">
        <v>303</v>
      </c>
      <c r="C51" s="24" t="s">
        <v>304</v>
      </c>
      <c r="D51" s="24" t="s">
        <v>228</v>
      </c>
      <c r="E51" s="24"/>
      <c r="F51" s="24"/>
    </row>
    <row r="52" spans="1:6" ht="15.75" customHeight="1">
      <c r="A52" s="24" t="s">
        <v>228</v>
      </c>
      <c r="B52" s="24" t="s">
        <v>305</v>
      </c>
      <c r="C52" s="24" t="s">
        <v>306</v>
      </c>
      <c r="D52" s="24" t="s">
        <v>228</v>
      </c>
      <c r="E52" s="24"/>
      <c r="F52" s="24"/>
    </row>
    <row r="53" spans="1:6" ht="15.75" customHeight="1">
      <c r="A53" s="24" t="s">
        <v>228</v>
      </c>
      <c r="B53" s="24" t="s">
        <v>307</v>
      </c>
      <c r="C53" s="24" t="s">
        <v>308</v>
      </c>
      <c r="D53" s="24" t="s">
        <v>228</v>
      </c>
      <c r="E53" s="24"/>
      <c r="F53" s="24"/>
    </row>
    <row r="54" spans="1:6" ht="15.75" customHeight="1">
      <c r="A54" s="24" t="s">
        <v>228</v>
      </c>
      <c r="B54" s="24" t="s">
        <v>309</v>
      </c>
      <c r="C54" s="24" t="s">
        <v>235</v>
      </c>
      <c r="D54" s="24" t="s">
        <v>228</v>
      </c>
      <c r="E54" s="24"/>
      <c r="F54" s="24"/>
    </row>
    <row r="55" spans="1:6" ht="15.75" customHeight="1">
      <c r="A55" s="24" t="s">
        <v>228</v>
      </c>
      <c r="B55" s="24" t="s">
        <v>310</v>
      </c>
      <c r="C55" s="24" t="s">
        <v>311</v>
      </c>
      <c r="D55" s="24" t="s">
        <v>228</v>
      </c>
      <c r="E55" s="24"/>
      <c r="F55" s="24"/>
    </row>
    <row r="56" spans="1:6" ht="15.75" customHeight="1">
      <c r="A56" s="24" t="s">
        <v>228</v>
      </c>
      <c r="B56" s="24" t="s">
        <v>312</v>
      </c>
      <c r="C56" s="24" t="s">
        <v>235</v>
      </c>
      <c r="D56" s="24" t="s">
        <v>228</v>
      </c>
      <c r="E56" s="24"/>
      <c r="F56" s="24"/>
    </row>
    <row r="57" spans="1:6" ht="15.75" customHeight="1">
      <c r="A57" s="24" t="s">
        <v>228</v>
      </c>
      <c r="B57" s="24" t="s">
        <v>313</v>
      </c>
      <c r="C57" s="24" t="s">
        <v>314</v>
      </c>
      <c r="D57" s="24" t="s">
        <v>228</v>
      </c>
      <c r="E57" s="24"/>
      <c r="F57" s="24"/>
    </row>
    <row r="58" spans="1:6" ht="15.75" customHeight="1">
      <c r="A58" s="24" t="s">
        <v>228</v>
      </c>
      <c r="B58" s="24" t="s">
        <v>315</v>
      </c>
      <c r="C58" s="24" t="s">
        <v>194</v>
      </c>
      <c r="D58" s="24" t="s">
        <v>228</v>
      </c>
      <c r="E58" s="24"/>
      <c r="F58" s="24"/>
    </row>
    <row r="59" spans="1:6" ht="15.75" customHeight="1">
      <c r="A59" s="24" t="s">
        <v>228</v>
      </c>
      <c r="B59" s="24" t="s">
        <v>316</v>
      </c>
      <c r="C59" s="24" t="s">
        <v>317</v>
      </c>
      <c r="D59" s="24" t="s">
        <v>228</v>
      </c>
      <c r="E59" s="24"/>
      <c r="F59" s="24"/>
    </row>
    <row r="60" spans="1:6" ht="15.75" customHeight="1">
      <c r="A60" s="24" t="s">
        <v>228</v>
      </c>
      <c r="B60" s="24" t="s">
        <v>318</v>
      </c>
      <c r="C60" s="24" t="s">
        <v>319</v>
      </c>
      <c r="D60" s="24" t="s">
        <v>228</v>
      </c>
      <c r="E60" s="24"/>
      <c r="F60" s="24"/>
    </row>
    <row r="61" spans="1:6" ht="15.75" customHeight="1">
      <c r="A61" s="24" t="s">
        <v>228</v>
      </c>
      <c r="B61" s="24" t="s">
        <v>320</v>
      </c>
      <c r="C61" s="24" t="s">
        <v>321</v>
      </c>
      <c r="D61" s="24" t="s">
        <v>228</v>
      </c>
      <c r="E61" s="24"/>
      <c r="F61" s="24"/>
    </row>
    <row r="62" spans="1:6" ht="15.75" customHeight="1">
      <c r="A62" s="24" t="s">
        <v>228</v>
      </c>
      <c r="B62" s="24" t="s">
        <v>322</v>
      </c>
      <c r="C62" s="24" t="s">
        <v>323</v>
      </c>
      <c r="D62" s="24" t="s">
        <v>228</v>
      </c>
      <c r="E62" s="24"/>
      <c r="F62" s="24"/>
    </row>
    <row r="63" spans="1:6" ht="15.75" customHeight="1">
      <c r="A63" s="24" t="s">
        <v>228</v>
      </c>
      <c r="B63" s="24" t="s">
        <v>324</v>
      </c>
      <c r="C63" s="24" t="s">
        <v>325</v>
      </c>
      <c r="D63" s="24" t="s">
        <v>228</v>
      </c>
      <c r="E63" s="24"/>
      <c r="F63" s="24"/>
    </row>
    <row r="64" spans="1:6" ht="15.75" customHeight="1">
      <c r="A64" s="24" t="s">
        <v>228</v>
      </c>
      <c r="B64" s="24" t="s">
        <v>326</v>
      </c>
      <c r="C64" s="24" t="s">
        <v>327</v>
      </c>
      <c r="D64" s="24" t="s">
        <v>228</v>
      </c>
      <c r="E64" s="24"/>
      <c r="F64" s="24"/>
    </row>
    <row r="65" spans="1:6" ht="15.75" customHeight="1">
      <c r="A65" s="24" t="s">
        <v>228</v>
      </c>
      <c r="B65" s="24" t="s">
        <v>328</v>
      </c>
      <c r="C65" s="24" t="s">
        <v>255</v>
      </c>
      <c r="D65" s="24" t="s">
        <v>228</v>
      </c>
      <c r="E65" s="24"/>
      <c r="F65" s="24"/>
    </row>
    <row r="66" spans="1:6" ht="15.75" customHeight="1">
      <c r="A66" s="24" t="s">
        <v>228</v>
      </c>
      <c r="B66" s="24" t="s">
        <v>329</v>
      </c>
      <c r="C66" s="24" t="s">
        <v>330</v>
      </c>
      <c r="D66" s="24" t="s">
        <v>228</v>
      </c>
      <c r="E66" s="24"/>
      <c r="F66" s="24"/>
    </row>
    <row r="67" spans="1:6" ht="15.75" customHeight="1">
      <c r="A67" s="24" t="s">
        <v>228</v>
      </c>
      <c r="B67" s="24" t="s">
        <v>331</v>
      </c>
      <c r="C67" s="24" t="s">
        <v>332</v>
      </c>
      <c r="D67" s="24" t="s">
        <v>228</v>
      </c>
      <c r="E67" s="24"/>
      <c r="F67" s="24"/>
    </row>
    <row r="68" spans="1:6" ht="15.75" customHeight="1">
      <c r="A68" s="24" t="s">
        <v>228</v>
      </c>
      <c r="B68" s="24" t="s">
        <v>333</v>
      </c>
      <c r="C68" s="24" t="s">
        <v>334</v>
      </c>
      <c r="D68" s="24" t="s">
        <v>228</v>
      </c>
      <c r="E68" s="24"/>
      <c r="F68" s="24"/>
    </row>
    <row r="69" spans="1:6" ht="15.75" customHeight="1">
      <c r="A69" s="24" t="s">
        <v>228</v>
      </c>
      <c r="B69" s="24" t="s">
        <v>335</v>
      </c>
      <c r="C69" s="24" t="s">
        <v>336</v>
      </c>
      <c r="D69" s="24" t="s">
        <v>228</v>
      </c>
      <c r="E69" s="24"/>
      <c r="F69" s="24"/>
    </row>
    <row r="70" spans="1:6" ht="15.75" customHeight="1">
      <c r="A70" s="24" t="s">
        <v>228</v>
      </c>
      <c r="B70" s="24" t="s">
        <v>337</v>
      </c>
      <c r="C70" s="24" t="s">
        <v>338</v>
      </c>
      <c r="D70" s="24" t="s">
        <v>228</v>
      </c>
      <c r="E70" s="24"/>
      <c r="F70" s="24"/>
    </row>
    <row r="71" spans="1:6" ht="15.75" customHeight="1">
      <c r="A71" s="24" t="s">
        <v>228</v>
      </c>
      <c r="B71" s="24" t="s">
        <v>339</v>
      </c>
      <c r="C71" s="24" t="s">
        <v>340</v>
      </c>
      <c r="D71" s="24" t="s">
        <v>228</v>
      </c>
      <c r="E71" s="24"/>
      <c r="F71" s="24"/>
    </row>
    <row r="72" spans="1:6" ht="15.75" customHeight="1">
      <c r="A72" s="24" t="s">
        <v>228</v>
      </c>
      <c r="B72" s="24" t="s">
        <v>341</v>
      </c>
      <c r="C72" s="24" t="s">
        <v>342</v>
      </c>
      <c r="D72" s="24" t="s">
        <v>228</v>
      </c>
      <c r="E72" s="24"/>
      <c r="F72" s="24"/>
    </row>
    <row r="73" spans="1:6" ht="15.75" customHeight="1">
      <c r="A73" s="24" t="s">
        <v>228</v>
      </c>
      <c r="B73" s="24" t="s">
        <v>343</v>
      </c>
      <c r="C73" s="24" t="s">
        <v>334</v>
      </c>
      <c r="D73" s="24" t="s">
        <v>228</v>
      </c>
      <c r="E73" s="24"/>
      <c r="F73" s="24"/>
    </row>
    <row r="74" spans="1:6" ht="15.75" customHeight="1">
      <c r="A74" s="24" t="s">
        <v>228</v>
      </c>
      <c r="B74" s="24" t="s">
        <v>344</v>
      </c>
      <c r="C74" s="24" t="s">
        <v>345</v>
      </c>
      <c r="D74" s="24" t="s">
        <v>228</v>
      </c>
      <c r="E74" s="24"/>
      <c r="F74" s="24"/>
    </row>
    <row r="75" spans="1:6" ht="15.75" customHeight="1">
      <c r="A75" s="24" t="s">
        <v>228</v>
      </c>
      <c r="B75" s="24" t="s">
        <v>346</v>
      </c>
      <c r="C75" s="24" t="s">
        <v>347</v>
      </c>
      <c r="D75" s="24" t="s">
        <v>228</v>
      </c>
      <c r="E75" s="24"/>
      <c r="F75" s="24"/>
    </row>
    <row r="76" spans="1:6" ht="15.75" customHeight="1">
      <c r="A76" s="24" t="s">
        <v>228</v>
      </c>
      <c r="B76" s="24" t="s">
        <v>348</v>
      </c>
      <c r="C76" s="24" t="s">
        <v>345</v>
      </c>
      <c r="D76" s="24" t="s">
        <v>228</v>
      </c>
      <c r="E76" s="24"/>
      <c r="F76" s="24"/>
    </row>
    <row r="77" spans="1:6" ht="15.75" customHeight="1">
      <c r="A77" s="24" t="s">
        <v>228</v>
      </c>
      <c r="B77" s="24" t="s">
        <v>349</v>
      </c>
      <c r="C77" s="24" t="s">
        <v>350</v>
      </c>
      <c r="D77" s="24" t="s">
        <v>228</v>
      </c>
      <c r="E77" s="24"/>
      <c r="F77" s="24"/>
    </row>
    <row r="78" spans="1:6" ht="15.75" customHeight="1">
      <c r="A78" s="24" t="s">
        <v>228</v>
      </c>
      <c r="B78" s="24" t="s">
        <v>351</v>
      </c>
      <c r="C78" s="24" t="s">
        <v>352</v>
      </c>
      <c r="D78" s="24" t="s">
        <v>228</v>
      </c>
      <c r="E78" s="24"/>
      <c r="F78" s="24"/>
    </row>
    <row r="79" spans="1:6" ht="15.75" customHeight="1">
      <c r="A79" s="24" t="s">
        <v>228</v>
      </c>
      <c r="B79" s="24" t="s">
        <v>353</v>
      </c>
      <c r="C79" s="24" t="s">
        <v>311</v>
      </c>
      <c r="D79" s="24" t="s">
        <v>228</v>
      </c>
      <c r="E79" s="24"/>
      <c r="F79" s="24"/>
    </row>
    <row r="80" spans="1:6" ht="15.75" customHeight="1">
      <c r="A80" s="24" t="s">
        <v>228</v>
      </c>
      <c r="B80" s="24" t="s">
        <v>354</v>
      </c>
      <c r="C80" s="24" t="s">
        <v>355</v>
      </c>
      <c r="D80" s="24" t="s">
        <v>228</v>
      </c>
      <c r="E80" s="24"/>
      <c r="F80" s="24"/>
    </row>
    <row r="81" spans="1:6" ht="15.75" customHeight="1">
      <c r="A81" s="24" t="s">
        <v>228</v>
      </c>
      <c r="B81" s="24" t="s">
        <v>356</v>
      </c>
      <c r="C81" s="24" t="s">
        <v>357</v>
      </c>
      <c r="D81" s="24" t="s">
        <v>228</v>
      </c>
      <c r="E81" s="24"/>
      <c r="F81" s="24"/>
    </row>
    <row r="82" spans="1:6" ht="15.75" customHeight="1">
      <c r="A82" s="24" t="s">
        <v>228</v>
      </c>
      <c r="B82" s="24" t="s">
        <v>358</v>
      </c>
      <c r="C82" s="24" t="s">
        <v>359</v>
      </c>
      <c r="D82" s="24" t="s">
        <v>228</v>
      </c>
      <c r="E82" s="24"/>
      <c r="F82" s="24"/>
    </row>
    <row r="83" spans="1:6" ht="15.75" customHeight="1">
      <c r="A83" s="24" t="s">
        <v>228</v>
      </c>
      <c r="B83" s="24" t="s">
        <v>360</v>
      </c>
      <c r="C83" s="24" t="s">
        <v>361</v>
      </c>
      <c r="D83" s="24" t="s">
        <v>228</v>
      </c>
      <c r="E83" s="24"/>
      <c r="F83" s="24"/>
    </row>
    <row r="84" spans="1:6" ht="15.75" customHeight="1">
      <c r="A84" s="24" t="s">
        <v>228</v>
      </c>
      <c r="B84" s="24" t="s">
        <v>362</v>
      </c>
      <c r="C84" s="24" t="s">
        <v>363</v>
      </c>
      <c r="D84" s="24" t="s">
        <v>228</v>
      </c>
      <c r="E84" s="24"/>
      <c r="F84" s="24"/>
    </row>
    <row r="85" spans="1:6" ht="15.75" customHeight="1">
      <c r="A85" s="24" t="s">
        <v>228</v>
      </c>
      <c r="B85" s="24" t="s">
        <v>364</v>
      </c>
      <c r="C85" s="24" t="s">
        <v>365</v>
      </c>
      <c r="D85" s="24" t="s">
        <v>228</v>
      </c>
      <c r="E85" s="24"/>
      <c r="F85" s="24"/>
    </row>
    <row r="86" spans="1:6" ht="15.75" customHeight="1">
      <c r="A86" s="24" t="s">
        <v>228</v>
      </c>
      <c r="B86" s="24" t="s">
        <v>366</v>
      </c>
      <c r="C86" s="24" t="s">
        <v>367</v>
      </c>
      <c r="D86" s="24" t="s">
        <v>228</v>
      </c>
      <c r="E86" s="24"/>
      <c r="F86" s="24"/>
    </row>
    <row r="87" spans="1:6" ht="15.75" customHeight="1">
      <c r="A87" s="24" t="s">
        <v>228</v>
      </c>
      <c r="B87" s="24" t="s">
        <v>368</v>
      </c>
      <c r="C87" s="24" t="s">
        <v>345</v>
      </c>
      <c r="D87" s="24" t="s">
        <v>228</v>
      </c>
      <c r="E87" s="24"/>
      <c r="F87" s="24"/>
    </row>
    <row r="88" spans="1:6" ht="15.75" customHeight="1">
      <c r="A88" s="24" t="s">
        <v>228</v>
      </c>
      <c r="B88" s="24" t="s">
        <v>369</v>
      </c>
      <c r="C88" s="24" t="s">
        <v>370</v>
      </c>
      <c r="D88" s="24" t="s">
        <v>228</v>
      </c>
      <c r="E88" s="24"/>
      <c r="F88" s="24"/>
    </row>
    <row r="89" spans="1:6" ht="15.75" customHeight="1">
      <c r="A89" s="24" t="s">
        <v>228</v>
      </c>
      <c r="B89" s="24" t="s">
        <v>371</v>
      </c>
      <c r="C89" s="24" t="s">
        <v>372</v>
      </c>
      <c r="D89" s="24" t="s">
        <v>228</v>
      </c>
      <c r="E89" s="24"/>
      <c r="F89" s="24"/>
    </row>
    <row r="90" spans="1:6" ht="15.75" customHeight="1">
      <c r="A90" s="24" t="s">
        <v>228</v>
      </c>
      <c r="B90" s="24" t="s">
        <v>373</v>
      </c>
      <c r="C90" s="24" t="s">
        <v>235</v>
      </c>
      <c r="D90" s="24" t="s">
        <v>228</v>
      </c>
      <c r="E90" s="24"/>
      <c r="F90" s="24"/>
    </row>
    <row r="91" spans="1:6" ht="15.75" customHeight="1">
      <c r="A91" s="24" t="s">
        <v>228</v>
      </c>
      <c r="B91" s="24" t="s">
        <v>374</v>
      </c>
      <c r="C91" s="24" t="s">
        <v>375</v>
      </c>
      <c r="D91" s="24" t="s">
        <v>228</v>
      </c>
      <c r="E91" s="24"/>
      <c r="F91" s="24"/>
    </row>
    <row r="92" spans="1:6" ht="15.75" customHeight="1">
      <c r="A92" s="24" t="s">
        <v>228</v>
      </c>
      <c r="B92" s="24" t="s">
        <v>376</v>
      </c>
      <c r="C92" s="24" t="s">
        <v>243</v>
      </c>
      <c r="D92" s="24" t="s">
        <v>228</v>
      </c>
      <c r="E92" s="24"/>
      <c r="F92" s="24"/>
    </row>
    <row r="93" spans="1:6" ht="15.75" customHeight="1">
      <c r="A93" s="24" t="s">
        <v>228</v>
      </c>
      <c r="B93" s="24" t="s">
        <v>377</v>
      </c>
      <c r="C93" s="24" t="s">
        <v>378</v>
      </c>
      <c r="D93" s="24" t="s">
        <v>228</v>
      </c>
      <c r="E93" s="24"/>
      <c r="F93" s="24"/>
    </row>
    <row r="94" spans="1:6" ht="15.75" customHeight="1">
      <c r="A94" s="24" t="s">
        <v>228</v>
      </c>
      <c r="B94" s="24" t="s">
        <v>379</v>
      </c>
      <c r="C94" s="24" t="s">
        <v>380</v>
      </c>
      <c r="D94" s="24" t="s">
        <v>228</v>
      </c>
      <c r="E94" s="24"/>
      <c r="F94" s="24"/>
    </row>
    <row r="95" spans="1:6" ht="15.75" customHeight="1">
      <c r="A95" s="24" t="s">
        <v>228</v>
      </c>
      <c r="B95" s="24" t="s">
        <v>381</v>
      </c>
      <c r="C95" s="24" t="s">
        <v>382</v>
      </c>
      <c r="D95" s="24" t="s">
        <v>228</v>
      </c>
      <c r="E95" s="24"/>
      <c r="F95" s="24"/>
    </row>
    <row r="96" spans="1:6" ht="15.75" customHeight="1">
      <c r="A96" s="24" t="s">
        <v>228</v>
      </c>
      <c r="B96" s="24" t="s">
        <v>383</v>
      </c>
      <c r="C96" s="24" t="s">
        <v>384</v>
      </c>
      <c r="D96" s="24" t="s">
        <v>228</v>
      </c>
      <c r="E96" s="24"/>
      <c r="F96" s="24"/>
    </row>
    <row r="97" spans="1:6" ht="15.75" customHeight="1">
      <c r="A97" s="24" t="s">
        <v>228</v>
      </c>
      <c r="B97" s="24" t="s">
        <v>385</v>
      </c>
      <c r="C97" s="24" t="s">
        <v>386</v>
      </c>
      <c r="D97" s="24" t="s">
        <v>228</v>
      </c>
      <c r="E97" s="24"/>
      <c r="F97" s="24"/>
    </row>
    <row r="98" spans="1:6" ht="15.75" customHeight="1">
      <c r="A98" s="24" t="s">
        <v>228</v>
      </c>
      <c r="B98" s="24" t="s">
        <v>387</v>
      </c>
      <c r="C98" s="24" t="s">
        <v>375</v>
      </c>
      <c r="D98" s="24" t="s">
        <v>228</v>
      </c>
      <c r="E98" s="24"/>
      <c r="F98" s="24"/>
    </row>
    <row r="99" spans="1:6" ht="15.75" customHeight="1">
      <c r="A99" s="24" t="s">
        <v>228</v>
      </c>
      <c r="B99" s="24" t="s">
        <v>388</v>
      </c>
      <c r="C99" s="24" t="s">
        <v>389</v>
      </c>
      <c r="D99" s="24" t="s">
        <v>228</v>
      </c>
      <c r="E99" s="24"/>
      <c r="F99" s="24"/>
    </row>
    <row r="100" spans="1:6" ht="15.75" customHeight="1">
      <c r="A100" s="24" t="s">
        <v>228</v>
      </c>
      <c r="B100" s="24" t="s">
        <v>390</v>
      </c>
      <c r="C100" s="24" t="s">
        <v>273</v>
      </c>
      <c r="D100" s="24" t="s">
        <v>228</v>
      </c>
      <c r="E100" s="24"/>
      <c r="F100" s="24"/>
    </row>
    <row r="101" spans="1:6" ht="15.75" customHeight="1">
      <c r="A101" s="24" t="s">
        <v>228</v>
      </c>
      <c r="B101" s="24" t="s">
        <v>391</v>
      </c>
      <c r="C101" s="24" t="s">
        <v>392</v>
      </c>
      <c r="D101" s="24" t="s">
        <v>228</v>
      </c>
      <c r="E101" s="24"/>
      <c r="F101" s="2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Outline_stock_crypto</vt:lpstr>
      <vt:lpstr>Portfolio</vt:lpstr>
      <vt:lpstr>Data Raw</vt:lpstr>
      <vt:lpstr>Table 0 TRADING VIEW </vt:lpstr>
      <vt:lpstr>CRYPTO SHEET  COIN MARKET CAP</vt:lpstr>
      <vt:lpstr>'CRYPTO SHEET  COIN MARKET CAP'!ExternalData_1</vt:lpstr>
      <vt:lpstr>'Table 0 TRADING VIEW 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pratik bhikadiya</cp:lastModifiedBy>
  <dcterms:created xsi:type="dcterms:W3CDTF">2021-03-14T20:21:32Z</dcterms:created>
  <dcterms:modified xsi:type="dcterms:W3CDTF">2022-07-13T05:25:02Z</dcterms:modified>
</cp:coreProperties>
</file>