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6" activeTab="6"/>
  </bookViews>
  <sheets>
    <sheet name="MANGO MALDA" sheetId="1" r:id="rId1"/>
    <sheet name="Red Potato" sheetId="5" r:id="rId2"/>
    <sheet name="APPLE FUJI NEPALI" sheetId="6" r:id="rId3"/>
    <sheet name="potato red" sheetId="7" r:id="rId4"/>
    <sheet name="APPLE FRUITS china 10" sheetId="8" r:id="rId5"/>
    <sheet name="APPLE FRUITS 10" sheetId="10" r:id="rId6"/>
    <sheet name="BANANA GREEN BIG FRUITS 12" sheetId="11" r:id="rId7"/>
    <sheet name="MANDARIN FRUITS 20" sheetId="12" r:id="rId8"/>
    <sheet name="sales" sheetId="3" r:id="rId9"/>
    <sheet name="mbq" sheetId="2" r:id="rId10"/>
    <sheet name="stock" sheetId="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1" l="1"/>
  <c r="F5" i="11"/>
  <c r="G5" i="11" s="1"/>
  <c r="F6" i="11"/>
  <c r="G6" i="11" s="1"/>
  <c r="F7" i="11"/>
  <c r="G7" i="11" s="1"/>
  <c r="F8" i="11"/>
  <c r="G8" i="11" s="1"/>
  <c r="F9" i="11"/>
  <c r="G9" i="11" s="1"/>
  <c r="F10" i="11"/>
  <c r="G10" i="11" s="1"/>
  <c r="F11" i="11"/>
  <c r="G11" i="11" s="1"/>
  <c r="F12" i="11"/>
  <c r="G12" i="11" s="1"/>
  <c r="F13" i="11"/>
  <c r="G13" i="11" s="1"/>
  <c r="F14" i="11"/>
  <c r="G14" i="11" s="1"/>
  <c r="F15" i="11"/>
  <c r="G15" i="11" s="1"/>
  <c r="F16" i="11"/>
  <c r="G16" i="11" s="1"/>
  <c r="F17" i="11"/>
  <c r="G17" i="11" s="1"/>
  <c r="F18" i="11"/>
  <c r="G18" i="11" s="1"/>
  <c r="F19" i="11"/>
  <c r="G19" i="11" s="1"/>
  <c r="F20" i="11"/>
  <c r="G20" i="11" s="1"/>
  <c r="F21" i="11"/>
  <c r="G21" i="11" s="1"/>
  <c r="F22" i="11"/>
  <c r="G22" i="11" s="1"/>
  <c r="F23" i="11"/>
  <c r="G23" i="11" s="1"/>
  <c r="F24" i="11"/>
  <c r="G24" i="11" s="1"/>
  <c r="F25" i="11"/>
  <c r="G25" i="11" s="1"/>
  <c r="F26" i="11"/>
  <c r="G26" i="11" s="1"/>
  <c r="F27" i="11"/>
  <c r="G27" i="11" s="1"/>
  <c r="F28" i="11"/>
  <c r="G28" i="11" s="1"/>
  <c r="F29" i="11"/>
  <c r="F4" i="11"/>
  <c r="G4" i="11" s="1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11" i="10"/>
  <c r="G5" i="10"/>
  <c r="G6" i="10"/>
  <c r="G7" i="10"/>
  <c r="G8" i="10"/>
  <c r="G9" i="10"/>
  <c r="G10" i="10"/>
  <c r="G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4" i="10"/>
  <c r="G5" i="8" l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4" i="8"/>
  <c r="G30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4" i="7"/>
  <c r="G6" i="6" l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5" i="6"/>
  <c r="G26" i="5"/>
  <c r="G27" i="5"/>
  <c r="G28" i="5"/>
  <c r="G29" i="5"/>
  <c r="G30" i="5"/>
  <c r="G17" i="5"/>
  <c r="G18" i="5"/>
  <c r="G19" i="5"/>
  <c r="G20" i="5"/>
  <c r="G21" i="5"/>
  <c r="G22" i="5"/>
  <c r="G23" i="5"/>
  <c r="G24" i="5"/>
  <c r="G25" i="5"/>
  <c r="G13" i="5"/>
  <c r="G14" i="5"/>
  <c r="G15" i="5"/>
  <c r="G16" i="5"/>
  <c r="G9" i="5"/>
  <c r="G10" i="5"/>
  <c r="G11" i="5"/>
  <c r="G12" i="5"/>
  <c r="G8" i="5"/>
  <c r="G7" i="5"/>
  <c r="G6" i="5"/>
  <c r="G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5" i="5"/>
  <c r="G7" i="1"/>
  <c r="G8" i="1"/>
  <c r="G11" i="1"/>
  <c r="G12" i="1"/>
  <c r="G15" i="1"/>
  <c r="G16" i="1"/>
  <c r="G19" i="1"/>
  <c r="G20" i="1"/>
  <c r="G23" i="1"/>
  <c r="G24" i="1"/>
  <c r="G27" i="1"/>
  <c r="G28" i="1"/>
  <c r="G5" i="1"/>
  <c r="F6" i="1"/>
  <c r="G6" i="1" s="1"/>
  <c r="F7" i="1"/>
  <c r="F8" i="1"/>
  <c r="F9" i="1"/>
  <c r="G9" i="1" s="1"/>
  <c r="F10" i="1"/>
  <c r="G10" i="1" s="1"/>
  <c r="F11" i="1"/>
  <c r="F12" i="1"/>
  <c r="F13" i="1"/>
  <c r="G13" i="1" s="1"/>
  <c r="F14" i="1"/>
  <c r="G14" i="1" s="1"/>
  <c r="F15" i="1"/>
  <c r="F16" i="1"/>
  <c r="F17" i="1"/>
  <c r="G17" i="1" s="1"/>
  <c r="F18" i="1"/>
  <c r="G18" i="1" s="1"/>
  <c r="F19" i="1"/>
  <c r="F20" i="1"/>
  <c r="F21" i="1"/>
  <c r="G21" i="1" s="1"/>
  <c r="F22" i="1"/>
  <c r="G22" i="1" s="1"/>
  <c r="F23" i="1"/>
  <c r="F24" i="1"/>
  <c r="F25" i="1"/>
  <c r="G25" i="1" s="1"/>
  <c r="F26" i="1"/>
  <c r="G26" i="1" s="1"/>
  <c r="F27" i="1"/>
  <c r="F28" i="1"/>
  <c r="F29" i="1"/>
  <c r="G29" i="1" s="1"/>
  <c r="F30" i="1"/>
  <c r="G30" i="1" s="1"/>
  <c r="F5" i="1"/>
</calcChain>
</file>

<file path=xl/sharedStrings.xml><?xml version="1.0" encoding="utf-8"?>
<sst xmlns="http://schemas.openxmlformats.org/spreadsheetml/2006/main" count="431" uniqueCount="78">
  <si>
    <t>MANGO MALDA</t>
  </si>
  <si>
    <t xml:space="preserve">barcode </t>
  </si>
  <si>
    <t xml:space="preserve">item code </t>
  </si>
  <si>
    <t>moq</t>
  </si>
  <si>
    <t>BM9063</t>
  </si>
  <si>
    <t>bmbs</t>
  </si>
  <si>
    <t>bmbp</t>
  </si>
  <si>
    <t>bmbj</t>
  </si>
  <si>
    <t>bmgb</t>
  </si>
  <si>
    <t>bmhg</t>
  </si>
  <si>
    <t>bmkb</t>
  </si>
  <si>
    <t>bmlz</t>
  </si>
  <si>
    <t>bmmt</t>
  </si>
  <si>
    <t>bmnt</t>
  </si>
  <si>
    <t>bmnx</t>
  </si>
  <si>
    <t>bmsk</t>
  </si>
  <si>
    <t>bmsn</t>
  </si>
  <si>
    <t>bmsd</t>
  </si>
  <si>
    <t>bmsb</t>
  </si>
  <si>
    <t>bman</t>
  </si>
  <si>
    <t>bmbd</t>
  </si>
  <si>
    <t>bmbm</t>
  </si>
  <si>
    <t>bmcc</t>
  </si>
  <si>
    <t>bmdh</t>
  </si>
  <si>
    <t>bmjl2</t>
  </si>
  <si>
    <t>bmpc</t>
  </si>
  <si>
    <t>bmpc2</t>
  </si>
  <si>
    <t>bmsp</t>
  </si>
  <si>
    <t>bmtb</t>
  </si>
  <si>
    <t>bmbkd</t>
  </si>
  <si>
    <t>bmtr</t>
  </si>
  <si>
    <t>store</t>
  </si>
  <si>
    <t>Sales</t>
  </si>
  <si>
    <t>mbq</t>
  </si>
  <si>
    <t>stock</t>
  </si>
  <si>
    <t xml:space="preserve">moq </t>
  </si>
  <si>
    <t>order</t>
  </si>
  <si>
    <t>BMPC</t>
  </si>
  <si>
    <t>BMGB</t>
  </si>
  <si>
    <t>BMCC</t>
  </si>
  <si>
    <t>BMLZ</t>
  </si>
  <si>
    <t>BMSN</t>
  </si>
  <si>
    <t>BMSP</t>
  </si>
  <si>
    <t>BMSD</t>
  </si>
  <si>
    <t>BMKB</t>
  </si>
  <si>
    <t>BMDH</t>
  </si>
  <si>
    <t>BMHG</t>
  </si>
  <si>
    <t>BMBP</t>
  </si>
  <si>
    <t>BMAN</t>
  </si>
  <si>
    <t>BMBM</t>
  </si>
  <si>
    <t>BMNX</t>
  </si>
  <si>
    <t>BMJL2</t>
  </si>
  <si>
    <t>BMPC2</t>
  </si>
  <si>
    <t>BMBS</t>
  </si>
  <si>
    <t>BMSB</t>
  </si>
  <si>
    <t>BMBD</t>
  </si>
  <si>
    <t>BMNT</t>
  </si>
  <si>
    <t>BMSK</t>
  </si>
  <si>
    <t>BMBJ</t>
  </si>
  <si>
    <t>BMMT</t>
  </si>
  <si>
    <t>BMTB</t>
  </si>
  <si>
    <t>BMBKD</t>
  </si>
  <si>
    <t>BMTR</t>
  </si>
  <si>
    <t>code</t>
  </si>
  <si>
    <t>total</t>
  </si>
  <si>
    <t>20}</t>
  </si>
  <si>
    <t>Red Potato</t>
  </si>
  <si>
    <t>APPLE FUJI NEPALI</t>
  </si>
  <si>
    <t>Potato red</t>
  </si>
  <si>
    <t>potato red</t>
  </si>
  <si>
    <t>moq round</t>
  </si>
  <si>
    <t>APPLE FRUITS 10</t>
  </si>
  <si>
    <t>APPLE China FRUITS 10</t>
  </si>
  <si>
    <t>Apple china fruits</t>
  </si>
  <si>
    <t xml:space="preserve"> </t>
  </si>
  <si>
    <t>BANANA GREEN BIG FRUITS 12</t>
  </si>
  <si>
    <t>BANANA GREEN</t>
  </si>
  <si>
    <t>MANDARIN FRUITS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</si>
</sst>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opLeftCell="A9" workbookViewId="0">
      <selection activeCell="A5" sqref="A5:A30"/>
    </sheetView>
  </sheetViews>
  <sheetFormatPr defaultRowHeight="15" x14ac:dyDescent="0.25"/>
  <cols>
    <col min="1" max="1" width="13.42578125" bestFit="1" customWidth="1"/>
  </cols>
  <sheetData>
    <row r="1" spans="1:36" x14ac:dyDescent="0.25">
      <c r="B1" t="s">
        <v>1</v>
      </c>
      <c r="C1" t="s">
        <v>2</v>
      </c>
      <c r="D1" t="s">
        <v>3</v>
      </c>
    </row>
    <row r="2" spans="1:36" x14ac:dyDescent="0.25">
      <c r="A2" t="s">
        <v>0</v>
      </c>
      <c r="B2">
        <v>2056</v>
      </c>
      <c r="C2" t="s">
        <v>4</v>
      </c>
      <c r="D2">
        <v>10</v>
      </c>
    </row>
    <row r="3" spans="1:36" x14ac:dyDescent="0.25">
      <c r="K3">
        <v>10</v>
      </c>
      <c r="L3">
        <v>10</v>
      </c>
      <c r="M3">
        <v>10</v>
      </c>
      <c r="N3">
        <v>20</v>
      </c>
      <c r="O3">
        <v>20</v>
      </c>
      <c r="P3">
        <v>10</v>
      </c>
      <c r="Q3">
        <v>10</v>
      </c>
      <c r="R3">
        <v>20</v>
      </c>
      <c r="S3">
        <v>10</v>
      </c>
      <c r="T3">
        <v>10</v>
      </c>
      <c r="U3">
        <v>10</v>
      </c>
      <c r="V3">
        <v>20</v>
      </c>
      <c r="W3">
        <v>10</v>
      </c>
      <c r="X3">
        <v>20</v>
      </c>
      <c r="Y3">
        <v>10</v>
      </c>
      <c r="Z3">
        <v>20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</row>
    <row r="4" spans="1:36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</row>
    <row r="5" spans="1:36" x14ac:dyDescent="0.25">
      <c r="A5" t="s">
        <v>19</v>
      </c>
      <c r="B5">
        <v>0</v>
      </c>
      <c r="C5">
        <v>10</v>
      </c>
      <c r="E5">
        <v>10</v>
      </c>
      <c r="F5">
        <f>IF((B5+C5-D5)&lt;0,0,(B5+C5-D5))</f>
        <v>10</v>
      </c>
      <c r="G5">
        <f>MROUND(F5,E5)</f>
        <v>10</v>
      </c>
    </row>
    <row r="6" spans="1:36" x14ac:dyDescent="0.25">
      <c r="A6" t="s">
        <v>20</v>
      </c>
      <c r="B6">
        <v>0</v>
      </c>
      <c r="C6">
        <v>10</v>
      </c>
      <c r="E6">
        <v>10</v>
      </c>
      <c r="F6">
        <f t="shared" ref="F6:F30" si="0">IF((B6+C6-D6)&lt;0,0,(B6+C6-D6))</f>
        <v>10</v>
      </c>
      <c r="G6">
        <f t="shared" ref="G6:G30" si="1">MROUND(F6,E6)</f>
        <v>10</v>
      </c>
    </row>
    <row r="7" spans="1:36" x14ac:dyDescent="0.25">
      <c r="A7" t="s">
        <v>7</v>
      </c>
      <c r="B7">
        <v>0</v>
      </c>
      <c r="C7">
        <v>10</v>
      </c>
      <c r="E7">
        <v>10</v>
      </c>
      <c r="F7">
        <f t="shared" si="0"/>
        <v>10</v>
      </c>
      <c r="G7">
        <f t="shared" si="1"/>
        <v>10</v>
      </c>
    </row>
    <row r="8" spans="1:36" x14ac:dyDescent="0.25">
      <c r="A8" t="s">
        <v>29</v>
      </c>
      <c r="B8">
        <v>0</v>
      </c>
      <c r="C8">
        <v>20</v>
      </c>
      <c r="E8">
        <v>10</v>
      </c>
      <c r="F8">
        <f t="shared" si="0"/>
        <v>20</v>
      </c>
      <c r="G8">
        <f t="shared" si="1"/>
        <v>20</v>
      </c>
    </row>
    <row r="9" spans="1:36" x14ac:dyDescent="0.25">
      <c r="A9" t="s">
        <v>21</v>
      </c>
      <c r="B9">
        <v>0</v>
      </c>
      <c r="C9">
        <v>15</v>
      </c>
      <c r="E9">
        <v>10</v>
      </c>
      <c r="F9">
        <f t="shared" si="0"/>
        <v>15</v>
      </c>
      <c r="G9">
        <f t="shared" si="1"/>
        <v>20</v>
      </c>
    </row>
    <row r="10" spans="1:36" x14ac:dyDescent="0.25">
      <c r="A10" t="s">
        <v>6</v>
      </c>
      <c r="B10">
        <v>0</v>
      </c>
      <c r="C10">
        <v>10</v>
      </c>
      <c r="D10">
        <v>1</v>
      </c>
      <c r="E10">
        <v>10</v>
      </c>
      <c r="F10">
        <f t="shared" si="0"/>
        <v>9</v>
      </c>
      <c r="G10">
        <f t="shared" si="1"/>
        <v>10</v>
      </c>
    </row>
    <row r="11" spans="1:36" x14ac:dyDescent="0.25">
      <c r="A11" t="s">
        <v>5</v>
      </c>
      <c r="B11">
        <v>0</v>
      </c>
      <c r="C11">
        <v>10</v>
      </c>
      <c r="E11">
        <v>10</v>
      </c>
      <c r="F11">
        <f t="shared" si="0"/>
        <v>10</v>
      </c>
      <c r="G11">
        <f t="shared" si="1"/>
        <v>10</v>
      </c>
    </row>
    <row r="12" spans="1:36" x14ac:dyDescent="0.25">
      <c r="A12" t="s">
        <v>22</v>
      </c>
      <c r="B12">
        <v>0</v>
      </c>
      <c r="C12">
        <v>10</v>
      </c>
      <c r="D12">
        <v>-6</v>
      </c>
      <c r="E12">
        <v>10</v>
      </c>
      <c r="F12">
        <f t="shared" si="0"/>
        <v>16</v>
      </c>
      <c r="G12">
        <f t="shared" si="1"/>
        <v>20</v>
      </c>
    </row>
    <row r="13" spans="1:36" x14ac:dyDescent="0.25">
      <c r="A13" t="s">
        <v>23</v>
      </c>
      <c r="B13">
        <v>1.335</v>
      </c>
      <c r="C13">
        <v>10</v>
      </c>
      <c r="D13">
        <v>4</v>
      </c>
      <c r="E13">
        <v>10</v>
      </c>
      <c r="F13">
        <f t="shared" si="0"/>
        <v>7.3350000000000009</v>
      </c>
      <c r="G13">
        <f t="shared" si="1"/>
        <v>10</v>
      </c>
    </row>
    <row r="14" spans="1:36" x14ac:dyDescent="0.25">
      <c r="A14" t="s">
        <v>8</v>
      </c>
      <c r="B14">
        <v>0</v>
      </c>
      <c r="C14">
        <v>10</v>
      </c>
      <c r="E14">
        <v>10</v>
      </c>
      <c r="F14">
        <f t="shared" si="0"/>
        <v>10</v>
      </c>
      <c r="G14">
        <f t="shared" si="1"/>
        <v>10</v>
      </c>
    </row>
    <row r="15" spans="1:36" x14ac:dyDescent="0.25">
      <c r="A15" t="s">
        <v>9</v>
      </c>
      <c r="B15">
        <v>1.24</v>
      </c>
      <c r="C15">
        <v>20</v>
      </c>
      <c r="D15">
        <v>7</v>
      </c>
      <c r="E15">
        <v>10</v>
      </c>
      <c r="F15">
        <f t="shared" si="0"/>
        <v>14.239999999999998</v>
      </c>
      <c r="G15">
        <f t="shared" si="1"/>
        <v>10</v>
      </c>
    </row>
    <row r="16" spans="1:36" x14ac:dyDescent="0.25">
      <c r="A16" t="s">
        <v>24</v>
      </c>
      <c r="B16">
        <v>0</v>
      </c>
      <c r="C16">
        <v>20</v>
      </c>
      <c r="E16">
        <v>10</v>
      </c>
      <c r="F16">
        <f t="shared" si="0"/>
        <v>20</v>
      </c>
      <c r="G16">
        <f t="shared" si="1"/>
        <v>20</v>
      </c>
    </row>
    <row r="17" spans="1:7" x14ac:dyDescent="0.25">
      <c r="A17" t="s">
        <v>10</v>
      </c>
      <c r="B17">
        <v>0</v>
      </c>
      <c r="C17">
        <v>10</v>
      </c>
      <c r="E17">
        <v>10</v>
      </c>
      <c r="F17">
        <f t="shared" si="0"/>
        <v>10</v>
      </c>
      <c r="G17">
        <f t="shared" si="1"/>
        <v>10</v>
      </c>
    </row>
    <row r="18" spans="1:7" x14ac:dyDescent="0.25">
      <c r="A18" t="s">
        <v>11</v>
      </c>
      <c r="B18">
        <v>0</v>
      </c>
      <c r="C18">
        <v>20</v>
      </c>
      <c r="D18">
        <v>-1</v>
      </c>
      <c r="E18">
        <v>10</v>
      </c>
      <c r="F18">
        <f t="shared" si="0"/>
        <v>21</v>
      </c>
      <c r="G18">
        <f t="shared" si="1"/>
        <v>20</v>
      </c>
    </row>
    <row r="19" spans="1:7" x14ac:dyDescent="0.25">
      <c r="A19" t="s">
        <v>12</v>
      </c>
      <c r="B19">
        <v>0</v>
      </c>
      <c r="C19">
        <v>10</v>
      </c>
      <c r="E19">
        <v>10</v>
      </c>
      <c r="F19">
        <f t="shared" si="0"/>
        <v>10</v>
      </c>
      <c r="G19">
        <f t="shared" si="1"/>
        <v>10</v>
      </c>
    </row>
    <row r="20" spans="1:7" x14ac:dyDescent="0.25">
      <c r="A20" t="s">
        <v>13</v>
      </c>
      <c r="B20">
        <v>0</v>
      </c>
      <c r="C20">
        <v>15</v>
      </c>
      <c r="E20">
        <v>10</v>
      </c>
      <c r="F20">
        <f t="shared" si="0"/>
        <v>15</v>
      </c>
      <c r="G20">
        <f t="shared" si="1"/>
        <v>20</v>
      </c>
    </row>
    <row r="21" spans="1:7" x14ac:dyDescent="0.25">
      <c r="A21" t="s">
        <v>14</v>
      </c>
      <c r="B21">
        <v>0</v>
      </c>
      <c r="C21">
        <v>10</v>
      </c>
      <c r="D21">
        <v>-1</v>
      </c>
      <c r="E21">
        <v>10</v>
      </c>
      <c r="F21">
        <f t="shared" si="0"/>
        <v>11</v>
      </c>
      <c r="G21">
        <f t="shared" si="1"/>
        <v>10</v>
      </c>
    </row>
    <row r="22" spans="1:7" x14ac:dyDescent="0.25">
      <c r="A22" t="s">
        <v>25</v>
      </c>
      <c r="B22">
        <v>0</v>
      </c>
      <c r="C22">
        <v>10</v>
      </c>
      <c r="E22">
        <v>10</v>
      </c>
      <c r="F22">
        <f t="shared" si="0"/>
        <v>10</v>
      </c>
      <c r="G22">
        <f t="shared" si="1"/>
        <v>10</v>
      </c>
    </row>
    <row r="23" spans="1:7" x14ac:dyDescent="0.25">
      <c r="A23" t="s">
        <v>26</v>
      </c>
      <c r="B23">
        <v>0</v>
      </c>
      <c r="C23">
        <v>10</v>
      </c>
      <c r="E23">
        <v>10</v>
      </c>
      <c r="F23">
        <f t="shared" si="0"/>
        <v>10</v>
      </c>
      <c r="G23">
        <f t="shared" si="1"/>
        <v>10</v>
      </c>
    </row>
    <row r="24" spans="1:7" x14ac:dyDescent="0.25">
      <c r="A24" t="s">
        <v>18</v>
      </c>
      <c r="B24">
        <v>0</v>
      </c>
      <c r="C24">
        <v>10</v>
      </c>
      <c r="E24">
        <v>10</v>
      </c>
      <c r="F24">
        <f t="shared" si="0"/>
        <v>10</v>
      </c>
      <c r="G24">
        <f t="shared" si="1"/>
        <v>10</v>
      </c>
    </row>
    <row r="25" spans="1:7" x14ac:dyDescent="0.25">
      <c r="A25" t="s">
        <v>17</v>
      </c>
      <c r="B25">
        <v>0</v>
      </c>
      <c r="C25">
        <v>10</v>
      </c>
      <c r="E25">
        <v>10</v>
      </c>
      <c r="F25">
        <f t="shared" si="0"/>
        <v>10</v>
      </c>
      <c r="G25">
        <f t="shared" si="1"/>
        <v>10</v>
      </c>
    </row>
    <row r="26" spans="1:7" x14ac:dyDescent="0.25">
      <c r="A26" t="s">
        <v>15</v>
      </c>
      <c r="B26">
        <v>0</v>
      </c>
      <c r="C26">
        <v>10</v>
      </c>
      <c r="E26">
        <v>10</v>
      </c>
      <c r="F26">
        <f t="shared" si="0"/>
        <v>10</v>
      </c>
      <c r="G26">
        <f t="shared" si="1"/>
        <v>10</v>
      </c>
    </row>
    <row r="27" spans="1:7" x14ac:dyDescent="0.25">
      <c r="A27" t="s">
        <v>16</v>
      </c>
      <c r="B27">
        <v>0</v>
      </c>
      <c r="C27">
        <v>10</v>
      </c>
      <c r="E27">
        <v>10</v>
      </c>
      <c r="F27">
        <f t="shared" si="0"/>
        <v>10</v>
      </c>
      <c r="G27">
        <f t="shared" si="1"/>
        <v>10</v>
      </c>
    </row>
    <row r="28" spans="1:7" x14ac:dyDescent="0.25">
      <c r="A28" t="s">
        <v>27</v>
      </c>
      <c r="B28">
        <v>0</v>
      </c>
      <c r="C28">
        <v>10</v>
      </c>
      <c r="E28">
        <v>10</v>
      </c>
      <c r="F28">
        <f t="shared" si="0"/>
        <v>10</v>
      </c>
      <c r="G28">
        <f t="shared" si="1"/>
        <v>10</v>
      </c>
    </row>
    <row r="29" spans="1:7" x14ac:dyDescent="0.25">
      <c r="A29" t="s">
        <v>28</v>
      </c>
      <c r="B29">
        <v>0</v>
      </c>
      <c r="C29">
        <v>10</v>
      </c>
      <c r="E29">
        <v>10</v>
      </c>
      <c r="F29">
        <f t="shared" si="0"/>
        <v>10</v>
      </c>
      <c r="G29">
        <f t="shared" si="1"/>
        <v>10</v>
      </c>
    </row>
    <row r="30" spans="1:7" x14ac:dyDescent="0.25">
      <c r="A30" t="s">
        <v>30</v>
      </c>
      <c r="B30">
        <v>0</v>
      </c>
      <c r="C30">
        <v>10</v>
      </c>
      <c r="E30">
        <v>10</v>
      </c>
      <c r="F30">
        <f t="shared" si="0"/>
        <v>10</v>
      </c>
      <c r="G30">
        <f t="shared" si="1"/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8"/>
  <sheetViews>
    <sheetView workbookViewId="0">
      <selection activeCell="L9" sqref="L9"/>
    </sheetView>
  </sheetViews>
  <sheetFormatPr defaultRowHeight="15" x14ac:dyDescent="0.25"/>
  <cols>
    <col min="3" max="3" width="13.42578125" bestFit="1" customWidth="1"/>
    <col min="5" max="5" width="17.42578125" bestFit="1" customWidth="1"/>
    <col min="7" max="7" width="16.7109375" bestFit="1" customWidth="1"/>
    <col min="9" max="9" width="15.28515625" bestFit="1" customWidth="1"/>
  </cols>
  <sheetData>
    <row r="1" spans="2:65" x14ac:dyDescent="0.25">
      <c r="AV1" t="s">
        <v>23</v>
      </c>
      <c r="AW1">
        <v>2.8502608700000001</v>
      </c>
      <c r="AX1" t="s">
        <v>24</v>
      </c>
      <c r="AY1">
        <v>15</v>
      </c>
      <c r="AZ1" t="s">
        <v>25</v>
      </c>
      <c r="BA1">
        <v>10</v>
      </c>
      <c r="BB1" t="s">
        <v>26</v>
      </c>
      <c r="BD1" t="s">
        <v>27</v>
      </c>
      <c r="BE1">
        <v>6</v>
      </c>
      <c r="BF1" t="s">
        <v>28</v>
      </c>
      <c r="BH1" t="s">
        <v>64</v>
      </c>
      <c r="BI1">
        <v>128.12217390000001</v>
      </c>
      <c r="BJ1" t="s">
        <v>29</v>
      </c>
      <c r="BK1">
        <v>15</v>
      </c>
      <c r="BL1" t="s">
        <v>30</v>
      </c>
      <c r="BM1" t="s">
        <v>65</v>
      </c>
    </row>
    <row r="2" spans="2:65" x14ac:dyDescent="0.25">
      <c r="C2" t="s">
        <v>0</v>
      </c>
      <c r="D2" t="s">
        <v>66</v>
      </c>
      <c r="E2" t="s">
        <v>67</v>
      </c>
      <c r="F2" t="s">
        <v>69</v>
      </c>
      <c r="G2" t="s">
        <v>73</v>
      </c>
      <c r="I2" t="s">
        <v>76</v>
      </c>
    </row>
    <row r="3" spans="2:65" x14ac:dyDescent="0.25">
      <c r="B3" t="s">
        <v>19</v>
      </c>
      <c r="C3">
        <v>10</v>
      </c>
      <c r="D3">
        <v>20</v>
      </c>
      <c r="E3">
        <v>3</v>
      </c>
      <c r="F3">
        <v>10</v>
      </c>
      <c r="G3">
        <v>10</v>
      </c>
      <c r="I3">
        <v>36</v>
      </c>
    </row>
    <row r="4" spans="2:65" x14ac:dyDescent="0.25">
      <c r="B4" t="s">
        <v>20</v>
      </c>
      <c r="C4">
        <v>10</v>
      </c>
      <c r="D4">
        <v>0.89582608699999999</v>
      </c>
      <c r="E4">
        <v>3</v>
      </c>
      <c r="G4">
        <v>5</v>
      </c>
      <c r="I4">
        <v>48</v>
      </c>
    </row>
    <row r="5" spans="2:65" x14ac:dyDescent="0.25">
      <c r="B5" t="s">
        <v>7</v>
      </c>
      <c r="C5">
        <v>10</v>
      </c>
      <c r="D5">
        <v>5</v>
      </c>
      <c r="E5">
        <v>2</v>
      </c>
      <c r="G5">
        <v>2</v>
      </c>
      <c r="H5">
        <v>5</v>
      </c>
      <c r="I5">
        <v>18</v>
      </c>
    </row>
    <row r="6" spans="2:65" x14ac:dyDescent="0.25">
      <c r="B6" t="s">
        <v>29</v>
      </c>
      <c r="C6">
        <v>20</v>
      </c>
      <c r="D6">
        <v>15</v>
      </c>
      <c r="E6">
        <v>3</v>
      </c>
      <c r="F6">
        <v>11.218173910000001</v>
      </c>
      <c r="G6">
        <v>5</v>
      </c>
      <c r="I6">
        <v>60</v>
      </c>
    </row>
    <row r="7" spans="2:65" x14ac:dyDescent="0.25">
      <c r="B7" t="s">
        <v>21</v>
      </c>
      <c r="C7">
        <v>15</v>
      </c>
      <c r="D7">
        <v>7.3760869570000001</v>
      </c>
      <c r="E7">
        <v>3</v>
      </c>
      <c r="F7">
        <v>3</v>
      </c>
      <c r="G7">
        <v>2</v>
      </c>
      <c r="H7">
        <v>10</v>
      </c>
      <c r="I7">
        <v>84</v>
      </c>
    </row>
    <row r="8" spans="2:65" x14ac:dyDescent="0.25">
      <c r="B8" t="s">
        <v>6</v>
      </c>
      <c r="C8">
        <v>10</v>
      </c>
      <c r="D8">
        <v>6</v>
      </c>
      <c r="E8">
        <v>3</v>
      </c>
      <c r="G8">
        <v>4</v>
      </c>
      <c r="H8">
        <v>2</v>
      </c>
      <c r="I8">
        <v>60</v>
      </c>
    </row>
    <row r="9" spans="2:65" x14ac:dyDescent="0.25">
      <c r="B9" t="s">
        <v>5</v>
      </c>
      <c r="C9">
        <v>10</v>
      </c>
      <c r="D9">
        <v>5</v>
      </c>
      <c r="E9" t="s">
        <v>74</v>
      </c>
      <c r="G9">
        <v>2</v>
      </c>
      <c r="H9">
        <v>4</v>
      </c>
      <c r="I9">
        <v>24</v>
      </c>
    </row>
    <row r="10" spans="2:65" x14ac:dyDescent="0.25">
      <c r="B10" t="s">
        <v>22</v>
      </c>
      <c r="C10">
        <v>10</v>
      </c>
      <c r="E10">
        <v>3</v>
      </c>
      <c r="F10">
        <v>1.381043478</v>
      </c>
      <c r="G10">
        <v>10</v>
      </c>
      <c r="I10">
        <v>48</v>
      </c>
    </row>
    <row r="11" spans="2:65" x14ac:dyDescent="0.25">
      <c r="B11" t="s">
        <v>23</v>
      </c>
      <c r="C11">
        <v>10</v>
      </c>
      <c r="D11">
        <v>2.8502608700000001</v>
      </c>
      <c r="E11">
        <v>3</v>
      </c>
      <c r="F11">
        <v>3</v>
      </c>
      <c r="G11">
        <v>10</v>
      </c>
      <c r="I11">
        <v>60</v>
      </c>
    </row>
    <row r="12" spans="2:65" x14ac:dyDescent="0.25">
      <c r="B12" t="s">
        <v>8</v>
      </c>
      <c r="C12">
        <v>10</v>
      </c>
      <c r="D12">
        <v>5</v>
      </c>
      <c r="E12">
        <v>3</v>
      </c>
      <c r="F12">
        <v>2</v>
      </c>
      <c r="G12">
        <v>3</v>
      </c>
      <c r="H12">
        <v>10</v>
      </c>
      <c r="I12">
        <v>36</v>
      </c>
    </row>
    <row r="13" spans="2:65" x14ac:dyDescent="0.25">
      <c r="B13" t="s">
        <v>9</v>
      </c>
      <c r="C13">
        <v>20</v>
      </c>
      <c r="D13">
        <v>15</v>
      </c>
      <c r="E13">
        <v>4</v>
      </c>
      <c r="G13">
        <v>6</v>
      </c>
      <c r="H13">
        <v>10</v>
      </c>
      <c r="I13">
        <v>96</v>
      </c>
    </row>
    <row r="14" spans="2:65" x14ac:dyDescent="0.25">
      <c r="B14" t="s">
        <v>24</v>
      </c>
      <c r="C14">
        <v>20</v>
      </c>
      <c r="D14">
        <v>15</v>
      </c>
      <c r="E14">
        <v>3</v>
      </c>
      <c r="F14">
        <v>11.218173910000001</v>
      </c>
      <c r="G14">
        <v>10</v>
      </c>
      <c r="H14">
        <v>2</v>
      </c>
      <c r="I14">
        <v>132</v>
      </c>
    </row>
    <row r="15" spans="2:65" x14ac:dyDescent="0.25">
      <c r="B15" t="s">
        <v>10</v>
      </c>
      <c r="C15">
        <v>10</v>
      </c>
      <c r="D15">
        <v>5</v>
      </c>
      <c r="E15">
        <v>3</v>
      </c>
      <c r="F15">
        <v>2</v>
      </c>
      <c r="G15">
        <v>2</v>
      </c>
      <c r="H15">
        <v>10</v>
      </c>
      <c r="I15">
        <v>48</v>
      </c>
    </row>
    <row r="16" spans="2:65" x14ac:dyDescent="0.25">
      <c r="B16" t="s">
        <v>11</v>
      </c>
      <c r="C16">
        <v>20</v>
      </c>
      <c r="D16">
        <v>5</v>
      </c>
      <c r="E16">
        <v>4</v>
      </c>
      <c r="F16">
        <v>10</v>
      </c>
      <c r="G16">
        <v>4</v>
      </c>
      <c r="H16">
        <v>5</v>
      </c>
      <c r="I16">
        <v>180</v>
      </c>
    </row>
    <row r="17" spans="2:9" x14ac:dyDescent="0.25">
      <c r="B17" t="s">
        <v>12</v>
      </c>
      <c r="C17">
        <v>10</v>
      </c>
      <c r="D17">
        <v>5</v>
      </c>
      <c r="E17">
        <v>3</v>
      </c>
      <c r="G17">
        <v>3</v>
      </c>
      <c r="H17">
        <v>2</v>
      </c>
      <c r="I17">
        <v>72</v>
      </c>
    </row>
    <row r="18" spans="2:9" x14ac:dyDescent="0.25">
      <c r="B18" t="s">
        <v>13</v>
      </c>
      <c r="C18">
        <v>15</v>
      </c>
      <c r="D18">
        <v>5</v>
      </c>
      <c r="E18">
        <v>3</v>
      </c>
      <c r="F18">
        <v>2</v>
      </c>
      <c r="G18">
        <v>10</v>
      </c>
      <c r="I18">
        <v>72</v>
      </c>
    </row>
    <row r="19" spans="2:9" x14ac:dyDescent="0.25">
      <c r="B19" t="s">
        <v>14</v>
      </c>
      <c r="C19">
        <v>10</v>
      </c>
      <c r="D19">
        <v>5</v>
      </c>
      <c r="E19">
        <v>3</v>
      </c>
      <c r="F19">
        <v>5</v>
      </c>
      <c r="G19">
        <v>4</v>
      </c>
      <c r="H19">
        <v>10</v>
      </c>
      <c r="I19">
        <v>72</v>
      </c>
    </row>
    <row r="20" spans="2:9" x14ac:dyDescent="0.25">
      <c r="B20" t="s">
        <v>25</v>
      </c>
      <c r="C20">
        <v>10</v>
      </c>
      <c r="D20">
        <v>10</v>
      </c>
      <c r="E20">
        <v>3</v>
      </c>
      <c r="G20">
        <v>8</v>
      </c>
      <c r="I20">
        <v>72</v>
      </c>
    </row>
    <row r="21" spans="2:9" x14ac:dyDescent="0.25">
      <c r="B21" t="s">
        <v>26</v>
      </c>
      <c r="C21">
        <v>10</v>
      </c>
      <c r="G21">
        <v>5</v>
      </c>
      <c r="H21">
        <v>10</v>
      </c>
      <c r="I21">
        <v>60</v>
      </c>
    </row>
    <row r="22" spans="2:9" x14ac:dyDescent="0.25">
      <c r="B22" t="s">
        <v>18</v>
      </c>
      <c r="C22">
        <v>10</v>
      </c>
      <c r="D22">
        <v>5</v>
      </c>
      <c r="E22">
        <v>3</v>
      </c>
      <c r="F22">
        <v>2</v>
      </c>
      <c r="G22">
        <v>5</v>
      </c>
      <c r="H22">
        <v>5</v>
      </c>
      <c r="I22">
        <v>48</v>
      </c>
    </row>
    <row r="23" spans="2:9" x14ac:dyDescent="0.25">
      <c r="B23" t="s">
        <v>17</v>
      </c>
      <c r="C23">
        <v>10</v>
      </c>
      <c r="D23">
        <v>5</v>
      </c>
      <c r="E23">
        <v>3</v>
      </c>
      <c r="F23">
        <v>2</v>
      </c>
      <c r="G23">
        <v>3</v>
      </c>
      <c r="H23">
        <v>5</v>
      </c>
      <c r="I23">
        <v>24</v>
      </c>
    </row>
    <row r="24" spans="2:9" x14ac:dyDescent="0.25">
      <c r="B24" t="s">
        <v>15</v>
      </c>
      <c r="C24">
        <v>10</v>
      </c>
      <c r="D24">
        <v>5</v>
      </c>
      <c r="E24">
        <v>3</v>
      </c>
      <c r="F24">
        <v>2</v>
      </c>
      <c r="G24">
        <v>3</v>
      </c>
      <c r="H24">
        <v>2</v>
      </c>
      <c r="I24">
        <v>48</v>
      </c>
    </row>
    <row r="25" spans="2:9" x14ac:dyDescent="0.25">
      <c r="B25" t="s">
        <v>16</v>
      </c>
      <c r="C25">
        <v>10</v>
      </c>
      <c r="D25">
        <v>5</v>
      </c>
      <c r="E25">
        <v>3</v>
      </c>
      <c r="G25">
        <v>2</v>
      </c>
      <c r="H25">
        <v>6</v>
      </c>
      <c r="I25">
        <v>24</v>
      </c>
    </row>
    <row r="26" spans="2:9" x14ac:dyDescent="0.25">
      <c r="B26" t="s">
        <v>27</v>
      </c>
      <c r="C26">
        <v>10</v>
      </c>
      <c r="D26">
        <v>6</v>
      </c>
      <c r="G26">
        <v>5</v>
      </c>
      <c r="H26">
        <v>2</v>
      </c>
      <c r="I26">
        <v>36</v>
      </c>
    </row>
    <row r="27" spans="2:9" x14ac:dyDescent="0.25">
      <c r="B27" t="s">
        <v>28</v>
      </c>
      <c r="C27">
        <v>10</v>
      </c>
      <c r="G27">
        <v>2</v>
      </c>
      <c r="H27">
        <v>5</v>
      </c>
      <c r="I27">
        <v>24</v>
      </c>
    </row>
    <row r="28" spans="2:9" x14ac:dyDescent="0.25">
      <c r="B28" t="s">
        <v>30</v>
      </c>
      <c r="C28">
        <v>10</v>
      </c>
      <c r="D28">
        <v>20</v>
      </c>
      <c r="E28">
        <v>3</v>
      </c>
      <c r="F28">
        <v>10</v>
      </c>
      <c r="G28">
        <v>4</v>
      </c>
      <c r="I28">
        <v>36</v>
      </c>
    </row>
  </sheetData>
  <sortState ref="M3:N28">
    <sortCondition ref="M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opLeftCell="A8" workbookViewId="0">
      <selection activeCell="O2" sqref="O2:O27"/>
    </sheetView>
  </sheetViews>
  <sheetFormatPr defaultRowHeight="15" x14ac:dyDescent="0.25"/>
  <cols>
    <col min="4" max="4" width="15.42578125" bestFit="1" customWidth="1"/>
    <col min="5" max="5" width="13.42578125" bestFit="1" customWidth="1"/>
    <col min="6" max="6" width="9.28515625" bestFit="1" customWidth="1"/>
    <col min="7" max="7" width="15.28515625" bestFit="1" customWidth="1"/>
    <col min="8" max="8" width="10.28515625" bestFit="1" customWidth="1"/>
  </cols>
  <sheetData>
    <row r="1" spans="1:23" x14ac:dyDescent="0.25">
      <c r="V1" s="1"/>
      <c r="W1" s="1"/>
    </row>
    <row r="2" spans="1:23" x14ac:dyDescent="0.25">
      <c r="B2" t="s">
        <v>63</v>
      </c>
      <c r="D2" t="s">
        <v>71</v>
      </c>
      <c r="E2" t="s">
        <v>0</v>
      </c>
      <c r="F2" t="s">
        <v>66</v>
      </c>
      <c r="G2" t="s">
        <v>67</v>
      </c>
      <c r="H2" t="s">
        <v>69</v>
      </c>
      <c r="M2" t="s">
        <v>48</v>
      </c>
      <c r="N2">
        <v>265</v>
      </c>
      <c r="O2">
        <v>32</v>
      </c>
      <c r="T2" s="1"/>
      <c r="U2" s="1"/>
      <c r="V2" s="1"/>
      <c r="W2" s="1"/>
    </row>
    <row r="3" spans="1:23" x14ac:dyDescent="0.25">
      <c r="A3" t="s">
        <v>39</v>
      </c>
      <c r="B3">
        <v>1</v>
      </c>
      <c r="C3">
        <v>47</v>
      </c>
      <c r="E3">
        <v>-6</v>
      </c>
      <c r="F3">
        <v>-1</v>
      </c>
      <c r="H3">
        <v>8</v>
      </c>
      <c r="I3">
        <v>0</v>
      </c>
      <c r="M3" t="s">
        <v>55</v>
      </c>
      <c r="N3">
        <v>384</v>
      </c>
      <c r="O3">
        <v>91</v>
      </c>
      <c r="T3" s="1"/>
      <c r="U3" s="1"/>
      <c r="V3" s="1"/>
      <c r="W3" s="1"/>
    </row>
    <row r="4" spans="1:23" x14ac:dyDescent="0.25">
      <c r="A4" t="s">
        <v>40</v>
      </c>
      <c r="B4">
        <v>2</v>
      </c>
      <c r="C4">
        <v>263</v>
      </c>
      <c r="D4">
        <v>9</v>
      </c>
      <c r="E4">
        <v>-1</v>
      </c>
      <c r="H4">
        <v>48</v>
      </c>
      <c r="M4" t="s">
        <v>58</v>
      </c>
      <c r="N4">
        <v>375</v>
      </c>
      <c r="T4" s="1"/>
      <c r="U4" s="1"/>
      <c r="V4" s="1"/>
      <c r="W4" s="1"/>
    </row>
    <row r="5" spans="1:23" x14ac:dyDescent="0.25">
      <c r="A5" t="s">
        <v>41</v>
      </c>
      <c r="B5">
        <v>4</v>
      </c>
      <c r="C5">
        <v>116</v>
      </c>
      <c r="D5">
        <v>5</v>
      </c>
      <c r="M5" t="s">
        <v>61</v>
      </c>
      <c r="N5">
        <v>388</v>
      </c>
      <c r="O5">
        <v>172</v>
      </c>
      <c r="T5" s="1"/>
      <c r="U5" s="1"/>
      <c r="V5" s="1"/>
      <c r="W5" s="1"/>
    </row>
    <row r="6" spans="1:23" x14ac:dyDescent="0.25">
      <c r="A6" t="s">
        <v>42</v>
      </c>
      <c r="B6">
        <v>5</v>
      </c>
      <c r="C6">
        <v>80</v>
      </c>
      <c r="F6">
        <v>12</v>
      </c>
      <c r="M6" t="s">
        <v>49</v>
      </c>
      <c r="N6">
        <v>266</v>
      </c>
      <c r="O6">
        <v>138</v>
      </c>
      <c r="T6" s="1"/>
      <c r="U6" s="1"/>
      <c r="V6" s="1"/>
      <c r="W6" s="1"/>
    </row>
    <row r="7" spans="1:23" x14ac:dyDescent="0.25">
      <c r="A7" t="s">
        <v>37</v>
      </c>
      <c r="B7">
        <v>12</v>
      </c>
      <c r="C7">
        <v>122</v>
      </c>
      <c r="D7">
        <v>7</v>
      </c>
      <c r="M7" t="s">
        <v>47</v>
      </c>
      <c r="N7">
        <v>245</v>
      </c>
      <c r="O7">
        <v>125</v>
      </c>
      <c r="T7" s="1"/>
      <c r="U7" s="1"/>
      <c r="V7" s="1"/>
      <c r="W7" s="1"/>
    </row>
    <row r="8" spans="1:23" x14ac:dyDescent="0.25">
      <c r="A8" t="s">
        <v>43</v>
      </c>
      <c r="B8">
        <v>28</v>
      </c>
      <c r="C8">
        <v>156</v>
      </c>
      <c r="D8">
        <v>23</v>
      </c>
      <c r="M8" t="s">
        <v>53</v>
      </c>
      <c r="N8">
        <v>374</v>
      </c>
      <c r="O8">
        <v>127</v>
      </c>
      <c r="T8" s="1"/>
      <c r="U8" s="1"/>
      <c r="V8" s="1"/>
      <c r="W8" s="1"/>
    </row>
    <row r="9" spans="1:23" x14ac:dyDescent="0.25">
      <c r="A9" t="s">
        <v>38</v>
      </c>
      <c r="B9">
        <v>38</v>
      </c>
      <c r="C9">
        <v>116</v>
      </c>
      <c r="D9">
        <v>7</v>
      </c>
      <c r="M9" t="s">
        <v>39</v>
      </c>
      <c r="N9">
        <v>1</v>
      </c>
      <c r="O9">
        <v>47</v>
      </c>
      <c r="T9" s="1"/>
      <c r="U9" s="1"/>
      <c r="V9" s="1"/>
      <c r="W9" s="1"/>
    </row>
    <row r="10" spans="1:23" x14ac:dyDescent="0.25">
      <c r="A10" t="s">
        <v>44</v>
      </c>
      <c r="B10">
        <v>43</v>
      </c>
      <c r="C10">
        <v>83</v>
      </c>
      <c r="D10">
        <v>9</v>
      </c>
      <c r="H10">
        <v>2</v>
      </c>
      <c r="M10" t="s">
        <v>45</v>
      </c>
      <c r="N10">
        <v>236</v>
      </c>
      <c r="O10">
        <v>88</v>
      </c>
      <c r="T10" s="1"/>
      <c r="U10" s="1"/>
      <c r="V10" s="1"/>
      <c r="W10" s="1"/>
    </row>
    <row r="11" spans="1:23" x14ac:dyDescent="0.25">
      <c r="A11" t="s">
        <v>46</v>
      </c>
      <c r="B11">
        <v>58</v>
      </c>
      <c r="C11">
        <v>406</v>
      </c>
      <c r="D11">
        <v>35</v>
      </c>
      <c r="E11">
        <v>7</v>
      </c>
      <c r="M11" t="s">
        <v>38</v>
      </c>
      <c r="N11">
        <v>38</v>
      </c>
      <c r="O11">
        <v>116</v>
      </c>
      <c r="T11" s="1"/>
      <c r="U11" s="1"/>
      <c r="V11" s="1"/>
      <c r="W11" s="1"/>
    </row>
    <row r="12" spans="1:23" x14ac:dyDescent="0.25">
      <c r="A12" t="s">
        <v>45</v>
      </c>
      <c r="B12">
        <v>236</v>
      </c>
      <c r="C12">
        <v>88</v>
      </c>
      <c r="D12">
        <v>16</v>
      </c>
      <c r="E12">
        <v>4</v>
      </c>
      <c r="H12">
        <v>13</v>
      </c>
      <c r="M12" t="s">
        <v>46</v>
      </c>
      <c r="N12">
        <v>58</v>
      </c>
      <c r="O12">
        <v>406</v>
      </c>
      <c r="T12" s="1"/>
      <c r="U12" s="1"/>
      <c r="V12" s="1"/>
      <c r="W12" s="1"/>
    </row>
    <row r="13" spans="1:23" x14ac:dyDescent="0.25">
      <c r="A13" t="s">
        <v>47</v>
      </c>
      <c r="B13">
        <v>245</v>
      </c>
      <c r="C13">
        <v>125</v>
      </c>
      <c r="D13">
        <v>25</v>
      </c>
      <c r="E13">
        <v>1</v>
      </c>
      <c r="M13" t="s">
        <v>51</v>
      </c>
      <c r="N13">
        <v>268</v>
      </c>
      <c r="O13">
        <v>595</v>
      </c>
      <c r="T13" s="1"/>
      <c r="U13" s="1"/>
      <c r="V13" s="1"/>
      <c r="W13" s="1"/>
    </row>
    <row r="14" spans="1:23" x14ac:dyDescent="0.25">
      <c r="A14" t="s">
        <v>48</v>
      </c>
      <c r="B14">
        <v>265</v>
      </c>
      <c r="C14">
        <v>32</v>
      </c>
      <c r="D14">
        <v>9</v>
      </c>
      <c r="F14">
        <v>17</v>
      </c>
      <c r="M14" t="s">
        <v>44</v>
      </c>
      <c r="N14">
        <v>43</v>
      </c>
      <c r="O14">
        <v>83</v>
      </c>
      <c r="T14" s="1"/>
      <c r="U14" s="1"/>
      <c r="V14" s="1"/>
      <c r="W14" s="1"/>
    </row>
    <row r="15" spans="1:23" x14ac:dyDescent="0.25">
      <c r="A15" t="s">
        <v>49</v>
      </c>
      <c r="B15">
        <v>266</v>
      </c>
      <c r="C15">
        <v>138</v>
      </c>
      <c r="D15">
        <v>4</v>
      </c>
      <c r="F15">
        <v>35</v>
      </c>
      <c r="H15">
        <v>45</v>
      </c>
      <c r="M15" t="s">
        <v>40</v>
      </c>
      <c r="N15">
        <v>2</v>
      </c>
      <c r="O15">
        <v>263</v>
      </c>
      <c r="T15" s="1"/>
      <c r="U15" s="1"/>
      <c r="V15" s="1"/>
      <c r="W15" s="1"/>
    </row>
    <row r="16" spans="1:23" x14ac:dyDescent="0.25">
      <c r="A16" t="s">
        <v>50</v>
      </c>
      <c r="B16">
        <v>267</v>
      </c>
      <c r="C16">
        <v>229</v>
      </c>
      <c r="D16">
        <v>23</v>
      </c>
      <c r="E16">
        <v>-1</v>
      </c>
      <c r="H16">
        <v>21</v>
      </c>
      <c r="M16" t="s">
        <v>59</v>
      </c>
      <c r="N16">
        <v>377</v>
      </c>
      <c r="O16">
        <v>136</v>
      </c>
      <c r="T16" s="1"/>
      <c r="U16" s="1"/>
      <c r="V16" s="1"/>
      <c r="W16" s="1"/>
    </row>
    <row r="17" spans="1:23" x14ac:dyDescent="0.25">
      <c r="A17" t="s">
        <v>51</v>
      </c>
      <c r="B17">
        <v>268</v>
      </c>
      <c r="C17">
        <v>595</v>
      </c>
      <c r="D17">
        <v>14</v>
      </c>
      <c r="F17">
        <v>17</v>
      </c>
      <c r="H17">
        <v>98</v>
      </c>
      <c r="M17" t="s">
        <v>56</v>
      </c>
      <c r="N17">
        <v>376</v>
      </c>
      <c r="O17">
        <v>134</v>
      </c>
      <c r="T17" s="1"/>
      <c r="U17" s="1"/>
      <c r="V17" s="1"/>
      <c r="W17" s="1"/>
    </row>
    <row r="18" spans="1:23" x14ac:dyDescent="0.25">
      <c r="A18" t="s">
        <v>52</v>
      </c>
      <c r="B18">
        <v>269</v>
      </c>
      <c r="C18">
        <v>39</v>
      </c>
      <c r="D18">
        <v>4</v>
      </c>
      <c r="M18" t="s">
        <v>50</v>
      </c>
      <c r="N18">
        <v>267</v>
      </c>
      <c r="O18">
        <v>229</v>
      </c>
      <c r="T18" s="1"/>
      <c r="U18" s="1"/>
      <c r="V18" s="1"/>
      <c r="W18" s="1"/>
    </row>
    <row r="19" spans="1:23" x14ac:dyDescent="0.25">
      <c r="A19" t="s">
        <v>53</v>
      </c>
      <c r="B19">
        <v>374</v>
      </c>
      <c r="C19">
        <v>127</v>
      </c>
      <c r="D19">
        <v>12</v>
      </c>
      <c r="M19" t="s">
        <v>37</v>
      </c>
      <c r="N19">
        <v>12</v>
      </c>
      <c r="O19">
        <v>122</v>
      </c>
      <c r="T19" s="1"/>
      <c r="U19" s="1"/>
      <c r="V19" s="1"/>
      <c r="W19" s="1"/>
    </row>
    <row r="20" spans="1:23" x14ac:dyDescent="0.25">
      <c r="A20" t="s">
        <v>58</v>
      </c>
      <c r="B20">
        <v>375</v>
      </c>
      <c r="H20">
        <v>30</v>
      </c>
      <c r="M20" t="s">
        <v>52</v>
      </c>
      <c r="N20">
        <v>269</v>
      </c>
      <c r="O20">
        <v>39</v>
      </c>
      <c r="T20" s="1"/>
      <c r="U20" s="1"/>
      <c r="V20" s="1"/>
      <c r="W20" s="1"/>
    </row>
    <row r="21" spans="1:23" x14ac:dyDescent="0.25">
      <c r="A21" t="s">
        <v>56</v>
      </c>
      <c r="B21">
        <v>376</v>
      </c>
      <c r="C21">
        <v>134</v>
      </c>
      <c r="D21">
        <v>7</v>
      </c>
      <c r="F21">
        <v>3</v>
      </c>
      <c r="M21" t="s">
        <v>54</v>
      </c>
      <c r="N21">
        <v>383</v>
      </c>
      <c r="O21">
        <v>119</v>
      </c>
      <c r="T21" s="1"/>
      <c r="U21" s="1"/>
      <c r="V21" s="1"/>
      <c r="W21" s="1"/>
    </row>
    <row r="22" spans="1:23" x14ac:dyDescent="0.25">
      <c r="A22" t="s">
        <v>59</v>
      </c>
      <c r="B22">
        <v>377</v>
      </c>
      <c r="C22">
        <v>136</v>
      </c>
      <c r="D22">
        <v>1</v>
      </c>
      <c r="M22" t="s">
        <v>43</v>
      </c>
      <c r="N22">
        <v>28</v>
      </c>
      <c r="O22">
        <v>156</v>
      </c>
      <c r="T22" s="1"/>
      <c r="U22" s="1"/>
      <c r="V22" s="1"/>
      <c r="W22" s="1"/>
    </row>
    <row r="23" spans="1:23" x14ac:dyDescent="0.25">
      <c r="A23" t="s">
        <v>54</v>
      </c>
      <c r="B23">
        <v>383</v>
      </c>
      <c r="C23">
        <v>119</v>
      </c>
      <c r="D23">
        <v>1</v>
      </c>
      <c r="F23">
        <v>-3</v>
      </c>
      <c r="M23" t="s">
        <v>57</v>
      </c>
      <c r="N23">
        <v>386</v>
      </c>
      <c r="O23">
        <v>64</v>
      </c>
      <c r="T23" s="1"/>
      <c r="U23" s="1"/>
      <c r="V23" s="1"/>
      <c r="W23" s="1"/>
    </row>
    <row r="24" spans="1:23" x14ac:dyDescent="0.25">
      <c r="A24" t="s">
        <v>55</v>
      </c>
      <c r="B24">
        <v>384</v>
      </c>
      <c r="C24">
        <v>91</v>
      </c>
      <c r="D24">
        <v>11</v>
      </c>
      <c r="M24" t="s">
        <v>41</v>
      </c>
      <c r="N24">
        <v>4</v>
      </c>
      <c r="O24">
        <v>116</v>
      </c>
      <c r="T24" s="1"/>
      <c r="U24" s="1"/>
      <c r="V24" s="1"/>
      <c r="W24" s="1"/>
    </row>
    <row r="25" spans="1:23" x14ac:dyDescent="0.25">
      <c r="A25" t="s">
        <v>60</v>
      </c>
      <c r="B25">
        <v>385</v>
      </c>
      <c r="C25">
        <v>53</v>
      </c>
      <c r="D25">
        <v>3</v>
      </c>
      <c r="M25" t="s">
        <v>42</v>
      </c>
      <c r="N25">
        <v>5</v>
      </c>
      <c r="O25">
        <v>80</v>
      </c>
      <c r="T25" s="1"/>
      <c r="U25" s="1"/>
      <c r="V25" s="1"/>
      <c r="W25" s="1"/>
    </row>
    <row r="26" spans="1:23" x14ac:dyDescent="0.25">
      <c r="A26" t="s">
        <v>57</v>
      </c>
      <c r="B26">
        <v>386</v>
      </c>
      <c r="C26">
        <v>64</v>
      </c>
      <c r="D26">
        <v>1</v>
      </c>
      <c r="F26">
        <v>9</v>
      </c>
      <c r="G26">
        <v>3</v>
      </c>
      <c r="H26">
        <v>27</v>
      </c>
      <c r="M26" t="s">
        <v>60</v>
      </c>
      <c r="N26">
        <v>385</v>
      </c>
      <c r="O26">
        <v>53</v>
      </c>
      <c r="V26" s="1"/>
      <c r="W26" s="1"/>
    </row>
    <row r="27" spans="1:23" x14ac:dyDescent="0.25">
      <c r="A27" t="s">
        <v>61</v>
      </c>
      <c r="B27">
        <v>388</v>
      </c>
      <c r="C27">
        <v>172</v>
      </c>
      <c r="D27">
        <v>7</v>
      </c>
      <c r="F27">
        <v>25</v>
      </c>
      <c r="M27" t="s">
        <v>62</v>
      </c>
      <c r="N27">
        <v>389</v>
      </c>
      <c r="V27" s="1"/>
    </row>
    <row r="28" spans="1:23" x14ac:dyDescent="0.25">
      <c r="A28" t="s">
        <v>62</v>
      </c>
      <c r="B28">
        <v>389</v>
      </c>
    </row>
  </sheetData>
  <sortState ref="M2:O27">
    <sortCondition ref="M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0"/>
  <sheetViews>
    <sheetView workbookViewId="0">
      <selection activeCell="G5" sqref="G5"/>
    </sheetView>
  </sheetViews>
  <sheetFormatPr defaultRowHeight="15" x14ac:dyDescent="0.25"/>
  <sheetData>
    <row r="2" spans="1:35" x14ac:dyDescent="0.25">
      <c r="J2">
        <v>10</v>
      </c>
      <c r="K2">
        <v>10</v>
      </c>
      <c r="L2">
        <v>10</v>
      </c>
      <c r="M2">
        <v>0</v>
      </c>
      <c r="N2">
        <v>0</v>
      </c>
      <c r="O2">
        <v>10</v>
      </c>
      <c r="P2">
        <v>10</v>
      </c>
      <c r="Q2">
        <v>10</v>
      </c>
      <c r="R2">
        <v>10</v>
      </c>
      <c r="S2">
        <v>10</v>
      </c>
      <c r="T2">
        <v>20</v>
      </c>
      <c r="U2">
        <v>10</v>
      </c>
      <c r="V2">
        <v>10</v>
      </c>
      <c r="W2">
        <v>10</v>
      </c>
      <c r="X2">
        <v>10</v>
      </c>
      <c r="Y2">
        <v>20</v>
      </c>
      <c r="Z2">
        <v>10</v>
      </c>
      <c r="AA2">
        <v>10</v>
      </c>
      <c r="AB2">
        <v>0</v>
      </c>
      <c r="AC2">
        <v>10</v>
      </c>
      <c r="AD2">
        <v>10</v>
      </c>
      <c r="AE2">
        <v>0</v>
      </c>
      <c r="AF2">
        <v>10</v>
      </c>
      <c r="AG2">
        <v>10</v>
      </c>
      <c r="AH2">
        <v>0</v>
      </c>
      <c r="AI2">
        <v>20</v>
      </c>
    </row>
    <row r="4" spans="1:35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</row>
    <row r="5" spans="1:35" x14ac:dyDescent="0.25">
      <c r="A5" t="s">
        <v>19</v>
      </c>
      <c r="B5">
        <v>4.6529999999999996</v>
      </c>
      <c r="C5">
        <v>20</v>
      </c>
      <c r="D5">
        <v>17</v>
      </c>
      <c r="E5">
        <v>10</v>
      </c>
      <c r="F5">
        <f>IF((B5+C5-D5)&lt;0,0,B5+C5-D5)</f>
        <v>7.6529999999999987</v>
      </c>
      <c r="G5">
        <f t="shared" ref="G5:G30" si="0">IF(AND(F5&lt;E5,F5&gt;0),E5,MROUND(F5,10))</f>
        <v>10</v>
      </c>
      <c r="H5">
        <v>10</v>
      </c>
    </row>
    <row r="6" spans="1:35" x14ac:dyDescent="0.25">
      <c r="A6" t="s">
        <v>20</v>
      </c>
      <c r="B6">
        <v>0</v>
      </c>
      <c r="C6">
        <v>0.89582608699999999</v>
      </c>
      <c r="E6">
        <v>10</v>
      </c>
      <c r="F6">
        <f t="shared" ref="F6:F30" si="1">IF((B6+C6-D6)&lt;0,0,B6+C6-D6)</f>
        <v>0.89582608699999999</v>
      </c>
      <c r="G6">
        <f t="shared" si="0"/>
        <v>10</v>
      </c>
      <c r="H6">
        <v>10</v>
      </c>
    </row>
    <row r="7" spans="1:35" x14ac:dyDescent="0.25">
      <c r="A7" t="s">
        <v>7</v>
      </c>
      <c r="B7">
        <v>0.70199999999999996</v>
      </c>
      <c r="C7">
        <v>5</v>
      </c>
      <c r="E7">
        <v>10</v>
      </c>
      <c r="F7">
        <f t="shared" si="1"/>
        <v>5.702</v>
      </c>
      <c r="G7">
        <f t="shared" si="0"/>
        <v>10</v>
      </c>
      <c r="H7">
        <v>10</v>
      </c>
    </row>
    <row r="8" spans="1:35" x14ac:dyDescent="0.25">
      <c r="A8" t="s">
        <v>29</v>
      </c>
      <c r="B8">
        <v>2.84</v>
      </c>
      <c r="C8">
        <v>15</v>
      </c>
      <c r="D8">
        <v>25</v>
      </c>
      <c r="E8">
        <v>10</v>
      </c>
      <c r="F8">
        <f t="shared" si="1"/>
        <v>0</v>
      </c>
      <c r="G8">
        <f t="shared" si="0"/>
        <v>0</v>
      </c>
      <c r="H8">
        <v>0</v>
      </c>
    </row>
    <row r="9" spans="1:35" x14ac:dyDescent="0.25">
      <c r="A9" t="s">
        <v>21</v>
      </c>
      <c r="B9">
        <v>5.85</v>
      </c>
      <c r="C9">
        <v>7.3760869570000001</v>
      </c>
      <c r="D9">
        <v>35</v>
      </c>
      <c r="E9">
        <v>10</v>
      </c>
      <c r="F9">
        <f t="shared" si="1"/>
        <v>0</v>
      </c>
      <c r="G9">
        <f t="shared" si="0"/>
        <v>0</v>
      </c>
      <c r="H9">
        <v>0</v>
      </c>
    </row>
    <row r="10" spans="1:35" x14ac:dyDescent="0.25">
      <c r="A10" t="s">
        <v>6</v>
      </c>
      <c r="B10">
        <v>0</v>
      </c>
      <c r="C10">
        <v>6</v>
      </c>
      <c r="E10">
        <v>10</v>
      </c>
      <c r="F10">
        <f t="shared" si="1"/>
        <v>6</v>
      </c>
      <c r="G10">
        <f t="shared" si="0"/>
        <v>10</v>
      </c>
      <c r="H10">
        <v>10</v>
      </c>
    </row>
    <row r="11" spans="1:35" x14ac:dyDescent="0.25">
      <c r="A11" t="s">
        <v>5</v>
      </c>
      <c r="B11">
        <v>0</v>
      </c>
      <c r="C11">
        <v>5</v>
      </c>
      <c r="E11">
        <v>10</v>
      </c>
      <c r="F11">
        <f t="shared" si="1"/>
        <v>5</v>
      </c>
      <c r="G11">
        <f t="shared" si="0"/>
        <v>10</v>
      </c>
      <c r="H11">
        <v>10</v>
      </c>
    </row>
    <row r="12" spans="1:35" x14ac:dyDescent="0.25">
      <c r="A12" t="s">
        <v>22</v>
      </c>
      <c r="B12">
        <v>0</v>
      </c>
      <c r="D12">
        <v>-1</v>
      </c>
      <c r="E12">
        <v>10</v>
      </c>
      <c r="F12">
        <f t="shared" si="1"/>
        <v>1</v>
      </c>
      <c r="G12">
        <f t="shared" si="0"/>
        <v>10</v>
      </c>
      <c r="H12">
        <v>10</v>
      </c>
    </row>
    <row r="13" spans="1:35" x14ac:dyDescent="0.25">
      <c r="A13" t="s">
        <v>23</v>
      </c>
      <c r="B13">
        <v>0</v>
      </c>
      <c r="C13">
        <v>2.8502608700000001</v>
      </c>
      <c r="E13">
        <v>10</v>
      </c>
      <c r="F13">
        <f t="shared" si="1"/>
        <v>2.8502608700000001</v>
      </c>
      <c r="G13">
        <f t="shared" si="0"/>
        <v>10</v>
      </c>
      <c r="H13">
        <v>10</v>
      </c>
    </row>
    <row r="14" spans="1:35" x14ac:dyDescent="0.25">
      <c r="A14" t="s">
        <v>8</v>
      </c>
      <c r="B14">
        <v>0</v>
      </c>
      <c r="C14">
        <v>5</v>
      </c>
      <c r="E14">
        <v>10</v>
      </c>
      <c r="F14">
        <f t="shared" si="1"/>
        <v>5</v>
      </c>
      <c r="G14">
        <f t="shared" si="0"/>
        <v>10</v>
      </c>
      <c r="H14">
        <v>10</v>
      </c>
    </row>
    <row r="15" spans="1:35" x14ac:dyDescent="0.25">
      <c r="A15" t="s">
        <v>9</v>
      </c>
      <c r="B15">
        <v>0</v>
      </c>
      <c r="C15">
        <v>15</v>
      </c>
      <c r="E15">
        <v>10</v>
      </c>
      <c r="F15">
        <f t="shared" si="1"/>
        <v>15</v>
      </c>
      <c r="G15">
        <f t="shared" si="0"/>
        <v>20</v>
      </c>
      <c r="H15">
        <v>20</v>
      </c>
    </row>
    <row r="16" spans="1:35" x14ac:dyDescent="0.25">
      <c r="A16" t="s">
        <v>24</v>
      </c>
      <c r="B16">
        <v>6.45</v>
      </c>
      <c r="C16">
        <v>15</v>
      </c>
      <c r="D16">
        <v>17</v>
      </c>
      <c r="E16">
        <v>10</v>
      </c>
      <c r="F16">
        <f t="shared" si="1"/>
        <v>4.4499999999999993</v>
      </c>
      <c r="G16">
        <f t="shared" si="0"/>
        <v>10</v>
      </c>
      <c r="H16">
        <v>10</v>
      </c>
    </row>
    <row r="17" spans="1:8" x14ac:dyDescent="0.25">
      <c r="A17" t="s">
        <v>10</v>
      </c>
      <c r="B17">
        <v>0</v>
      </c>
      <c r="C17">
        <v>5</v>
      </c>
      <c r="E17">
        <v>10</v>
      </c>
      <c r="F17">
        <f t="shared" si="1"/>
        <v>5</v>
      </c>
      <c r="G17">
        <f t="shared" si="0"/>
        <v>10</v>
      </c>
      <c r="H17">
        <v>10</v>
      </c>
    </row>
    <row r="18" spans="1:8" x14ac:dyDescent="0.25">
      <c r="A18" t="s">
        <v>11</v>
      </c>
      <c r="B18">
        <v>0</v>
      </c>
      <c r="C18">
        <v>5</v>
      </c>
      <c r="E18">
        <v>10</v>
      </c>
      <c r="F18">
        <f t="shared" si="1"/>
        <v>5</v>
      </c>
      <c r="G18">
        <f t="shared" si="0"/>
        <v>10</v>
      </c>
      <c r="H18">
        <v>10</v>
      </c>
    </row>
    <row r="19" spans="1:8" x14ac:dyDescent="0.25">
      <c r="A19" t="s">
        <v>12</v>
      </c>
      <c r="B19">
        <v>6.6420000000000003</v>
      </c>
      <c r="C19">
        <v>5</v>
      </c>
      <c r="E19">
        <v>10</v>
      </c>
      <c r="F19">
        <f t="shared" si="1"/>
        <v>11.641999999999999</v>
      </c>
      <c r="G19">
        <f t="shared" si="0"/>
        <v>10</v>
      </c>
      <c r="H19">
        <v>10</v>
      </c>
    </row>
    <row r="20" spans="1:8" x14ac:dyDescent="0.25">
      <c r="A20" t="s">
        <v>13</v>
      </c>
      <c r="B20">
        <v>22.5</v>
      </c>
      <c r="C20">
        <v>5</v>
      </c>
      <c r="D20">
        <v>3</v>
      </c>
      <c r="E20">
        <v>10</v>
      </c>
      <c r="F20">
        <f t="shared" si="1"/>
        <v>24.5</v>
      </c>
      <c r="G20">
        <f t="shared" si="0"/>
        <v>20</v>
      </c>
      <c r="H20">
        <v>20</v>
      </c>
    </row>
    <row r="21" spans="1:8" x14ac:dyDescent="0.25">
      <c r="A21" t="s">
        <v>14</v>
      </c>
      <c r="B21">
        <v>0</v>
      </c>
      <c r="C21">
        <v>5</v>
      </c>
      <c r="E21">
        <v>10</v>
      </c>
      <c r="F21">
        <f t="shared" si="1"/>
        <v>5</v>
      </c>
      <c r="G21">
        <f t="shared" si="0"/>
        <v>10</v>
      </c>
      <c r="H21">
        <v>10</v>
      </c>
    </row>
    <row r="22" spans="1:8" x14ac:dyDescent="0.25">
      <c r="A22" t="s">
        <v>25</v>
      </c>
      <c r="B22">
        <v>0</v>
      </c>
      <c r="C22">
        <v>10</v>
      </c>
      <c r="E22">
        <v>10</v>
      </c>
      <c r="F22">
        <f t="shared" si="1"/>
        <v>10</v>
      </c>
      <c r="G22">
        <f t="shared" si="0"/>
        <v>10</v>
      </c>
      <c r="H22">
        <v>10</v>
      </c>
    </row>
    <row r="23" spans="1:8" x14ac:dyDescent="0.25">
      <c r="A23" t="s">
        <v>26</v>
      </c>
      <c r="B23">
        <v>0</v>
      </c>
      <c r="E23">
        <v>10</v>
      </c>
      <c r="F23">
        <f t="shared" si="1"/>
        <v>0</v>
      </c>
      <c r="G23">
        <f t="shared" si="0"/>
        <v>0</v>
      </c>
      <c r="H23">
        <v>0</v>
      </c>
    </row>
    <row r="24" spans="1:8" x14ac:dyDescent="0.25">
      <c r="A24" t="s">
        <v>18</v>
      </c>
      <c r="B24">
        <v>1.0169999999999999</v>
      </c>
      <c r="C24">
        <v>5</v>
      </c>
      <c r="D24">
        <v>-3</v>
      </c>
      <c r="E24">
        <v>10</v>
      </c>
      <c r="F24">
        <f t="shared" si="1"/>
        <v>9.0169999999999995</v>
      </c>
      <c r="G24">
        <f t="shared" si="0"/>
        <v>10</v>
      </c>
      <c r="H24">
        <v>10</v>
      </c>
    </row>
    <row r="25" spans="1:8" x14ac:dyDescent="0.25">
      <c r="A25" t="s">
        <v>17</v>
      </c>
      <c r="B25">
        <v>3.3330000000000002</v>
      </c>
      <c r="C25">
        <v>5</v>
      </c>
      <c r="E25">
        <v>10</v>
      </c>
      <c r="F25">
        <f t="shared" si="1"/>
        <v>8.3330000000000002</v>
      </c>
      <c r="G25">
        <f t="shared" si="0"/>
        <v>10</v>
      </c>
      <c r="H25">
        <v>10</v>
      </c>
    </row>
    <row r="26" spans="1:8" x14ac:dyDescent="0.25">
      <c r="A26" t="s">
        <v>15</v>
      </c>
      <c r="B26">
        <v>2.3679999999999999</v>
      </c>
      <c r="C26">
        <v>5</v>
      </c>
      <c r="D26">
        <v>9</v>
      </c>
      <c r="E26">
        <v>10</v>
      </c>
      <c r="F26">
        <f t="shared" si="1"/>
        <v>0</v>
      </c>
      <c r="G26">
        <f t="shared" si="0"/>
        <v>0</v>
      </c>
      <c r="H26">
        <v>0</v>
      </c>
    </row>
    <row r="27" spans="1:8" x14ac:dyDescent="0.25">
      <c r="A27" t="s">
        <v>16</v>
      </c>
      <c r="B27">
        <v>0</v>
      </c>
      <c r="C27">
        <v>5</v>
      </c>
      <c r="E27">
        <v>10</v>
      </c>
      <c r="F27">
        <f t="shared" si="1"/>
        <v>5</v>
      </c>
      <c r="G27">
        <f t="shared" si="0"/>
        <v>10</v>
      </c>
      <c r="H27">
        <v>10</v>
      </c>
    </row>
    <row r="28" spans="1:8" x14ac:dyDescent="0.25">
      <c r="A28" t="s">
        <v>27</v>
      </c>
      <c r="B28">
        <v>7.0549999999999997</v>
      </c>
      <c r="C28">
        <v>6</v>
      </c>
      <c r="D28">
        <v>12</v>
      </c>
      <c r="E28">
        <v>10</v>
      </c>
      <c r="F28">
        <f t="shared" si="1"/>
        <v>1.0549999999999997</v>
      </c>
      <c r="G28">
        <f t="shared" si="0"/>
        <v>10</v>
      </c>
      <c r="H28">
        <v>10</v>
      </c>
    </row>
    <row r="29" spans="1:8" x14ac:dyDescent="0.25">
      <c r="A29" t="s">
        <v>28</v>
      </c>
      <c r="B29">
        <v>0</v>
      </c>
      <c r="E29">
        <v>10</v>
      </c>
      <c r="F29">
        <f t="shared" si="1"/>
        <v>0</v>
      </c>
      <c r="G29">
        <f t="shared" si="0"/>
        <v>0</v>
      </c>
      <c r="H29">
        <v>0</v>
      </c>
    </row>
    <row r="30" spans="1:8" x14ac:dyDescent="0.25">
      <c r="A30" t="s">
        <v>30</v>
      </c>
      <c r="B30">
        <v>0</v>
      </c>
      <c r="C30">
        <v>20</v>
      </c>
      <c r="E30">
        <v>10</v>
      </c>
      <c r="F30">
        <f t="shared" si="1"/>
        <v>20</v>
      </c>
      <c r="G30">
        <f t="shared" si="0"/>
        <v>20</v>
      </c>
      <c r="H30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5" sqref="A5:A30"/>
    </sheetView>
  </sheetViews>
  <sheetFormatPr defaultRowHeight="15" x14ac:dyDescent="0.25"/>
  <sheetData>
    <row r="1" spans="1:7" x14ac:dyDescent="0.25">
      <c r="C1">
        <v>2300</v>
      </c>
    </row>
    <row r="4" spans="1:7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</row>
    <row r="5" spans="1:7" x14ac:dyDescent="0.25">
      <c r="A5" t="s">
        <v>19</v>
      </c>
      <c r="B5">
        <v>0</v>
      </c>
      <c r="C5">
        <v>3</v>
      </c>
      <c r="E5">
        <v>10</v>
      </c>
      <c r="F5">
        <f>B5+C5-D5</f>
        <v>3</v>
      </c>
      <c r="G5">
        <f>IF(AND(F5&lt;E5,F5&gt;0),E5,MROUND(F5,E5))</f>
        <v>10</v>
      </c>
    </row>
    <row r="6" spans="1:7" x14ac:dyDescent="0.25">
      <c r="A6" t="s">
        <v>20</v>
      </c>
      <c r="B6">
        <v>0</v>
      </c>
      <c r="C6">
        <v>3</v>
      </c>
      <c r="E6">
        <v>10</v>
      </c>
      <c r="F6">
        <f t="shared" ref="F6:F30" si="0">B6+C6-D6</f>
        <v>3</v>
      </c>
      <c r="G6">
        <f t="shared" ref="G6:G30" si="1">IF(AND(F6&lt;E6,F6&gt;0),E6,MROUND(F6,E6))</f>
        <v>10</v>
      </c>
    </row>
    <row r="7" spans="1:7" x14ac:dyDescent="0.25">
      <c r="A7" t="s">
        <v>7</v>
      </c>
      <c r="B7">
        <v>0</v>
      </c>
      <c r="C7">
        <v>2</v>
      </c>
      <c r="E7">
        <v>10</v>
      </c>
      <c r="F7">
        <f t="shared" si="0"/>
        <v>2</v>
      </c>
      <c r="G7">
        <f t="shared" si="1"/>
        <v>10</v>
      </c>
    </row>
    <row r="8" spans="1:7" x14ac:dyDescent="0.25">
      <c r="A8" t="s">
        <v>29</v>
      </c>
      <c r="B8">
        <v>0</v>
      </c>
      <c r="C8">
        <v>3</v>
      </c>
      <c r="E8">
        <v>10</v>
      </c>
      <c r="F8">
        <f t="shared" si="0"/>
        <v>3</v>
      </c>
      <c r="G8">
        <f t="shared" si="1"/>
        <v>10</v>
      </c>
    </row>
    <row r="9" spans="1:7" x14ac:dyDescent="0.25">
      <c r="A9" t="s">
        <v>21</v>
      </c>
      <c r="B9">
        <v>0</v>
      </c>
      <c r="C9">
        <v>3</v>
      </c>
      <c r="E9">
        <v>10</v>
      </c>
      <c r="F9">
        <f t="shared" si="0"/>
        <v>3</v>
      </c>
      <c r="G9">
        <f t="shared" si="1"/>
        <v>10</v>
      </c>
    </row>
    <row r="10" spans="1:7" x14ac:dyDescent="0.25">
      <c r="A10" t="s">
        <v>6</v>
      </c>
      <c r="B10">
        <v>0</v>
      </c>
      <c r="C10">
        <v>3</v>
      </c>
      <c r="E10">
        <v>10</v>
      </c>
      <c r="F10">
        <f t="shared" si="0"/>
        <v>3</v>
      </c>
      <c r="G10">
        <f t="shared" si="1"/>
        <v>10</v>
      </c>
    </row>
    <row r="11" spans="1:7" x14ac:dyDescent="0.25">
      <c r="A11" t="s">
        <v>5</v>
      </c>
      <c r="B11">
        <v>0</v>
      </c>
      <c r="C11">
        <v>3</v>
      </c>
      <c r="E11">
        <v>10</v>
      </c>
      <c r="F11">
        <f t="shared" si="0"/>
        <v>3</v>
      </c>
      <c r="G11">
        <f t="shared" si="1"/>
        <v>10</v>
      </c>
    </row>
    <row r="12" spans="1:7" x14ac:dyDescent="0.25">
      <c r="A12" t="s">
        <v>22</v>
      </c>
      <c r="B12">
        <v>0</v>
      </c>
      <c r="C12">
        <v>3</v>
      </c>
      <c r="E12">
        <v>10</v>
      </c>
      <c r="F12">
        <f t="shared" si="0"/>
        <v>3</v>
      </c>
      <c r="G12">
        <f t="shared" si="1"/>
        <v>10</v>
      </c>
    </row>
    <row r="13" spans="1:7" x14ac:dyDescent="0.25">
      <c r="A13" t="s">
        <v>23</v>
      </c>
      <c r="B13">
        <v>0</v>
      </c>
      <c r="C13">
        <v>3</v>
      </c>
      <c r="E13">
        <v>10</v>
      </c>
      <c r="F13">
        <f t="shared" si="0"/>
        <v>3</v>
      </c>
      <c r="G13">
        <f t="shared" si="1"/>
        <v>10</v>
      </c>
    </row>
    <row r="14" spans="1:7" x14ac:dyDescent="0.25">
      <c r="A14" t="s">
        <v>8</v>
      </c>
      <c r="B14">
        <v>0</v>
      </c>
      <c r="C14">
        <v>3</v>
      </c>
      <c r="E14">
        <v>10</v>
      </c>
      <c r="F14">
        <f t="shared" si="0"/>
        <v>3</v>
      </c>
      <c r="G14">
        <f t="shared" si="1"/>
        <v>10</v>
      </c>
    </row>
    <row r="15" spans="1:7" x14ac:dyDescent="0.25">
      <c r="A15" t="s">
        <v>9</v>
      </c>
      <c r="B15">
        <v>0</v>
      </c>
      <c r="C15">
        <v>4</v>
      </c>
      <c r="E15">
        <v>10</v>
      </c>
      <c r="F15">
        <f t="shared" si="0"/>
        <v>4</v>
      </c>
      <c r="G15">
        <f t="shared" si="1"/>
        <v>10</v>
      </c>
    </row>
    <row r="16" spans="1:7" x14ac:dyDescent="0.25">
      <c r="A16" t="s">
        <v>24</v>
      </c>
      <c r="B16">
        <v>0</v>
      </c>
      <c r="C16">
        <v>3</v>
      </c>
      <c r="E16">
        <v>10</v>
      </c>
      <c r="F16">
        <f t="shared" si="0"/>
        <v>3</v>
      </c>
      <c r="G16">
        <f t="shared" si="1"/>
        <v>10</v>
      </c>
    </row>
    <row r="17" spans="1:7" x14ac:dyDescent="0.25">
      <c r="A17" t="s">
        <v>10</v>
      </c>
      <c r="B17">
        <v>0</v>
      </c>
      <c r="C17">
        <v>3</v>
      </c>
      <c r="E17">
        <v>10</v>
      </c>
      <c r="F17">
        <f t="shared" si="0"/>
        <v>3</v>
      </c>
      <c r="G17">
        <f t="shared" si="1"/>
        <v>10</v>
      </c>
    </row>
    <row r="18" spans="1:7" x14ac:dyDescent="0.25">
      <c r="A18" t="s">
        <v>11</v>
      </c>
      <c r="B18">
        <v>0</v>
      </c>
      <c r="C18">
        <v>4</v>
      </c>
      <c r="E18">
        <v>10</v>
      </c>
      <c r="F18">
        <f t="shared" si="0"/>
        <v>4</v>
      </c>
      <c r="G18">
        <f t="shared" si="1"/>
        <v>10</v>
      </c>
    </row>
    <row r="19" spans="1:7" x14ac:dyDescent="0.25">
      <c r="A19" t="s">
        <v>12</v>
      </c>
      <c r="B19">
        <v>0</v>
      </c>
      <c r="C19">
        <v>3</v>
      </c>
      <c r="E19">
        <v>10</v>
      </c>
      <c r="F19">
        <f t="shared" si="0"/>
        <v>3</v>
      </c>
      <c r="G19">
        <f t="shared" si="1"/>
        <v>10</v>
      </c>
    </row>
    <row r="20" spans="1:7" x14ac:dyDescent="0.25">
      <c r="A20" t="s">
        <v>13</v>
      </c>
      <c r="B20">
        <v>0</v>
      </c>
      <c r="C20">
        <v>3</v>
      </c>
      <c r="E20">
        <v>10</v>
      </c>
      <c r="F20">
        <f t="shared" si="0"/>
        <v>3</v>
      </c>
      <c r="G20">
        <f t="shared" si="1"/>
        <v>10</v>
      </c>
    </row>
    <row r="21" spans="1:7" x14ac:dyDescent="0.25">
      <c r="A21" t="s">
        <v>14</v>
      </c>
      <c r="B21">
        <v>0</v>
      </c>
      <c r="C21">
        <v>3</v>
      </c>
      <c r="E21">
        <v>10</v>
      </c>
      <c r="F21">
        <f t="shared" si="0"/>
        <v>3</v>
      </c>
      <c r="G21">
        <f t="shared" si="1"/>
        <v>10</v>
      </c>
    </row>
    <row r="22" spans="1:7" x14ac:dyDescent="0.25">
      <c r="A22" t="s">
        <v>25</v>
      </c>
      <c r="B22">
        <v>0</v>
      </c>
      <c r="C22">
        <v>3</v>
      </c>
      <c r="E22">
        <v>10</v>
      </c>
      <c r="F22">
        <f t="shared" si="0"/>
        <v>3</v>
      </c>
      <c r="G22">
        <f t="shared" si="1"/>
        <v>10</v>
      </c>
    </row>
    <row r="23" spans="1:7" x14ac:dyDescent="0.25">
      <c r="A23" t="s">
        <v>26</v>
      </c>
      <c r="B23">
        <v>0</v>
      </c>
      <c r="E23">
        <v>10</v>
      </c>
      <c r="F23">
        <f t="shared" si="0"/>
        <v>0</v>
      </c>
      <c r="G23">
        <f t="shared" si="1"/>
        <v>0</v>
      </c>
    </row>
    <row r="24" spans="1:7" x14ac:dyDescent="0.25">
      <c r="A24" t="s">
        <v>18</v>
      </c>
      <c r="B24">
        <v>0</v>
      </c>
      <c r="C24">
        <v>3</v>
      </c>
      <c r="E24">
        <v>10</v>
      </c>
      <c r="F24">
        <f t="shared" si="0"/>
        <v>3</v>
      </c>
      <c r="G24">
        <f t="shared" si="1"/>
        <v>10</v>
      </c>
    </row>
    <row r="25" spans="1:7" x14ac:dyDescent="0.25">
      <c r="A25" t="s">
        <v>17</v>
      </c>
      <c r="B25">
        <v>0</v>
      </c>
      <c r="C25">
        <v>3</v>
      </c>
      <c r="E25">
        <v>10</v>
      </c>
      <c r="F25">
        <f t="shared" si="0"/>
        <v>3</v>
      </c>
      <c r="G25">
        <f t="shared" si="1"/>
        <v>10</v>
      </c>
    </row>
    <row r="26" spans="1:7" x14ac:dyDescent="0.25">
      <c r="A26" t="s">
        <v>15</v>
      </c>
      <c r="B26">
        <v>0</v>
      </c>
      <c r="C26">
        <v>3</v>
      </c>
      <c r="D26">
        <v>3</v>
      </c>
      <c r="E26">
        <v>10</v>
      </c>
      <c r="F26">
        <f t="shared" si="0"/>
        <v>0</v>
      </c>
      <c r="G26">
        <f t="shared" si="1"/>
        <v>0</v>
      </c>
    </row>
    <row r="27" spans="1:7" x14ac:dyDescent="0.25">
      <c r="A27" t="s">
        <v>16</v>
      </c>
      <c r="B27">
        <v>0</v>
      </c>
      <c r="C27">
        <v>3</v>
      </c>
      <c r="E27">
        <v>10</v>
      </c>
      <c r="F27">
        <f t="shared" si="0"/>
        <v>3</v>
      </c>
      <c r="G27">
        <f t="shared" si="1"/>
        <v>10</v>
      </c>
    </row>
    <row r="28" spans="1:7" x14ac:dyDescent="0.25">
      <c r="A28" t="s">
        <v>27</v>
      </c>
      <c r="B28">
        <v>0</v>
      </c>
      <c r="E28">
        <v>10</v>
      </c>
      <c r="F28">
        <f t="shared" si="0"/>
        <v>0</v>
      </c>
      <c r="G28">
        <f t="shared" si="1"/>
        <v>0</v>
      </c>
    </row>
    <row r="29" spans="1:7" x14ac:dyDescent="0.25">
      <c r="A29" t="s">
        <v>28</v>
      </c>
      <c r="B29">
        <v>0</v>
      </c>
      <c r="E29">
        <v>10</v>
      </c>
      <c r="F29">
        <f t="shared" si="0"/>
        <v>0</v>
      </c>
      <c r="G29">
        <f t="shared" si="1"/>
        <v>0</v>
      </c>
    </row>
    <row r="30" spans="1:7" x14ac:dyDescent="0.25">
      <c r="A30" t="s">
        <v>30</v>
      </c>
      <c r="B30">
        <v>0</v>
      </c>
      <c r="C30">
        <v>3</v>
      </c>
      <c r="E30">
        <v>10</v>
      </c>
      <c r="F30">
        <f t="shared" si="0"/>
        <v>3</v>
      </c>
      <c r="G30">
        <f t="shared" si="1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C1" sqref="C1"/>
    </sheetView>
  </sheetViews>
  <sheetFormatPr defaultRowHeight="15" x14ac:dyDescent="0.25"/>
  <sheetData>
    <row r="1" spans="1:17" x14ac:dyDescent="0.25">
      <c r="C1">
        <v>7116</v>
      </c>
    </row>
    <row r="3" spans="1:17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70</v>
      </c>
      <c r="O3" t="s">
        <v>31</v>
      </c>
      <c r="P3" t="s">
        <v>32</v>
      </c>
    </row>
    <row r="4" spans="1:17" x14ac:dyDescent="0.25">
      <c r="A4" s="2" t="s">
        <v>19</v>
      </c>
      <c r="B4" s="2">
        <v>0</v>
      </c>
      <c r="C4" s="2">
        <v>10</v>
      </c>
      <c r="D4" s="2"/>
      <c r="E4" s="2">
        <v>10</v>
      </c>
      <c r="F4" s="2">
        <f>IF((B4+C4-D4)&lt;0,0,B4+C4-D4)</f>
        <v>10</v>
      </c>
      <c r="G4" s="2">
        <f>IF(AND(F4&lt;E4,F4&gt;0),E4,MROUND(F4,E4))</f>
        <v>10</v>
      </c>
      <c r="H4" s="2">
        <v>10</v>
      </c>
      <c r="I4" s="2">
        <v>0</v>
      </c>
      <c r="O4" t="s">
        <v>19</v>
      </c>
      <c r="P4">
        <v>0</v>
      </c>
      <c r="Q4">
        <v>10</v>
      </c>
    </row>
    <row r="5" spans="1:17" x14ac:dyDescent="0.25">
      <c r="A5" t="s">
        <v>20</v>
      </c>
      <c r="B5">
        <v>0</v>
      </c>
      <c r="E5">
        <v>10</v>
      </c>
      <c r="F5">
        <f t="shared" ref="F5:F29" si="0">IF((B5+C5-D5)&lt;0,0,B5+C5-D5)</f>
        <v>0</v>
      </c>
      <c r="G5">
        <f t="shared" ref="G5:G29" si="1">IF(AND(F5&lt;E5,F5&gt;0),E5,MROUND(F5,E5))</f>
        <v>0</v>
      </c>
      <c r="H5">
        <v>0</v>
      </c>
      <c r="I5">
        <v>0</v>
      </c>
      <c r="O5" t="s">
        <v>20</v>
      </c>
      <c r="P5">
        <v>0</v>
      </c>
      <c r="Q5">
        <v>0</v>
      </c>
    </row>
    <row r="6" spans="1:17" x14ac:dyDescent="0.25">
      <c r="A6" t="s">
        <v>7</v>
      </c>
      <c r="B6">
        <v>5.859</v>
      </c>
      <c r="D6">
        <v>30</v>
      </c>
      <c r="E6">
        <v>10</v>
      </c>
      <c r="F6">
        <f t="shared" si="0"/>
        <v>0</v>
      </c>
      <c r="G6">
        <f t="shared" si="1"/>
        <v>0</v>
      </c>
      <c r="H6">
        <v>0</v>
      </c>
      <c r="I6">
        <v>0</v>
      </c>
      <c r="O6" t="s">
        <v>29</v>
      </c>
      <c r="P6">
        <v>0</v>
      </c>
      <c r="Q6">
        <v>10</v>
      </c>
    </row>
    <row r="7" spans="1:17" x14ac:dyDescent="0.25">
      <c r="A7" t="s">
        <v>29</v>
      </c>
      <c r="B7">
        <v>0</v>
      </c>
      <c r="C7">
        <v>11.218173910000001</v>
      </c>
      <c r="E7">
        <v>10</v>
      </c>
      <c r="F7">
        <f t="shared" si="0"/>
        <v>11.218173910000001</v>
      </c>
      <c r="G7">
        <f t="shared" si="1"/>
        <v>10</v>
      </c>
      <c r="H7">
        <v>10</v>
      </c>
      <c r="I7">
        <v>10</v>
      </c>
      <c r="O7" t="s">
        <v>6</v>
      </c>
      <c r="P7">
        <v>0</v>
      </c>
      <c r="Q7">
        <v>0</v>
      </c>
    </row>
    <row r="8" spans="1:17" x14ac:dyDescent="0.25">
      <c r="A8" t="s">
        <v>21</v>
      </c>
      <c r="B8">
        <v>4.6660000000000004</v>
      </c>
      <c r="C8">
        <v>3</v>
      </c>
      <c r="D8">
        <v>45</v>
      </c>
      <c r="E8">
        <v>10</v>
      </c>
      <c r="F8">
        <f t="shared" si="0"/>
        <v>0</v>
      </c>
      <c r="G8">
        <f t="shared" si="1"/>
        <v>0</v>
      </c>
      <c r="H8">
        <v>0</v>
      </c>
      <c r="I8">
        <v>0</v>
      </c>
      <c r="O8" t="s">
        <v>5</v>
      </c>
      <c r="P8">
        <v>0</v>
      </c>
      <c r="Q8">
        <v>0</v>
      </c>
    </row>
    <row r="9" spans="1:17" x14ac:dyDescent="0.25">
      <c r="A9" t="s">
        <v>6</v>
      </c>
      <c r="B9">
        <v>0</v>
      </c>
      <c r="E9">
        <v>10</v>
      </c>
      <c r="F9">
        <f t="shared" si="0"/>
        <v>0</v>
      </c>
      <c r="G9">
        <f t="shared" si="1"/>
        <v>0</v>
      </c>
      <c r="H9">
        <v>0</v>
      </c>
      <c r="I9">
        <v>0</v>
      </c>
      <c r="O9" t="s">
        <v>8</v>
      </c>
      <c r="P9">
        <v>0</v>
      </c>
      <c r="Q9">
        <v>10</v>
      </c>
    </row>
    <row r="10" spans="1:17" x14ac:dyDescent="0.25">
      <c r="A10" t="s">
        <v>5</v>
      </c>
      <c r="B10">
        <v>0</v>
      </c>
      <c r="E10">
        <v>10</v>
      </c>
      <c r="F10">
        <f t="shared" si="0"/>
        <v>0</v>
      </c>
      <c r="G10">
        <f t="shared" si="1"/>
        <v>0</v>
      </c>
      <c r="H10">
        <v>0</v>
      </c>
      <c r="I10">
        <v>0</v>
      </c>
      <c r="O10" t="s">
        <v>9</v>
      </c>
      <c r="P10">
        <v>0</v>
      </c>
      <c r="Q10">
        <v>0</v>
      </c>
    </row>
    <row r="11" spans="1:17" x14ac:dyDescent="0.25">
      <c r="A11" t="s">
        <v>22</v>
      </c>
      <c r="B11">
        <v>7.335</v>
      </c>
      <c r="C11">
        <v>1.381043478</v>
      </c>
      <c r="D11">
        <v>8</v>
      </c>
      <c r="E11">
        <v>10</v>
      </c>
      <c r="F11">
        <f t="shared" si="0"/>
        <v>0.71604347799999957</v>
      </c>
      <c r="G11">
        <f t="shared" si="1"/>
        <v>10</v>
      </c>
      <c r="H11">
        <v>10</v>
      </c>
      <c r="I11">
        <v>10</v>
      </c>
      <c r="O11" t="s">
        <v>10</v>
      </c>
      <c r="P11">
        <v>0</v>
      </c>
      <c r="Q11">
        <v>0</v>
      </c>
    </row>
    <row r="12" spans="1:17" x14ac:dyDescent="0.25">
      <c r="A12" t="s">
        <v>23</v>
      </c>
      <c r="B12">
        <v>1.548</v>
      </c>
      <c r="C12">
        <v>3</v>
      </c>
      <c r="D12">
        <v>13</v>
      </c>
      <c r="E12">
        <v>10</v>
      </c>
      <c r="F12">
        <f t="shared" si="0"/>
        <v>0</v>
      </c>
      <c r="G12">
        <f t="shared" si="1"/>
        <v>0</v>
      </c>
      <c r="H12">
        <v>0</v>
      </c>
      <c r="I12">
        <v>0</v>
      </c>
      <c r="O12" t="s">
        <v>12</v>
      </c>
      <c r="P12">
        <v>0</v>
      </c>
      <c r="Q12">
        <v>0</v>
      </c>
    </row>
    <row r="13" spans="1:17" x14ac:dyDescent="0.25">
      <c r="A13" s="2" t="s">
        <v>8</v>
      </c>
      <c r="B13" s="2">
        <v>0</v>
      </c>
      <c r="C13" s="2">
        <v>2</v>
      </c>
      <c r="D13" s="2"/>
      <c r="E13" s="2">
        <v>10</v>
      </c>
      <c r="F13" s="2">
        <f t="shared" si="0"/>
        <v>2</v>
      </c>
      <c r="G13" s="2">
        <f t="shared" si="1"/>
        <v>10</v>
      </c>
      <c r="H13" s="2">
        <v>10</v>
      </c>
      <c r="I13" s="2">
        <v>0</v>
      </c>
      <c r="O13" t="s">
        <v>13</v>
      </c>
      <c r="P13">
        <v>0</v>
      </c>
      <c r="Q13">
        <v>10</v>
      </c>
    </row>
    <row r="14" spans="1:17" x14ac:dyDescent="0.25">
      <c r="A14" t="s">
        <v>9</v>
      </c>
      <c r="B14">
        <v>0</v>
      </c>
      <c r="E14">
        <v>10</v>
      </c>
      <c r="F14">
        <f t="shared" si="0"/>
        <v>0</v>
      </c>
      <c r="G14">
        <f t="shared" si="1"/>
        <v>0</v>
      </c>
      <c r="H14">
        <v>0</v>
      </c>
      <c r="I14">
        <v>0</v>
      </c>
      <c r="O14" t="s">
        <v>25</v>
      </c>
      <c r="P14">
        <v>0</v>
      </c>
      <c r="Q14">
        <v>0</v>
      </c>
    </row>
    <row r="15" spans="1:17" x14ac:dyDescent="0.25">
      <c r="A15" t="s">
        <v>24</v>
      </c>
      <c r="B15">
        <v>6.7850000000000001</v>
      </c>
      <c r="C15">
        <v>11.218173910000001</v>
      </c>
      <c r="D15">
        <v>98</v>
      </c>
      <c r="E15">
        <v>10</v>
      </c>
      <c r="F15">
        <f t="shared" si="0"/>
        <v>0</v>
      </c>
      <c r="G15">
        <f t="shared" si="1"/>
        <v>0</v>
      </c>
      <c r="H15">
        <v>0</v>
      </c>
      <c r="I15">
        <v>0</v>
      </c>
      <c r="O15" t="s">
        <v>26</v>
      </c>
      <c r="P15">
        <v>0</v>
      </c>
      <c r="Q15">
        <v>0</v>
      </c>
    </row>
    <row r="16" spans="1:17" x14ac:dyDescent="0.25">
      <c r="A16" t="s">
        <v>10</v>
      </c>
      <c r="B16">
        <v>0</v>
      </c>
      <c r="C16">
        <v>2</v>
      </c>
      <c r="D16">
        <v>2</v>
      </c>
      <c r="E16">
        <v>10</v>
      </c>
      <c r="F16">
        <f t="shared" si="0"/>
        <v>0</v>
      </c>
      <c r="G16">
        <f t="shared" si="1"/>
        <v>0</v>
      </c>
      <c r="H16">
        <v>0</v>
      </c>
      <c r="I16">
        <v>0</v>
      </c>
      <c r="O16" t="s">
        <v>18</v>
      </c>
      <c r="P16">
        <v>0</v>
      </c>
      <c r="Q16">
        <v>10</v>
      </c>
    </row>
    <row r="17" spans="1:17" x14ac:dyDescent="0.25">
      <c r="A17" t="s">
        <v>11</v>
      </c>
      <c r="B17">
        <v>9.9580000000000002</v>
      </c>
      <c r="C17">
        <v>10</v>
      </c>
      <c r="D17">
        <v>48</v>
      </c>
      <c r="E17">
        <v>10</v>
      </c>
      <c r="F17">
        <f t="shared" si="0"/>
        <v>0</v>
      </c>
      <c r="G17">
        <f t="shared" si="1"/>
        <v>0</v>
      </c>
      <c r="H17">
        <v>0</v>
      </c>
      <c r="I17">
        <v>0</v>
      </c>
      <c r="O17" t="s">
        <v>17</v>
      </c>
      <c r="P17">
        <v>0</v>
      </c>
      <c r="Q17">
        <v>10</v>
      </c>
    </row>
    <row r="18" spans="1:17" x14ac:dyDescent="0.25">
      <c r="A18" t="s">
        <v>12</v>
      </c>
      <c r="B18">
        <v>0</v>
      </c>
      <c r="E18">
        <v>10</v>
      </c>
      <c r="F18">
        <f t="shared" si="0"/>
        <v>0</v>
      </c>
      <c r="G18">
        <f t="shared" si="1"/>
        <v>0</v>
      </c>
      <c r="H18">
        <v>0</v>
      </c>
      <c r="I18">
        <v>0</v>
      </c>
      <c r="O18" t="s">
        <v>16</v>
      </c>
      <c r="P18">
        <v>0</v>
      </c>
      <c r="Q18">
        <v>0</v>
      </c>
    </row>
    <row r="19" spans="1:17" x14ac:dyDescent="0.25">
      <c r="A19" t="s">
        <v>13</v>
      </c>
      <c r="B19">
        <v>0</v>
      </c>
      <c r="C19">
        <v>2</v>
      </c>
      <c r="E19">
        <v>10</v>
      </c>
      <c r="F19">
        <f t="shared" si="0"/>
        <v>2</v>
      </c>
      <c r="G19">
        <f t="shared" si="1"/>
        <v>10</v>
      </c>
      <c r="H19">
        <v>10</v>
      </c>
      <c r="I19">
        <v>10</v>
      </c>
      <c r="O19" t="s">
        <v>27</v>
      </c>
      <c r="P19">
        <v>0</v>
      </c>
      <c r="Q19">
        <v>0</v>
      </c>
    </row>
    <row r="20" spans="1:17" x14ac:dyDescent="0.25">
      <c r="A20" t="s">
        <v>14</v>
      </c>
      <c r="B20">
        <v>1.9990000000000001</v>
      </c>
      <c r="C20">
        <v>5</v>
      </c>
      <c r="D20">
        <v>21</v>
      </c>
      <c r="E20">
        <v>10</v>
      </c>
      <c r="F20">
        <f t="shared" si="0"/>
        <v>0</v>
      </c>
      <c r="G20">
        <f t="shared" si="1"/>
        <v>0</v>
      </c>
      <c r="H20">
        <v>0</v>
      </c>
      <c r="I20">
        <v>0</v>
      </c>
      <c r="O20" t="s">
        <v>28</v>
      </c>
      <c r="P20">
        <v>0</v>
      </c>
      <c r="Q20">
        <v>0</v>
      </c>
    </row>
    <row r="21" spans="1:17" x14ac:dyDescent="0.25">
      <c r="A21" t="s">
        <v>25</v>
      </c>
      <c r="B21">
        <v>0</v>
      </c>
      <c r="E21">
        <v>10</v>
      </c>
      <c r="F21">
        <f t="shared" si="0"/>
        <v>0</v>
      </c>
      <c r="G21">
        <f t="shared" si="1"/>
        <v>0</v>
      </c>
      <c r="H21">
        <v>0</v>
      </c>
      <c r="I21">
        <v>0</v>
      </c>
      <c r="O21" t="s">
        <v>30</v>
      </c>
      <c r="P21">
        <v>0</v>
      </c>
      <c r="Q21">
        <v>10</v>
      </c>
    </row>
    <row r="22" spans="1:17" x14ac:dyDescent="0.25">
      <c r="A22" t="s">
        <v>26</v>
      </c>
      <c r="B22">
        <v>0</v>
      </c>
      <c r="E22">
        <v>10</v>
      </c>
      <c r="F22">
        <f t="shared" si="0"/>
        <v>0</v>
      </c>
      <c r="G22">
        <f t="shared" si="1"/>
        <v>0</v>
      </c>
      <c r="H22">
        <v>0</v>
      </c>
      <c r="I22">
        <v>0</v>
      </c>
      <c r="O22" t="s">
        <v>23</v>
      </c>
      <c r="P22">
        <v>1.548</v>
      </c>
      <c r="Q22">
        <v>0</v>
      </c>
    </row>
    <row r="23" spans="1:17" x14ac:dyDescent="0.25">
      <c r="A23" s="2" t="s">
        <v>18</v>
      </c>
      <c r="B23" s="2">
        <v>0</v>
      </c>
      <c r="C23" s="2">
        <v>2</v>
      </c>
      <c r="D23" s="2"/>
      <c r="E23" s="2">
        <v>10</v>
      </c>
      <c r="F23" s="2">
        <f t="shared" si="0"/>
        <v>2</v>
      </c>
      <c r="G23" s="2">
        <f t="shared" si="1"/>
        <v>10</v>
      </c>
      <c r="H23" s="2">
        <v>10</v>
      </c>
      <c r="I23" s="2">
        <v>0</v>
      </c>
      <c r="O23" t="s">
        <v>14</v>
      </c>
      <c r="P23">
        <v>1.9990000000000001</v>
      </c>
      <c r="Q23">
        <v>0</v>
      </c>
    </row>
    <row r="24" spans="1:17" x14ac:dyDescent="0.25">
      <c r="A24" s="2" t="s">
        <v>17</v>
      </c>
      <c r="B24" s="2">
        <v>0</v>
      </c>
      <c r="C24" s="2">
        <v>2</v>
      </c>
      <c r="D24" s="2"/>
      <c r="E24" s="2">
        <v>10</v>
      </c>
      <c r="F24" s="2">
        <f t="shared" si="0"/>
        <v>2</v>
      </c>
      <c r="G24" s="2">
        <f t="shared" si="1"/>
        <v>10</v>
      </c>
      <c r="H24" s="2">
        <v>10</v>
      </c>
      <c r="I24" s="2">
        <v>0</v>
      </c>
      <c r="O24" t="s">
        <v>21</v>
      </c>
      <c r="P24">
        <v>4.6660000000000004</v>
      </c>
      <c r="Q24">
        <v>0</v>
      </c>
    </row>
    <row r="25" spans="1:17" x14ac:dyDescent="0.25">
      <c r="A25" t="s">
        <v>15</v>
      </c>
      <c r="B25">
        <v>6.35</v>
      </c>
      <c r="C25">
        <v>2</v>
      </c>
      <c r="D25">
        <v>27</v>
      </c>
      <c r="E25">
        <v>10</v>
      </c>
      <c r="F25">
        <f t="shared" si="0"/>
        <v>0</v>
      </c>
      <c r="G25">
        <f t="shared" si="1"/>
        <v>0</v>
      </c>
      <c r="H25">
        <v>0</v>
      </c>
      <c r="I25">
        <v>0</v>
      </c>
      <c r="O25" t="s">
        <v>7</v>
      </c>
      <c r="P25">
        <v>5.859</v>
      </c>
      <c r="Q25">
        <v>0</v>
      </c>
    </row>
    <row r="26" spans="1:17" x14ac:dyDescent="0.25">
      <c r="A26" t="s">
        <v>16</v>
      </c>
      <c r="B26">
        <v>0</v>
      </c>
      <c r="E26">
        <v>10</v>
      </c>
      <c r="F26">
        <f t="shared" si="0"/>
        <v>0</v>
      </c>
      <c r="G26">
        <f t="shared" si="1"/>
        <v>0</v>
      </c>
      <c r="H26">
        <v>0</v>
      </c>
      <c r="I26">
        <v>0</v>
      </c>
      <c r="O26" t="s">
        <v>15</v>
      </c>
      <c r="P26">
        <v>6.35</v>
      </c>
      <c r="Q26">
        <v>0</v>
      </c>
    </row>
    <row r="27" spans="1:17" x14ac:dyDescent="0.25">
      <c r="A27" t="s">
        <v>27</v>
      </c>
      <c r="B27">
        <v>0</v>
      </c>
      <c r="E27">
        <v>10</v>
      </c>
      <c r="F27">
        <f t="shared" si="0"/>
        <v>0</v>
      </c>
      <c r="G27">
        <f t="shared" si="1"/>
        <v>0</v>
      </c>
      <c r="H27">
        <v>0</v>
      </c>
      <c r="I27">
        <v>0</v>
      </c>
      <c r="O27" t="s">
        <v>24</v>
      </c>
      <c r="P27">
        <v>6.7850000000000001</v>
      </c>
      <c r="Q27">
        <v>0</v>
      </c>
    </row>
    <row r="28" spans="1:17" x14ac:dyDescent="0.25">
      <c r="A28" t="s">
        <v>28</v>
      </c>
      <c r="B28">
        <v>0</v>
      </c>
      <c r="E28">
        <v>10</v>
      </c>
      <c r="F28">
        <f t="shared" si="0"/>
        <v>0</v>
      </c>
      <c r="G28">
        <f t="shared" si="1"/>
        <v>0</v>
      </c>
      <c r="H28">
        <v>0</v>
      </c>
      <c r="I28">
        <v>0</v>
      </c>
      <c r="O28" t="s">
        <v>22</v>
      </c>
      <c r="P28">
        <v>7.335</v>
      </c>
      <c r="Q28">
        <v>10</v>
      </c>
    </row>
    <row r="29" spans="1:17" x14ac:dyDescent="0.25">
      <c r="A29" t="s">
        <v>30</v>
      </c>
      <c r="B29">
        <v>0</v>
      </c>
      <c r="C29">
        <v>10</v>
      </c>
      <c r="E29">
        <v>10</v>
      </c>
      <c r="F29">
        <f t="shared" si="0"/>
        <v>10</v>
      </c>
      <c r="G29">
        <f t="shared" si="1"/>
        <v>10</v>
      </c>
      <c r="H29">
        <v>10</v>
      </c>
      <c r="I29">
        <v>10</v>
      </c>
      <c r="O29" t="s">
        <v>11</v>
      </c>
      <c r="P29">
        <v>9.9580000000000002</v>
      </c>
      <c r="Q29">
        <v>0</v>
      </c>
    </row>
    <row r="30" spans="1:17" x14ac:dyDescent="0.25">
      <c r="G30">
        <f>SUM(G4:G29)</f>
        <v>80</v>
      </c>
    </row>
  </sheetData>
  <sortState ref="O4:Q29">
    <sortCondition ref="P4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4" sqref="G4"/>
    </sheetView>
  </sheetViews>
  <sheetFormatPr defaultRowHeight="15" x14ac:dyDescent="0.25"/>
  <cols>
    <col min="2" max="2" width="15.42578125" bestFit="1" customWidth="1"/>
  </cols>
  <sheetData>
    <row r="1" spans="1:7" x14ac:dyDescent="0.25">
      <c r="B1" t="s">
        <v>72</v>
      </c>
      <c r="C1">
        <v>2002</v>
      </c>
    </row>
    <row r="3" spans="1:7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70</v>
      </c>
    </row>
    <row r="4" spans="1:7" x14ac:dyDescent="0.25">
      <c r="A4" t="s">
        <v>48</v>
      </c>
      <c r="B4">
        <v>2.99</v>
      </c>
      <c r="C4">
        <v>10</v>
      </c>
      <c r="E4">
        <v>10</v>
      </c>
      <c r="F4">
        <f>IF((B4+C4-D4)&lt;0,0,B4+C4-D4)</f>
        <v>12.99</v>
      </c>
      <c r="G4">
        <f>IF(AND(F4&lt;E4,F4&gt;0),E4,MROUND(F4,E4))</f>
        <v>10</v>
      </c>
    </row>
    <row r="5" spans="1:7" x14ac:dyDescent="0.25">
      <c r="A5" t="s">
        <v>55</v>
      </c>
      <c r="B5">
        <v>2.5249999999999999</v>
      </c>
      <c r="C5">
        <v>5</v>
      </c>
      <c r="D5">
        <v>9</v>
      </c>
      <c r="E5">
        <v>10</v>
      </c>
      <c r="F5">
        <f t="shared" ref="F5:F29" si="0">IF((B5+C5-D5)&lt;0,0,B5+C5-D5)</f>
        <v>0</v>
      </c>
      <c r="G5">
        <f t="shared" ref="G5:G29" si="1">IF(AND(F5&lt;E5,F5&gt;0),E5,MROUND(F5,E5))</f>
        <v>0</v>
      </c>
    </row>
    <row r="6" spans="1:7" x14ac:dyDescent="0.25">
      <c r="A6" t="s">
        <v>58</v>
      </c>
      <c r="B6">
        <v>0.51</v>
      </c>
      <c r="C6">
        <v>2</v>
      </c>
      <c r="D6">
        <v>5</v>
      </c>
      <c r="E6">
        <v>10</v>
      </c>
      <c r="F6">
        <f t="shared" si="0"/>
        <v>0</v>
      </c>
      <c r="G6">
        <f t="shared" si="1"/>
        <v>0</v>
      </c>
    </row>
    <row r="7" spans="1:7" x14ac:dyDescent="0.25">
      <c r="A7" t="s">
        <v>61</v>
      </c>
      <c r="B7">
        <v>4.8899999999999997</v>
      </c>
      <c r="C7">
        <v>5</v>
      </c>
      <c r="E7">
        <v>10</v>
      </c>
      <c r="F7">
        <f t="shared" si="0"/>
        <v>9.89</v>
      </c>
      <c r="G7">
        <f t="shared" si="1"/>
        <v>10</v>
      </c>
    </row>
    <row r="8" spans="1:7" x14ac:dyDescent="0.25">
      <c r="A8" t="s">
        <v>49</v>
      </c>
      <c r="B8">
        <v>2.4449999999999998</v>
      </c>
      <c r="C8">
        <v>2</v>
      </c>
      <c r="D8">
        <v>7</v>
      </c>
      <c r="E8">
        <v>10</v>
      </c>
      <c r="F8">
        <f t="shared" si="0"/>
        <v>0</v>
      </c>
      <c r="G8">
        <f t="shared" si="1"/>
        <v>0</v>
      </c>
    </row>
    <row r="9" spans="1:7" x14ac:dyDescent="0.25">
      <c r="A9" t="s">
        <v>47</v>
      </c>
      <c r="B9">
        <v>3.51</v>
      </c>
      <c r="C9">
        <v>4</v>
      </c>
      <c r="D9">
        <v>23</v>
      </c>
      <c r="E9">
        <v>10</v>
      </c>
      <c r="F9">
        <f t="shared" si="0"/>
        <v>0</v>
      </c>
      <c r="G9">
        <f t="shared" si="1"/>
        <v>0</v>
      </c>
    </row>
    <row r="10" spans="1:7" x14ac:dyDescent="0.25">
      <c r="A10" t="s">
        <v>53</v>
      </c>
      <c r="B10">
        <v>1.165</v>
      </c>
      <c r="C10">
        <v>2</v>
      </c>
      <c r="D10">
        <v>7</v>
      </c>
      <c r="E10">
        <v>10</v>
      </c>
      <c r="F10">
        <f t="shared" si="0"/>
        <v>0</v>
      </c>
      <c r="G10">
        <f t="shared" si="1"/>
        <v>0</v>
      </c>
    </row>
    <row r="11" spans="1:7" x14ac:dyDescent="0.25">
      <c r="A11" t="s">
        <v>39</v>
      </c>
      <c r="B11">
        <v>3.395</v>
      </c>
      <c r="C11">
        <v>10</v>
      </c>
      <c r="D11">
        <v>9</v>
      </c>
      <c r="E11">
        <v>10</v>
      </c>
      <c r="F11">
        <f t="shared" si="0"/>
        <v>4.3949999999999996</v>
      </c>
      <c r="G11">
        <f t="shared" si="1"/>
        <v>10</v>
      </c>
    </row>
    <row r="12" spans="1:7" x14ac:dyDescent="0.25">
      <c r="A12" t="s">
        <v>45</v>
      </c>
      <c r="B12">
        <v>2.105</v>
      </c>
      <c r="C12">
        <v>10</v>
      </c>
      <c r="D12">
        <v>35</v>
      </c>
      <c r="E12">
        <v>10</v>
      </c>
      <c r="F12">
        <f t="shared" si="0"/>
        <v>0</v>
      </c>
      <c r="G12">
        <f t="shared" si="1"/>
        <v>0</v>
      </c>
    </row>
    <row r="13" spans="1:7" x14ac:dyDescent="0.25">
      <c r="A13" t="s">
        <v>38</v>
      </c>
      <c r="B13">
        <v>3.7679999999999998</v>
      </c>
      <c r="C13">
        <v>3</v>
      </c>
      <c r="D13">
        <v>16</v>
      </c>
      <c r="E13">
        <v>10</v>
      </c>
      <c r="F13">
        <f t="shared" si="0"/>
        <v>0</v>
      </c>
      <c r="G13">
        <f t="shared" si="1"/>
        <v>0</v>
      </c>
    </row>
    <row r="14" spans="1:7" x14ac:dyDescent="0.25">
      <c r="A14" t="s">
        <v>46</v>
      </c>
      <c r="B14">
        <v>8.8450000000000006</v>
      </c>
      <c r="C14">
        <v>6</v>
      </c>
      <c r="D14">
        <v>25</v>
      </c>
      <c r="E14">
        <v>10</v>
      </c>
      <c r="F14">
        <f t="shared" si="0"/>
        <v>0</v>
      </c>
      <c r="G14">
        <f t="shared" si="1"/>
        <v>0</v>
      </c>
    </row>
    <row r="15" spans="1:7" x14ac:dyDescent="0.25">
      <c r="A15" t="s">
        <v>51</v>
      </c>
      <c r="B15">
        <v>9.4499999999999993</v>
      </c>
      <c r="C15">
        <v>10</v>
      </c>
      <c r="D15">
        <v>9</v>
      </c>
      <c r="E15">
        <v>10</v>
      </c>
      <c r="F15">
        <f t="shared" si="0"/>
        <v>10.45</v>
      </c>
      <c r="G15">
        <f t="shared" si="1"/>
        <v>10</v>
      </c>
    </row>
    <row r="16" spans="1:7" x14ac:dyDescent="0.25">
      <c r="A16" t="s">
        <v>44</v>
      </c>
      <c r="B16">
        <v>3.03</v>
      </c>
      <c r="C16">
        <v>2</v>
      </c>
      <c r="D16">
        <v>4</v>
      </c>
      <c r="E16">
        <v>10</v>
      </c>
      <c r="F16">
        <f t="shared" si="0"/>
        <v>1.0299999999999994</v>
      </c>
      <c r="G16">
        <f t="shared" si="1"/>
        <v>10</v>
      </c>
    </row>
    <row r="17" spans="1:7" x14ac:dyDescent="0.25">
      <c r="A17" t="s">
        <v>40</v>
      </c>
      <c r="B17">
        <v>8.7530000000000001</v>
      </c>
      <c r="C17">
        <v>4</v>
      </c>
      <c r="D17">
        <v>23</v>
      </c>
      <c r="E17">
        <v>10</v>
      </c>
      <c r="F17">
        <f t="shared" si="0"/>
        <v>0</v>
      </c>
      <c r="G17">
        <f t="shared" si="1"/>
        <v>0</v>
      </c>
    </row>
    <row r="18" spans="1:7" x14ac:dyDescent="0.25">
      <c r="A18" t="s">
        <v>59</v>
      </c>
      <c r="B18">
        <v>1.7070000000000001</v>
      </c>
      <c r="C18">
        <v>3</v>
      </c>
      <c r="D18">
        <v>14</v>
      </c>
      <c r="E18">
        <v>10</v>
      </c>
      <c r="F18">
        <f t="shared" si="0"/>
        <v>0</v>
      </c>
      <c r="G18">
        <f t="shared" si="1"/>
        <v>0</v>
      </c>
    </row>
    <row r="19" spans="1:7" x14ac:dyDescent="0.25">
      <c r="A19" t="s">
        <v>56</v>
      </c>
      <c r="B19">
        <v>2.2999999999999998</v>
      </c>
      <c r="C19">
        <v>10</v>
      </c>
      <c r="D19">
        <v>4</v>
      </c>
      <c r="E19">
        <v>10</v>
      </c>
      <c r="F19">
        <f t="shared" si="0"/>
        <v>8.3000000000000007</v>
      </c>
      <c r="G19">
        <f t="shared" si="1"/>
        <v>10</v>
      </c>
    </row>
    <row r="20" spans="1:7" x14ac:dyDescent="0.25">
      <c r="A20" t="s">
        <v>50</v>
      </c>
      <c r="B20">
        <v>6.8040000000000003</v>
      </c>
      <c r="C20">
        <v>4</v>
      </c>
      <c r="D20">
        <v>12</v>
      </c>
      <c r="E20">
        <v>10</v>
      </c>
      <c r="F20">
        <f t="shared" si="0"/>
        <v>0</v>
      </c>
      <c r="G20">
        <f t="shared" si="1"/>
        <v>0</v>
      </c>
    </row>
    <row r="21" spans="1:7" x14ac:dyDescent="0.25">
      <c r="A21" t="s">
        <v>37</v>
      </c>
      <c r="B21">
        <v>6.3529999999999998</v>
      </c>
      <c r="C21">
        <v>8</v>
      </c>
      <c r="E21">
        <v>10</v>
      </c>
      <c r="F21">
        <f t="shared" si="0"/>
        <v>14.353</v>
      </c>
      <c r="G21">
        <f t="shared" si="1"/>
        <v>10</v>
      </c>
    </row>
    <row r="22" spans="1:7" x14ac:dyDescent="0.25">
      <c r="A22" t="s">
        <v>52</v>
      </c>
      <c r="B22">
        <v>4.157</v>
      </c>
      <c r="C22">
        <v>5</v>
      </c>
      <c r="D22">
        <v>7</v>
      </c>
      <c r="E22">
        <v>10</v>
      </c>
      <c r="F22">
        <f t="shared" si="0"/>
        <v>2.157</v>
      </c>
      <c r="G22">
        <f t="shared" si="1"/>
        <v>10</v>
      </c>
    </row>
    <row r="23" spans="1:7" x14ac:dyDescent="0.25">
      <c r="A23" t="s">
        <v>54</v>
      </c>
      <c r="B23">
        <v>3.94</v>
      </c>
      <c r="C23">
        <v>5</v>
      </c>
      <c r="D23">
        <v>1</v>
      </c>
      <c r="E23">
        <v>10</v>
      </c>
      <c r="F23">
        <f t="shared" si="0"/>
        <v>7.9399999999999995</v>
      </c>
      <c r="G23">
        <f t="shared" si="1"/>
        <v>10</v>
      </c>
    </row>
    <row r="24" spans="1:7" x14ac:dyDescent="0.25">
      <c r="A24" t="s">
        <v>43</v>
      </c>
      <c r="B24">
        <v>5.1079999999999997</v>
      </c>
      <c r="C24">
        <v>3</v>
      </c>
      <c r="D24">
        <v>1</v>
      </c>
      <c r="E24">
        <v>10</v>
      </c>
      <c r="F24">
        <f t="shared" si="0"/>
        <v>7.1080000000000005</v>
      </c>
      <c r="G24">
        <f t="shared" si="1"/>
        <v>10</v>
      </c>
    </row>
    <row r="25" spans="1:7" x14ac:dyDescent="0.25">
      <c r="A25" t="s">
        <v>57</v>
      </c>
      <c r="B25">
        <v>7.6619999999999999</v>
      </c>
      <c r="C25">
        <v>3</v>
      </c>
      <c r="D25">
        <v>11</v>
      </c>
      <c r="E25">
        <v>10</v>
      </c>
      <c r="F25">
        <f t="shared" si="0"/>
        <v>0</v>
      </c>
      <c r="G25">
        <f t="shared" si="1"/>
        <v>0</v>
      </c>
    </row>
    <row r="26" spans="1:7" x14ac:dyDescent="0.25">
      <c r="A26" t="s">
        <v>41</v>
      </c>
      <c r="B26">
        <v>3.093</v>
      </c>
      <c r="C26">
        <v>2</v>
      </c>
      <c r="D26">
        <v>3</v>
      </c>
      <c r="E26">
        <v>10</v>
      </c>
      <c r="F26">
        <f t="shared" si="0"/>
        <v>2.093</v>
      </c>
      <c r="G26">
        <f t="shared" si="1"/>
        <v>10</v>
      </c>
    </row>
    <row r="27" spans="1:7" x14ac:dyDescent="0.25">
      <c r="A27" t="s">
        <v>42</v>
      </c>
      <c r="B27">
        <v>1.2070000000000001</v>
      </c>
      <c r="C27">
        <v>5</v>
      </c>
      <c r="D27">
        <v>1</v>
      </c>
      <c r="E27">
        <v>10</v>
      </c>
      <c r="F27">
        <f t="shared" si="0"/>
        <v>5.2069999999999999</v>
      </c>
      <c r="G27">
        <f t="shared" si="1"/>
        <v>10</v>
      </c>
    </row>
    <row r="28" spans="1:7" x14ac:dyDescent="0.25">
      <c r="A28" t="s">
        <v>60</v>
      </c>
      <c r="B28">
        <v>0</v>
      </c>
      <c r="C28">
        <v>2</v>
      </c>
      <c r="D28">
        <v>7</v>
      </c>
      <c r="E28">
        <v>10</v>
      </c>
      <c r="F28">
        <f t="shared" si="0"/>
        <v>0</v>
      </c>
      <c r="G28">
        <f t="shared" si="1"/>
        <v>0</v>
      </c>
    </row>
    <row r="29" spans="1:7" x14ac:dyDescent="0.25">
      <c r="A29" t="s">
        <v>62</v>
      </c>
      <c r="B29">
        <v>0.16</v>
      </c>
      <c r="C29">
        <v>4</v>
      </c>
      <c r="E29">
        <v>10</v>
      </c>
      <c r="F29">
        <f t="shared" si="0"/>
        <v>4.16</v>
      </c>
      <c r="G29">
        <f t="shared" si="1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3" sqref="A3:G3"/>
    </sheetView>
  </sheetViews>
  <sheetFormatPr defaultRowHeight="15" x14ac:dyDescent="0.25"/>
  <sheetData>
    <row r="1" spans="1:7" x14ac:dyDescent="0.25">
      <c r="B1" t="s">
        <v>71</v>
      </c>
      <c r="C1">
        <v>2009</v>
      </c>
      <c r="D1">
        <v>10</v>
      </c>
      <c r="E1">
        <v>190</v>
      </c>
      <c r="F1">
        <v>0</v>
      </c>
    </row>
    <row r="3" spans="1:7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70</v>
      </c>
    </row>
    <row r="4" spans="1:7" x14ac:dyDescent="0.25">
      <c r="A4" t="s">
        <v>48</v>
      </c>
      <c r="E4">
        <v>10</v>
      </c>
      <c r="F4">
        <f>IF((B4+C4-D4)&lt;0,0,B4+C4-D4)</f>
        <v>0</v>
      </c>
      <c r="G4">
        <f>IF(AND(F4&lt;E4,F4&gt;0),E4,MROUND(F4,E4))</f>
        <v>0</v>
      </c>
    </row>
    <row r="5" spans="1:7" x14ac:dyDescent="0.25">
      <c r="A5" t="s">
        <v>55</v>
      </c>
      <c r="E5">
        <v>10</v>
      </c>
      <c r="F5">
        <f t="shared" ref="F5:F29" si="0">IF((B5+C5-D5)&lt;0,0,B5+C5-D5)</f>
        <v>0</v>
      </c>
      <c r="G5">
        <f t="shared" ref="G5:G10" si="1">IF(AND(F5&lt;E5,F5&gt;0),E5,MROUND(F5,E5))</f>
        <v>0</v>
      </c>
    </row>
    <row r="6" spans="1:7" x14ac:dyDescent="0.25">
      <c r="A6" t="s">
        <v>58</v>
      </c>
      <c r="C6">
        <v>5</v>
      </c>
      <c r="E6">
        <v>10</v>
      </c>
      <c r="F6">
        <f t="shared" si="0"/>
        <v>5</v>
      </c>
      <c r="G6">
        <f t="shared" si="1"/>
        <v>10</v>
      </c>
    </row>
    <row r="7" spans="1:7" x14ac:dyDescent="0.25">
      <c r="A7" t="s">
        <v>61</v>
      </c>
      <c r="E7">
        <v>10</v>
      </c>
      <c r="F7">
        <f t="shared" si="0"/>
        <v>0</v>
      </c>
      <c r="G7">
        <f t="shared" si="1"/>
        <v>0</v>
      </c>
    </row>
    <row r="8" spans="1:7" x14ac:dyDescent="0.25">
      <c r="A8" t="s">
        <v>49</v>
      </c>
      <c r="C8">
        <v>10</v>
      </c>
      <c r="E8">
        <v>10</v>
      </c>
      <c r="F8">
        <f t="shared" si="0"/>
        <v>10</v>
      </c>
      <c r="G8">
        <f t="shared" si="1"/>
        <v>10</v>
      </c>
    </row>
    <row r="9" spans="1:7" x14ac:dyDescent="0.25">
      <c r="A9" t="s">
        <v>47</v>
      </c>
      <c r="C9">
        <v>2</v>
      </c>
      <c r="E9">
        <v>10</v>
      </c>
      <c r="F9">
        <f t="shared" si="0"/>
        <v>2</v>
      </c>
      <c r="G9">
        <f t="shared" si="1"/>
        <v>10</v>
      </c>
    </row>
    <row r="10" spans="1:7" x14ac:dyDescent="0.25">
      <c r="A10" t="s">
        <v>53</v>
      </c>
      <c r="C10">
        <v>4</v>
      </c>
      <c r="E10">
        <v>10</v>
      </c>
      <c r="F10">
        <f t="shared" si="0"/>
        <v>4</v>
      </c>
      <c r="G10">
        <f t="shared" si="1"/>
        <v>10</v>
      </c>
    </row>
    <row r="11" spans="1:7" x14ac:dyDescent="0.25">
      <c r="A11" t="s">
        <v>39</v>
      </c>
      <c r="B11">
        <v>8.0000000000000002E-3</v>
      </c>
      <c r="E11">
        <v>10</v>
      </c>
      <c r="F11">
        <f t="shared" si="0"/>
        <v>8.0000000000000002E-3</v>
      </c>
      <c r="G11">
        <f>IF(AND(F11&lt;E11,F11&gt;0),E11,MROUND(F11,E11))</f>
        <v>10</v>
      </c>
    </row>
    <row r="12" spans="1:7" x14ac:dyDescent="0.25">
      <c r="A12" t="s">
        <v>45</v>
      </c>
      <c r="E12">
        <v>10</v>
      </c>
      <c r="F12">
        <f t="shared" si="0"/>
        <v>0</v>
      </c>
      <c r="G12">
        <f t="shared" ref="G12:G29" si="2">IF(AND(F12&lt;E12,F12&gt;0),E12,MROUND(F12,E12))</f>
        <v>0</v>
      </c>
    </row>
    <row r="13" spans="1:7" x14ac:dyDescent="0.25">
      <c r="A13" t="s">
        <v>38</v>
      </c>
      <c r="B13">
        <v>5.7000000000000002E-2</v>
      </c>
      <c r="C13">
        <v>10</v>
      </c>
      <c r="E13">
        <v>10</v>
      </c>
      <c r="F13">
        <f t="shared" si="0"/>
        <v>10.057</v>
      </c>
      <c r="G13">
        <f t="shared" si="2"/>
        <v>10</v>
      </c>
    </row>
    <row r="14" spans="1:7" x14ac:dyDescent="0.25">
      <c r="A14" t="s">
        <v>46</v>
      </c>
      <c r="C14">
        <v>10</v>
      </c>
      <c r="E14">
        <v>10</v>
      </c>
      <c r="F14">
        <f t="shared" si="0"/>
        <v>10</v>
      </c>
      <c r="G14">
        <f t="shared" si="2"/>
        <v>10</v>
      </c>
    </row>
    <row r="15" spans="1:7" x14ac:dyDescent="0.25">
      <c r="A15" t="s">
        <v>51</v>
      </c>
      <c r="C15">
        <v>2</v>
      </c>
      <c r="E15">
        <v>10</v>
      </c>
      <c r="F15">
        <f t="shared" si="0"/>
        <v>2</v>
      </c>
      <c r="G15">
        <f t="shared" si="2"/>
        <v>10</v>
      </c>
    </row>
    <row r="16" spans="1:7" x14ac:dyDescent="0.25">
      <c r="A16" t="s">
        <v>44</v>
      </c>
      <c r="C16">
        <v>10</v>
      </c>
      <c r="E16">
        <v>10</v>
      </c>
      <c r="F16">
        <f t="shared" si="0"/>
        <v>10</v>
      </c>
      <c r="G16">
        <f t="shared" si="2"/>
        <v>10</v>
      </c>
    </row>
    <row r="17" spans="1:7" x14ac:dyDescent="0.25">
      <c r="A17" t="s">
        <v>40</v>
      </c>
      <c r="B17">
        <v>0.29099999999999998</v>
      </c>
      <c r="C17">
        <v>5</v>
      </c>
      <c r="E17">
        <v>10</v>
      </c>
      <c r="F17">
        <f t="shared" si="0"/>
        <v>5.2910000000000004</v>
      </c>
      <c r="G17">
        <f t="shared" si="2"/>
        <v>10</v>
      </c>
    </row>
    <row r="18" spans="1:7" x14ac:dyDescent="0.25">
      <c r="A18" t="s">
        <v>59</v>
      </c>
      <c r="C18">
        <v>2</v>
      </c>
      <c r="E18">
        <v>10</v>
      </c>
      <c r="F18">
        <f t="shared" si="0"/>
        <v>2</v>
      </c>
      <c r="G18">
        <f t="shared" si="2"/>
        <v>10</v>
      </c>
    </row>
    <row r="19" spans="1:7" x14ac:dyDescent="0.25">
      <c r="A19" t="s">
        <v>56</v>
      </c>
      <c r="E19">
        <v>10</v>
      </c>
      <c r="F19">
        <f t="shared" si="0"/>
        <v>0</v>
      </c>
      <c r="G19">
        <f t="shared" si="2"/>
        <v>0</v>
      </c>
    </row>
    <row r="20" spans="1:7" x14ac:dyDescent="0.25">
      <c r="A20" t="s">
        <v>50</v>
      </c>
      <c r="C20">
        <v>10</v>
      </c>
      <c r="E20">
        <v>10</v>
      </c>
      <c r="F20">
        <f t="shared" si="0"/>
        <v>10</v>
      </c>
      <c r="G20">
        <f t="shared" si="2"/>
        <v>10</v>
      </c>
    </row>
    <row r="21" spans="1:7" x14ac:dyDescent="0.25">
      <c r="A21" t="s">
        <v>37</v>
      </c>
      <c r="E21">
        <v>10</v>
      </c>
      <c r="F21">
        <f t="shared" si="0"/>
        <v>0</v>
      </c>
      <c r="G21">
        <f t="shared" si="2"/>
        <v>0</v>
      </c>
    </row>
    <row r="22" spans="1:7" x14ac:dyDescent="0.25">
      <c r="A22" t="s">
        <v>52</v>
      </c>
      <c r="C22">
        <v>10</v>
      </c>
      <c r="E22">
        <v>10</v>
      </c>
      <c r="F22">
        <f t="shared" si="0"/>
        <v>10</v>
      </c>
      <c r="G22">
        <f t="shared" si="2"/>
        <v>10</v>
      </c>
    </row>
    <row r="23" spans="1:7" x14ac:dyDescent="0.25">
      <c r="A23" t="s">
        <v>54</v>
      </c>
      <c r="C23">
        <v>5</v>
      </c>
      <c r="E23">
        <v>10</v>
      </c>
      <c r="F23">
        <f t="shared" si="0"/>
        <v>5</v>
      </c>
      <c r="G23">
        <f t="shared" si="2"/>
        <v>10</v>
      </c>
    </row>
    <row r="24" spans="1:7" x14ac:dyDescent="0.25">
      <c r="A24" t="s">
        <v>43</v>
      </c>
      <c r="C24">
        <v>5</v>
      </c>
      <c r="E24">
        <v>10</v>
      </c>
      <c r="F24">
        <f t="shared" si="0"/>
        <v>5</v>
      </c>
      <c r="G24">
        <f t="shared" si="2"/>
        <v>10</v>
      </c>
    </row>
    <row r="25" spans="1:7" x14ac:dyDescent="0.25">
      <c r="A25" t="s">
        <v>57</v>
      </c>
      <c r="C25">
        <v>2</v>
      </c>
      <c r="E25">
        <v>10</v>
      </c>
      <c r="F25">
        <f t="shared" si="0"/>
        <v>2</v>
      </c>
      <c r="G25">
        <f t="shared" si="2"/>
        <v>10</v>
      </c>
    </row>
    <row r="26" spans="1:7" x14ac:dyDescent="0.25">
      <c r="A26" t="s">
        <v>41</v>
      </c>
      <c r="C26">
        <v>6</v>
      </c>
      <c r="E26">
        <v>10</v>
      </c>
      <c r="F26">
        <f t="shared" si="0"/>
        <v>6</v>
      </c>
      <c r="G26">
        <f t="shared" si="2"/>
        <v>10</v>
      </c>
    </row>
    <row r="27" spans="1:7" x14ac:dyDescent="0.25">
      <c r="A27" t="s">
        <v>42</v>
      </c>
      <c r="C27">
        <v>2</v>
      </c>
      <c r="E27">
        <v>10</v>
      </c>
      <c r="F27">
        <f t="shared" si="0"/>
        <v>2</v>
      </c>
      <c r="G27">
        <f t="shared" si="2"/>
        <v>10</v>
      </c>
    </row>
    <row r="28" spans="1:7" x14ac:dyDescent="0.25">
      <c r="A28" t="s">
        <v>60</v>
      </c>
      <c r="C28">
        <v>5</v>
      </c>
      <c r="E28">
        <v>10</v>
      </c>
      <c r="F28">
        <f t="shared" si="0"/>
        <v>5</v>
      </c>
      <c r="G28">
        <f t="shared" si="2"/>
        <v>10</v>
      </c>
    </row>
    <row r="29" spans="1:7" x14ac:dyDescent="0.25">
      <c r="A29" t="s">
        <v>62</v>
      </c>
      <c r="E29">
        <v>10</v>
      </c>
      <c r="F29">
        <f t="shared" si="0"/>
        <v>0</v>
      </c>
      <c r="G29">
        <f t="shared" si="2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L1" sqref="L1:AK1"/>
    </sheetView>
  </sheetViews>
  <sheetFormatPr defaultRowHeight="15" x14ac:dyDescent="0.25"/>
  <cols>
    <col min="2" max="2" width="28" bestFit="1" customWidth="1"/>
  </cols>
  <sheetData>
    <row r="1" spans="1:10" x14ac:dyDescent="0.25">
      <c r="B1" t="s">
        <v>75</v>
      </c>
      <c r="C1">
        <v>2054</v>
      </c>
      <c r="D1">
        <v>12</v>
      </c>
      <c r="E1">
        <v>552</v>
      </c>
      <c r="F1">
        <v>1944</v>
      </c>
    </row>
    <row r="3" spans="1:10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70</v>
      </c>
    </row>
    <row r="4" spans="1:10" x14ac:dyDescent="0.25">
      <c r="A4" t="s">
        <v>48</v>
      </c>
      <c r="B4">
        <v>13</v>
      </c>
      <c r="C4">
        <v>36</v>
      </c>
      <c r="D4">
        <v>32</v>
      </c>
      <c r="E4">
        <v>12</v>
      </c>
      <c r="F4">
        <f>IF((B4+C4-D4)&lt;0,0,B4+C4-D4)</f>
        <v>17</v>
      </c>
      <c r="G4">
        <f>IF(AND(F4&lt;E4,F4&gt;0),E4,MROUND(F4,12))</f>
        <v>12</v>
      </c>
      <c r="H4">
        <v>12</v>
      </c>
    </row>
    <row r="5" spans="1:10" x14ac:dyDescent="0.25">
      <c r="A5" t="s">
        <v>55</v>
      </c>
      <c r="B5">
        <v>52</v>
      </c>
      <c r="C5">
        <v>48</v>
      </c>
      <c r="D5">
        <v>91</v>
      </c>
      <c r="E5">
        <v>12</v>
      </c>
      <c r="F5">
        <f t="shared" ref="F5:F29" si="0">IF((B5+C5-D5)&lt;0,0,B5+C5-D5)</f>
        <v>9</v>
      </c>
      <c r="G5">
        <f t="shared" ref="G5:G29" si="1">IF(AND(F5&lt;E5,F5&gt;0),E5,MROUND(F5,12))</f>
        <v>12</v>
      </c>
      <c r="H5">
        <v>12</v>
      </c>
    </row>
    <row r="6" spans="1:10" x14ac:dyDescent="0.25">
      <c r="A6" t="s">
        <v>58</v>
      </c>
      <c r="B6">
        <v>14.333</v>
      </c>
      <c r="C6">
        <v>18</v>
      </c>
      <c r="E6">
        <v>12</v>
      </c>
      <c r="F6">
        <f t="shared" si="0"/>
        <v>32.332999999999998</v>
      </c>
      <c r="G6">
        <f t="shared" si="1"/>
        <v>36</v>
      </c>
      <c r="H6">
        <v>36</v>
      </c>
    </row>
    <row r="7" spans="1:10" x14ac:dyDescent="0.25">
      <c r="A7" t="s">
        <v>61</v>
      </c>
      <c r="B7">
        <v>14.667</v>
      </c>
      <c r="C7">
        <v>60</v>
      </c>
      <c r="D7">
        <v>172</v>
      </c>
      <c r="E7">
        <v>12</v>
      </c>
      <c r="F7">
        <f t="shared" si="0"/>
        <v>0</v>
      </c>
      <c r="G7">
        <f t="shared" si="1"/>
        <v>0</v>
      </c>
      <c r="H7">
        <v>0</v>
      </c>
    </row>
    <row r="8" spans="1:10" s="2" customFormat="1" x14ac:dyDescent="0.25">
      <c r="A8" s="2" t="s">
        <v>49</v>
      </c>
      <c r="B8" s="2">
        <v>191</v>
      </c>
      <c r="C8" s="2">
        <v>84</v>
      </c>
      <c r="D8">
        <v>138</v>
      </c>
      <c r="E8" s="2">
        <v>12</v>
      </c>
      <c r="F8" s="2">
        <f t="shared" si="0"/>
        <v>137</v>
      </c>
      <c r="G8" s="2">
        <f t="shared" si="1"/>
        <v>132</v>
      </c>
      <c r="H8" s="2">
        <v>132</v>
      </c>
      <c r="J8"/>
    </row>
    <row r="9" spans="1:10" x14ac:dyDescent="0.25">
      <c r="A9" t="s">
        <v>47</v>
      </c>
      <c r="B9">
        <v>123</v>
      </c>
      <c r="C9">
        <v>60</v>
      </c>
      <c r="D9">
        <v>125</v>
      </c>
      <c r="E9">
        <v>12</v>
      </c>
      <c r="F9">
        <f t="shared" si="0"/>
        <v>58</v>
      </c>
      <c r="G9">
        <f t="shared" si="1"/>
        <v>60</v>
      </c>
      <c r="H9">
        <v>60</v>
      </c>
    </row>
    <row r="10" spans="1:10" x14ac:dyDescent="0.25">
      <c r="A10" t="s">
        <v>53</v>
      </c>
      <c r="B10">
        <v>39</v>
      </c>
      <c r="C10">
        <v>24</v>
      </c>
      <c r="D10">
        <v>127</v>
      </c>
      <c r="E10">
        <v>12</v>
      </c>
      <c r="F10">
        <f t="shared" si="0"/>
        <v>0</v>
      </c>
      <c r="G10">
        <f t="shared" si="1"/>
        <v>0</v>
      </c>
      <c r="H10">
        <v>0</v>
      </c>
    </row>
    <row r="11" spans="1:10" x14ac:dyDescent="0.25">
      <c r="A11" t="s">
        <v>39</v>
      </c>
      <c r="B11">
        <v>27.667000000000002</v>
      </c>
      <c r="C11">
        <v>48</v>
      </c>
      <c r="D11">
        <v>47</v>
      </c>
      <c r="E11">
        <v>12</v>
      </c>
      <c r="F11">
        <f t="shared" si="0"/>
        <v>28.667000000000002</v>
      </c>
      <c r="G11">
        <f t="shared" si="1"/>
        <v>24</v>
      </c>
      <c r="H11">
        <v>24</v>
      </c>
    </row>
    <row r="12" spans="1:10" x14ac:dyDescent="0.25">
      <c r="A12" t="s">
        <v>45</v>
      </c>
      <c r="B12">
        <v>69</v>
      </c>
      <c r="C12">
        <v>60</v>
      </c>
      <c r="D12">
        <v>88</v>
      </c>
      <c r="E12">
        <v>12</v>
      </c>
      <c r="F12">
        <f t="shared" si="0"/>
        <v>41</v>
      </c>
      <c r="G12">
        <f t="shared" si="1"/>
        <v>36</v>
      </c>
      <c r="H12">
        <v>36</v>
      </c>
    </row>
    <row r="13" spans="1:10" x14ac:dyDescent="0.25">
      <c r="A13" t="s">
        <v>38</v>
      </c>
      <c r="B13">
        <v>39</v>
      </c>
      <c r="C13">
        <v>36</v>
      </c>
      <c r="D13">
        <v>116</v>
      </c>
      <c r="E13">
        <v>12</v>
      </c>
      <c r="F13">
        <f t="shared" si="0"/>
        <v>0</v>
      </c>
      <c r="G13">
        <f t="shared" si="1"/>
        <v>0</v>
      </c>
      <c r="H13">
        <v>0</v>
      </c>
    </row>
    <row r="14" spans="1:10" x14ac:dyDescent="0.25">
      <c r="A14" t="s">
        <v>46</v>
      </c>
      <c r="B14">
        <v>125.667</v>
      </c>
      <c r="C14">
        <v>96</v>
      </c>
      <c r="D14">
        <v>406</v>
      </c>
      <c r="E14">
        <v>12</v>
      </c>
      <c r="F14">
        <f t="shared" si="0"/>
        <v>0</v>
      </c>
      <c r="G14">
        <f t="shared" si="1"/>
        <v>0</v>
      </c>
      <c r="H14">
        <v>0</v>
      </c>
    </row>
    <row r="15" spans="1:10" x14ac:dyDescent="0.25">
      <c r="A15" t="s">
        <v>51</v>
      </c>
      <c r="B15">
        <v>129</v>
      </c>
      <c r="C15">
        <v>132</v>
      </c>
      <c r="D15">
        <v>595</v>
      </c>
      <c r="E15">
        <v>12</v>
      </c>
      <c r="F15">
        <f t="shared" si="0"/>
        <v>0</v>
      </c>
      <c r="G15">
        <f t="shared" si="1"/>
        <v>0</v>
      </c>
      <c r="H15">
        <v>0</v>
      </c>
    </row>
    <row r="16" spans="1:10" x14ac:dyDescent="0.25">
      <c r="A16" t="s">
        <v>44</v>
      </c>
      <c r="B16">
        <v>41.332999999999998</v>
      </c>
      <c r="C16">
        <v>48</v>
      </c>
      <c r="D16">
        <v>83</v>
      </c>
      <c r="E16">
        <v>12</v>
      </c>
      <c r="F16">
        <f t="shared" si="0"/>
        <v>6.3329999999999984</v>
      </c>
      <c r="G16">
        <f t="shared" si="1"/>
        <v>12</v>
      </c>
      <c r="H16">
        <v>12</v>
      </c>
    </row>
    <row r="17" spans="1:8" x14ac:dyDescent="0.25">
      <c r="A17" t="s">
        <v>40</v>
      </c>
      <c r="B17">
        <v>127</v>
      </c>
      <c r="C17">
        <v>180</v>
      </c>
      <c r="D17">
        <v>263</v>
      </c>
      <c r="E17">
        <v>12</v>
      </c>
      <c r="F17">
        <f t="shared" si="0"/>
        <v>44</v>
      </c>
      <c r="G17">
        <f t="shared" si="1"/>
        <v>48</v>
      </c>
      <c r="H17">
        <v>48</v>
      </c>
    </row>
    <row r="18" spans="1:8" x14ac:dyDescent="0.25">
      <c r="A18" t="s">
        <v>59</v>
      </c>
      <c r="B18">
        <v>56</v>
      </c>
      <c r="C18">
        <v>72</v>
      </c>
      <c r="D18">
        <v>136</v>
      </c>
      <c r="E18">
        <v>12</v>
      </c>
      <c r="F18">
        <f t="shared" si="0"/>
        <v>0</v>
      </c>
      <c r="G18">
        <f t="shared" si="1"/>
        <v>0</v>
      </c>
      <c r="H18">
        <v>0</v>
      </c>
    </row>
    <row r="19" spans="1:8" x14ac:dyDescent="0.25">
      <c r="A19" t="s">
        <v>56</v>
      </c>
      <c r="B19">
        <v>59</v>
      </c>
      <c r="C19">
        <v>72</v>
      </c>
      <c r="D19">
        <v>134</v>
      </c>
      <c r="E19">
        <v>12</v>
      </c>
      <c r="F19">
        <f t="shared" si="0"/>
        <v>0</v>
      </c>
      <c r="G19">
        <f t="shared" si="1"/>
        <v>0</v>
      </c>
      <c r="H19">
        <v>0</v>
      </c>
    </row>
    <row r="20" spans="1:8" x14ac:dyDescent="0.25">
      <c r="A20" t="s">
        <v>50</v>
      </c>
      <c r="B20">
        <v>79</v>
      </c>
      <c r="C20">
        <v>72</v>
      </c>
      <c r="D20">
        <v>229</v>
      </c>
      <c r="E20">
        <v>12</v>
      </c>
      <c r="F20">
        <f t="shared" si="0"/>
        <v>0</v>
      </c>
      <c r="G20">
        <f t="shared" si="1"/>
        <v>0</v>
      </c>
      <c r="H20">
        <v>0</v>
      </c>
    </row>
    <row r="21" spans="1:8" x14ac:dyDescent="0.25">
      <c r="A21" t="s">
        <v>37</v>
      </c>
      <c r="B21">
        <v>34.332999999999998</v>
      </c>
      <c r="C21">
        <v>72</v>
      </c>
      <c r="D21">
        <v>122</v>
      </c>
      <c r="E21">
        <v>12</v>
      </c>
      <c r="F21">
        <f t="shared" si="0"/>
        <v>0</v>
      </c>
      <c r="G21">
        <f t="shared" si="1"/>
        <v>0</v>
      </c>
      <c r="H21">
        <v>0</v>
      </c>
    </row>
    <row r="22" spans="1:8" x14ac:dyDescent="0.25">
      <c r="A22" t="s">
        <v>52</v>
      </c>
      <c r="B22">
        <v>49.332999999999998</v>
      </c>
      <c r="C22">
        <v>60</v>
      </c>
      <c r="D22">
        <v>39</v>
      </c>
      <c r="E22">
        <v>12</v>
      </c>
      <c r="F22">
        <f t="shared" si="0"/>
        <v>70.332999999999998</v>
      </c>
      <c r="G22">
        <f t="shared" si="1"/>
        <v>72</v>
      </c>
      <c r="H22">
        <v>72</v>
      </c>
    </row>
    <row r="23" spans="1:8" x14ac:dyDescent="0.25">
      <c r="A23" t="s">
        <v>54</v>
      </c>
      <c r="B23">
        <v>74</v>
      </c>
      <c r="C23">
        <v>48</v>
      </c>
      <c r="D23">
        <v>119</v>
      </c>
      <c r="E23">
        <v>12</v>
      </c>
      <c r="F23">
        <f t="shared" si="0"/>
        <v>3</v>
      </c>
      <c r="G23">
        <f t="shared" si="1"/>
        <v>12</v>
      </c>
      <c r="H23">
        <v>12</v>
      </c>
    </row>
    <row r="24" spans="1:8" x14ac:dyDescent="0.25">
      <c r="A24" t="s">
        <v>43</v>
      </c>
      <c r="B24">
        <v>59.332999999999998</v>
      </c>
      <c r="C24">
        <v>24</v>
      </c>
      <c r="D24">
        <v>156</v>
      </c>
      <c r="E24">
        <v>12</v>
      </c>
      <c r="F24">
        <f t="shared" si="0"/>
        <v>0</v>
      </c>
      <c r="G24">
        <f t="shared" si="1"/>
        <v>0</v>
      </c>
      <c r="H24">
        <v>0</v>
      </c>
    </row>
    <row r="25" spans="1:8" x14ac:dyDescent="0.25">
      <c r="A25" t="s">
        <v>57</v>
      </c>
      <c r="B25">
        <v>45</v>
      </c>
      <c r="C25">
        <v>48</v>
      </c>
      <c r="D25">
        <v>64</v>
      </c>
      <c r="E25">
        <v>12</v>
      </c>
      <c r="F25">
        <f t="shared" si="0"/>
        <v>29</v>
      </c>
      <c r="G25">
        <f t="shared" si="1"/>
        <v>24</v>
      </c>
      <c r="H25">
        <v>24</v>
      </c>
    </row>
    <row r="26" spans="1:8" x14ac:dyDescent="0.25">
      <c r="A26" t="s">
        <v>41</v>
      </c>
      <c r="B26">
        <v>5</v>
      </c>
      <c r="C26">
        <v>24</v>
      </c>
      <c r="D26">
        <v>116</v>
      </c>
      <c r="E26">
        <v>12</v>
      </c>
      <c r="F26">
        <f t="shared" si="0"/>
        <v>0</v>
      </c>
      <c r="G26">
        <f t="shared" si="1"/>
        <v>0</v>
      </c>
      <c r="H26">
        <v>0</v>
      </c>
    </row>
    <row r="27" spans="1:8" x14ac:dyDescent="0.25">
      <c r="A27" t="s">
        <v>42</v>
      </c>
      <c r="B27">
        <v>26</v>
      </c>
      <c r="C27">
        <v>36</v>
      </c>
      <c r="D27">
        <v>80</v>
      </c>
      <c r="E27">
        <v>12</v>
      </c>
      <c r="F27">
        <f t="shared" si="0"/>
        <v>0</v>
      </c>
      <c r="G27">
        <f t="shared" si="1"/>
        <v>0</v>
      </c>
      <c r="H27">
        <v>0</v>
      </c>
    </row>
    <row r="28" spans="1:8" x14ac:dyDescent="0.25">
      <c r="A28" t="s">
        <v>60</v>
      </c>
      <c r="B28">
        <v>18.667000000000002</v>
      </c>
      <c r="C28">
        <v>24</v>
      </c>
      <c r="D28">
        <v>53</v>
      </c>
      <c r="E28">
        <v>12</v>
      </c>
      <c r="F28">
        <f t="shared" si="0"/>
        <v>0</v>
      </c>
      <c r="G28">
        <f t="shared" si="1"/>
        <v>0</v>
      </c>
      <c r="H28">
        <v>0</v>
      </c>
    </row>
    <row r="29" spans="1:8" x14ac:dyDescent="0.25">
      <c r="A29" t="s">
        <v>62</v>
      </c>
      <c r="B29">
        <v>37.667000000000002</v>
      </c>
      <c r="C29">
        <v>36</v>
      </c>
      <c r="E29">
        <v>12</v>
      </c>
      <c r="F29">
        <f t="shared" si="0"/>
        <v>73.667000000000002</v>
      </c>
      <c r="G29">
        <f t="shared" si="1"/>
        <v>72</v>
      </c>
      <c r="H29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" sqref="C1"/>
    </sheetView>
  </sheetViews>
  <sheetFormatPr defaultRowHeight="15" x14ac:dyDescent="0.25"/>
  <cols>
    <col min="2" max="2" width="20.28515625" bestFit="1" customWidth="1"/>
  </cols>
  <sheetData>
    <row r="1" spans="1:7" x14ac:dyDescent="0.25">
      <c r="B1" t="s">
        <v>77</v>
      </c>
      <c r="C1">
        <v>2046</v>
      </c>
      <c r="D1">
        <v>20</v>
      </c>
      <c r="E1">
        <v>520</v>
      </c>
      <c r="F1">
        <v>0</v>
      </c>
    </row>
    <row r="3" spans="1:7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70</v>
      </c>
    </row>
    <row r="4" spans="1:7" x14ac:dyDescent="0.25">
      <c r="A4" t="s">
        <v>48</v>
      </c>
    </row>
    <row r="5" spans="1:7" x14ac:dyDescent="0.25">
      <c r="A5" t="s">
        <v>55</v>
      </c>
    </row>
    <row r="6" spans="1:7" x14ac:dyDescent="0.25">
      <c r="A6" t="s">
        <v>58</v>
      </c>
    </row>
    <row r="7" spans="1:7" x14ac:dyDescent="0.25">
      <c r="A7" t="s">
        <v>61</v>
      </c>
    </row>
    <row r="8" spans="1:7" x14ac:dyDescent="0.25">
      <c r="A8" s="3" t="s">
        <v>49</v>
      </c>
    </row>
    <row r="9" spans="1:7" x14ac:dyDescent="0.25">
      <c r="A9" t="s">
        <v>47</v>
      </c>
    </row>
    <row r="10" spans="1:7" x14ac:dyDescent="0.25">
      <c r="A10" t="s">
        <v>53</v>
      </c>
    </row>
    <row r="11" spans="1:7" x14ac:dyDescent="0.25">
      <c r="A11" t="s">
        <v>39</v>
      </c>
    </row>
    <row r="12" spans="1:7" x14ac:dyDescent="0.25">
      <c r="A12" t="s">
        <v>45</v>
      </c>
    </row>
    <row r="13" spans="1:7" x14ac:dyDescent="0.25">
      <c r="A13" t="s">
        <v>38</v>
      </c>
    </row>
    <row r="14" spans="1:7" x14ac:dyDescent="0.25">
      <c r="A14" t="s">
        <v>46</v>
      </c>
    </row>
    <row r="15" spans="1:7" x14ac:dyDescent="0.25">
      <c r="A15" t="s">
        <v>51</v>
      </c>
    </row>
    <row r="16" spans="1:7" x14ac:dyDescent="0.25">
      <c r="A16" t="s">
        <v>44</v>
      </c>
    </row>
    <row r="17" spans="1:1" x14ac:dyDescent="0.25">
      <c r="A17" t="s">
        <v>40</v>
      </c>
    </row>
    <row r="18" spans="1:1" x14ac:dyDescent="0.25">
      <c r="A18" t="s">
        <v>59</v>
      </c>
    </row>
    <row r="19" spans="1:1" x14ac:dyDescent="0.25">
      <c r="A19" t="s">
        <v>56</v>
      </c>
    </row>
    <row r="20" spans="1:1" x14ac:dyDescent="0.25">
      <c r="A20" t="s">
        <v>50</v>
      </c>
    </row>
    <row r="21" spans="1:1" x14ac:dyDescent="0.25">
      <c r="A21" t="s">
        <v>37</v>
      </c>
    </row>
    <row r="22" spans="1:1" x14ac:dyDescent="0.25">
      <c r="A22" t="s">
        <v>52</v>
      </c>
    </row>
    <row r="23" spans="1:1" x14ac:dyDescent="0.25">
      <c r="A23" t="s">
        <v>54</v>
      </c>
    </row>
    <row r="24" spans="1:1" x14ac:dyDescent="0.25">
      <c r="A24" t="s">
        <v>43</v>
      </c>
    </row>
    <row r="25" spans="1:1" x14ac:dyDescent="0.25">
      <c r="A25" t="s">
        <v>57</v>
      </c>
    </row>
    <row r="26" spans="1:1" x14ac:dyDescent="0.25">
      <c r="A26" t="s">
        <v>41</v>
      </c>
    </row>
    <row r="27" spans="1:1" x14ac:dyDescent="0.25">
      <c r="A27" t="s">
        <v>42</v>
      </c>
    </row>
    <row r="28" spans="1:1" x14ac:dyDescent="0.25">
      <c r="A28" t="s">
        <v>60</v>
      </c>
    </row>
    <row r="29" spans="1:1" x14ac:dyDescent="0.25">
      <c r="A29" t="s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I1" workbookViewId="0">
      <selection activeCell="T1" sqref="T1:U27"/>
    </sheetView>
  </sheetViews>
  <sheetFormatPr defaultRowHeight="15" x14ac:dyDescent="0.25"/>
  <cols>
    <col min="2" max="2" width="13.42578125" bestFit="1" customWidth="1"/>
    <col min="4" max="4" width="17.42578125" bestFit="1" customWidth="1"/>
    <col min="6" max="6" width="15.42578125" bestFit="1" customWidth="1"/>
  </cols>
  <sheetData>
    <row r="1" spans="1:26" x14ac:dyDescent="0.25">
      <c r="B1" t="s">
        <v>0</v>
      </c>
      <c r="C1" t="s">
        <v>66</v>
      </c>
      <c r="D1" t="s">
        <v>67</v>
      </c>
      <c r="E1" t="s">
        <v>68</v>
      </c>
      <c r="F1" t="s">
        <v>71</v>
      </c>
      <c r="H1" t="s">
        <v>76</v>
      </c>
      <c r="Y1" s="1"/>
      <c r="Z1" s="1"/>
    </row>
    <row r="2" spans="1:26" x14ac:dyDescent="0.25">
      <c r="A2" t="s">
        <v>48</v>
      </c>
      <c r="B2">
        <v>0</v>
      </c>
      <c r="C2">
        <v>4.6529999999999996</v>
      </c>
      <c r="E2">
        <v>0</v>
      </c>
      <c r="F2">
        <v>2.99</v>
      </c>
      <c r="Y2" s="1"/>
      <c r="Z2" s="1"/>
    </row>
    <row r="3" spans="1:26" x14ac:dyDescent="0.25">
      <c r="A3" t="s">
        <v>55</v>
      </c>
      <c r="B3">
        <v>0</v>
      </c>
      <c r="C3">
        <v>0</v>
      </c>
      <c r="E3">
        <v>0</v>
      </c>
      <c r="F3">
        <v>2.5249999999999999</v>
      </c>
      <c r="Y3" s="1"/>
      <c r="Z3" s="1"/>
    </row>
    <row r="4" spans="1:26" x14ac:dyDescent="0.25">
      <c r="A4" t="s">
        <v>58</v>
      </c>
      <c r="B4">
        <v>0</v>
      </c>
      <c r="C4">
        <v>0.70199999999999996</v>
      </c>
      <c r="E4">
        <v>5.859</v>
      </c>
      <c r="F4">
        <v>0.51</v>
      </c>
      <c r="Y4" s="1"/>
      <c r="Z4" s="1"/>
    </row>
    <row r="5" spans="1:26" x14ac:dyDescent="0.25">
      <c r="A5" t="s">
        <v>61</v>
      </c>
      <c r="B5">
        <v>0</v>
      </c>
      <c r="C5">
        <v>2.84</v>
      </c>
      <c r="E5">
        <v>0</v>
      </c>
      <c r="F5">
        <v>4.8899999999999997</v>
      </c>
      <c r="Y5" s="1"/>
      <c r="Z5" s="1"/>
    </row>
    <row r="6" spans="1:26" x14ac:dyDescent="0.25">
      <c r="A6" t="s">
        <v>49</v>
      </c>
      <c r="B6">
        <v>0</v>
      </c>
      <c r="C6">
        <v>5.85</v>
      </c>
      <c r="E6">
        <v>4.6660000000000004</v>
      </c>
      <c r="F6">
        <v>2.4449999999999998</v>
      </c>
      <c r="Y6" s="1"/>
      <c r="Z6" s="1"/>
    </row>
    <row r="7" spans="1:26" x14ac:dyDescent="0.25">
      <c r="A7" t="s">
        <v>47</v>
      </c>
      <c r="B7">
        <v>0</v>
      </c>
      <c r="C7">
        <v>0</v>
      </c>
      <c r="E7">
        <v>0</v>
      </c>
      <c r="F7">
        <v>3.51</v>
      </c>
      <c r="Y7" s="1"/>
      <c r="Z7" s="1"/>
    </row>
    <row r="8" spans="1:26" x14ac:dyDescent="0.25">
      <c r="A8" t="s">
        <v>53</v>
      </c>
      <c r="B8">
        <v>0</v>
      </c>
      <c r="C8">
        <v>0</v>
      </c>
      <c r="E8">
        <v>0</v>
      </c>
      <c r="F8">
        <v>1.165</v>
      </c>
      <c r="Y8" s="1"/>
      <c r="Z8" s="1"/>
    </row>
    <row r="9" spans="1:26" x14ac:dyDescent="0.25">
      <c r="A9" t="s">
        <v>39</v>
      </c>
      <c r="B9">
        <v>0</v>
      </c>
      <c r="C9">
        <v>0</v>
      </c>
      <c r="E9">
        <v>7.335</v>
      </c>
      <c r="F9">
        <v>3.395</v>
      </c>
      <c r="G9">
        <v>8.0000000000000002E-3</v>
      </c>
      <c r="Y9" s="1"/>
      <c r="Z9" s="1"/>
    </row>
    <row r="10" spans="1:26" x14ac:dyDescent="0.25">
      <c r="A10" t="s">
        <v>45</v>
      </c>
      <c r="B10">
        <v>1.335</v>
      </c>
      <c r="C10">
        <v>0</v>
      </c>
      <c r="E10">
        <v>1.548</v>
      </c>
      <c r="F10">
        <v>2.105</v>
      </c>
      <c r="Y10" s="1"/>
      <c r="Z10" s="1"/>
    </row>
    <row r="11" spans="1:26" x14ac:dyDescent="0.25">
      <c r="A11" t="s">
        <v>38</v>
      </c>
      <c r="B11">
        <v>0</v>
      </c>
      <c r="C11">
        <v>0</v>
      </c>
      <c r="E11">
        <v>0</v>
      </c>
      <c r="F11">
        <v>3.7679999999999998</v>
      </c>
      <c r="G11">
        <v>5.7000000000000002E-2</v>
      </c>
      <c r="Y11" s="1"/>
      <c r="Z11" s="1"/>
    </row>
    <row r="12" spans="1:26" x14ac:dyDescent="0.25">
      <c r="A12" t="s">
        <v>46</v>
      </c>
      <c r="B12">
        <v>1.24</v>
      </c>
      <c r="C12">
        <v>0</v>
      </c>
      <c r="E12">
        <v>0</v>
      </c>
      <c r="F12">
        <v>8.8450000000000006</v>
      </c>
      <c r="Y12" s="1"/>
      <c r="Z12" s="1"/>
    </row>
    <row r="13" spans="1:26" x14ac:dyDescent="0.25">
      <c r="A13" t="s">
        <v>51</v>
      </c>
      <c r="B13">
        <v>0</v>
      </c>
      <c r="C13">
        <v>6.45</v>
      </c>
      <c r="E13">
        <v>6.7850000000000001</v>
      </c>
      <c r="F13">
        <v>9.4499999999999993</v>
      </c>
      <c r="Y13" s="1"/>
      <c r="Z13" s="1"/>
    </row>
    <row r="14" spans="1:26" x14ac:dyDescent="0.25">
      <c r="A14" t="s">
        <v>44</v>
      </c>
      <c r="B14">
        <v>0</v>
      </c>
      <c r="C14">
        <v>0</v>
      </c>
      <c r="E14">
        <v>0</v>
      </c>
      <c r="F14">
        <v>3.03</v>
      </c>
      <c r="Y14" s="1"/>
      <c r="Z14" s="1"/>
    </row>
    <row r="15" spans="1:26" x14ac:dyDescent="0.25">
      <c r="A15" t="s">
        <v>40</v>
      </c>
      <c r="B15">
        <v>0</v>
      </c>
      <c r="C15">
        <v>0</v>
      </c>
      <c r="E15">
        <v>9.9580000000000002</v>
      </c>
      <c r="F15">
        <v>8.7530000000000001</v>
      </c>
      <c r="G15">
        <v>0.29099999999999998</v>
      </c>
      <c r="Y15" s="1"/>
      <c r="Z15" s="1"/>
    </row>
    <row r="16" spans="1:26" x14ac:dyDescent="0.25">
      <c r="A16" t="s">
        <v>59</v>
      </c>
      <c r="B16">
        <v>0</v>
      </c>
      <c r="C16">
        <v>6.6420000000000003</v>
      </c>
      <c r="E16">
        <v>0</v>
      </c>
      <c r="F16">
        <v>1.7070000000000001</v>
      </c>
      <c r="Y16" s="1"/>
      <c r="Z16" s="1"/>
    </row>
    <row r="17" spans="1:26" x14ac:dyDescent="0.25">
      <c r="A17" t="s">
        <v>56</v>
      </c>
      <c r="B17">
        <v>0</v>
      </c>
      <c r="C17">
        <v>22.5</v>
      </c>
      <c r="E17">
        <v>0</v>
      </c>
      <c r="F17">
        <v>2.2999999999999998</v>
      </c>
      <c r="Y17" s="1"/>
      <c r="Z17" s="1"/>
    </row>
    <row r="18" spans="1:26" x14ac:dyDescent="0.25">
      <c r="A18" t="s">
        <v>50</v>
      </c>
      <c r="B18">
        <v>0</v>
      </c>
      <c r="C18">
        <v>0</v>
      </c>
      <c r="E18">
        <v>1.9990000000000001</v>
      </c>
      <c r="F18">
        <v>6.8040000000000003</v>
      </c>
      <c r="Y18" s="1"/>
      <c r="Z18" s="1"/>
    </row>
    <row r="19" spans="1:26" x14ac:dyDescent="0.25">
      <c r="A19" t="s">
        <v>37</v>
      </c>
      <c r="B19">
        <v>0</v>
      </c>
      <c r="C19">
        <v>0</v>
      </c>
      <c r="E19">
        <v>0</v>
      </c>
      <c r="F19">
        <v>6.3529999999999998</v>
      </c>
      <c r="Y19" s="1"/>
      <c r="Z19" s="1"/>
    </row>
    <row r="20" spans="1:26" x14ac:dyDescent="0.25">
      <c r="A20" t="s">
        <v>52</v>
      </c>
      <c r="B20">
        <v>0</v>
      </c>
      <c r="C20">
        <v>0</v>
      </c>
      <c r="E20">
        <v>0</v>
      </c>
      <c r="F20">
        <v>4.157</v>
      </c>
      <c r="Y20" s="1"/>
      <c r="Z20" s="1"/>
    </row>
    <row r="21" spans="1:26" x14ac:dyDescent="0.25">
      <c r="A21" t="s">
        <v>54</v>
      </c>
      <c r="B21">
        <v>0</v>
      </c>
      <c r="C21">
        <v>1.0169999999999999</v>
      </c>
      <c r="E21">
        <v>0</v>
      </c>
      <c r="F21">
        <v>3.94</v>
      </c>
      <c r="Y21" s="1"/>
      <c r="Z21" s="1"/>
    </row>
    <row r="22" spans="1:26" x14ac:dyDescent="0.25">
      <c r="A22" t="s">
        <v>43</v>
      </c>
      <c r="B22">
        <v>0</v>
      </c>
      <c r="C22">
        <v>3.3330000000000002</v>
      </c>
      <c r="E22">
        <v>0</v>
      </c>
      <c r="F22">
        <v>5.1079999999999997</v>
      </c>
      <c r="Y22" s="1"/>
      <c r="Z22" s="1"/>
    </row>
    <row r="23" spans="1:26" x14ac:dyDescent="0.25">
      <c r="A23" t="s">
        <v>57</v>
      </c>
      <c r="B23">
        <v>0</v>
      </c>
      <c r="C23">
        <v>2.3679999999999999</v>
      </c>
      <c r="E23">
        <v>6.35</v>
      </c>
      <c r="F23">
        <v>7.6619999999999999</v>
      </c>
      <c r="Y23" s="1"/>
      <c r="Z23" s="1"/>
    </row>
    <row r="24" spans="1:26" x14ac:dyDescent="0.25">
      <c r="A24" t="s">
        <v>41</v>
      </c>
      <c r="B24">
        <v>0</v>
      </c>
      <c r="C24">
        <v>0</v>
      </c>
      <c r="E24">
        <v>0</v>
      </c>
      <c r="F24">
        <v>3.093</v>
      </c>
      <c r="Y24" s="1"/>
      <c r="Z24" s="1"/>
    </row>
    <row r="25" spans="1:26" x14ac:dyDescent="0.25">
      <c r="A25" t="s">
        <v>42</v>
      </c>
      <c r="B25">
        <v>0</v>
      </c>
      <c r="C25">
        <v>7.0549999999999997</v>
      </c>
      <c r="E25">
        <v>0</v>
      </c>
      <c r="F25">
        <v>1.2070000000000001</v>
      </c>
      <c r="Y25" s="1"/>
      <c r="Z25" s="1"/>
    </row>
    <row r="26" spans="1:26" x14ac:dyDescent="0.25">
      <c r="A26" t="s">
        <v>60</v>
      </c>
      <c r="B26">
        <v>0</v>
      </c>
      <c r="C26">
        <v>0</v>
      </c>
      <c r="E26">
        <v>0</v>
      </c>
      <c r="F26">
        <v>0</v>
      </c>
      <c r="Y26" s="1"/>
      <c r="Z26" s="1"/>
    </row>
    <row r="27" spans="1:26" x14ac:dyDescent="0.25">
      <c r="A27" t="s">
        <v>62</v>
      </c>
      <c r="B27">
        <v>0</v>
      </c>
      <c r="C27">
        <v>0</v>
      </c>
      <c r="E27">
        <v>0</v>
      </c>
      <c r="F27">
        <v>0.16</v>
      </c>
      <c r="Y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MANGO MALDA</vt:lpstr>
      <vt:lpstr>Red Potato</vt:lpstr>
      <vt:lpstr>APPLE FUJI NEPALI</vt:lpstr>
      <vt:lpstr>potato red</vt:lpstr>
      <vt:lpstr>APPLE FRUITS china 10</vt:lpstr>
      <vt:lpstr>APPLE FRUITS 10</vt:lpstr>
      <vt:lpstr>BANANA GREEN BIG FRUITS 12</vt:lpstr>
      <vt:lpstr>MANDARIN FRUITS 20</vt:lpstr>
      <vt:lpstr>sales</vt:lpstr>
      <vt:lpstr>mbq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2017-05-25T04:55:54Z</dcterms:modified>
</cp:coreProperties>
</file>