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Sheet3" sheetId="3" r:id="rId1"/>
    <sheet name="Users" sheetId="4" r:id="rId2"/>
    <sheet name="Sheet4" sheetId="7" r:id="rId3"/>
  </sheets>
  <definedNames>
    <definedName name="_xlnm._FilterDatabase" localSheetId="0" hidden="1">Sheet3!$J$1:$K$58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3" l="1"/>
  <c r="I21" i="3"/>
  <c r="I29" i="3"/>
  <c r="I38" i="3"/>
  <c r="I46" i="3"/>
  <c r="I57" i="3"/>
  <c r="T6" i="3"/>
  <c r="I6" i="3" s="1"/>
  <c r="T7" i="3"/>
  <c r="I7" i="3" s="1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Q3" i="3"/>
  <c r="S3" i="3" s="1"/>
  <c r="T3" i="3" s="1"/>
  <c r="I3" i="3" s="1"/>
  <c r="Q4" i="3"/>
  <c r="S4" i="3" s="1"/>
  <c r="T4" i="3" s="1"/>
  <c r="I4" i="3" s="1"/>
  <c r="Q5" i="3"/>
  <c r="S5" i="3" s="1"/>
  <c r="T5" i="3" s="1"/>
  <c r="I5" i="3" s="1"/>
  <c r="Q6" i="3"/>
  <c r="S6" i="3" s="1"/>
  <c r="Q7" i="3"/>
  <c r="S7" i="3" s="1"/>
  <c r="Q8" i="3"/>
  <c r="S8" i="3" s="1"/>
  <c r="T8" i="3" s="1"/>
  <c r="I8" i="3" s="1"/>
  <c r="Q9" i="3"/>
  <c r="S9" i="3" s="1"/>
  <c r="T9" i="3" s="1"/>
  <c r="I9" i="3" s="1"/>
  <c r="Q10" i="3"/>
  <c r="S10" i="3" s="1"/>
  <c r="T10" i="3" s="1"/>
  <c r="I10" i="3" s="1"/>
  <c r="Q11" i="3"/>
  <c r="S11" i="3" s="1"/>
  <c r="T11" i="3" s="1"/>
  <c r="I11" i="3" s="1"/>
  <c r="Q12" i="3"/>
  <c r="S12" i="3" s="1"/>
  <c r="T12" i="3" s="1"/>
  <c r="I12" i="3" s="1"/>
  <c r="Q13" i="3"/>
  <c r="S13" i="3" s="1"/>
  <c r="T13" i="3" s="1"/>
  <c r="Q14" i="3"/>
  <c r="S14" i="3" s="1"/>
  <c r="T14" i="3" s="1"/>
  <c r="I14" i="3" s="1"/>
  <c r="Q15" i="3"/>
  <c r="S15" i="3" s="1"/>
  <c r="T15" i="3" s="1"/>
  <c r="I15" i="3" s="1"/>
  <c r="Q16" i="3"/>
  <c r="S16" i="3" s="1"/>
  <c r="T16" i="3" s="1"/>
  <c r="I16" i="3" s="1"/>
  <c r="Q17" i="3"/>
  <c r="S17" i="3" s="1"/>
  <c r="T17" i="3" s="1"/>
  <c r="I17" i="3" s="1"/>
  <c r="Q18" i="3"/>
  <c r="S18" i="3" s="1"/>
  <c r="T18" i="3" s="1"/>
  <c r="I18" i="3" s="1"/>
  <c r="Q19" i="3"/>
  <c r="S19" i="3" s="1"/>
  <c r="T19" i="3" s="1"/>
  <c r="I19" i="3" s="1"/>
  <c r="Q20" i="3"/>
  <c r="S20" i="3" s="1"/>
  <c r="T20" i="3" s="1"/>
  <c r="I20" i="3" s="1"/>
  <c r="Q21" i="3"/>
  <c r="S21" i="3" s="1"/>
  <c r="T21" i="3" s="1"/>
  <c r="Q22" i="3"/>
  <c r="S22" i="3" s="1"/>
  <c r="T22" i="3" s="1"/>
  <c r="I22" i="3" s="1"/>
  <c r="Q23" i="3"/>
  <c r="S23" i="3" s="1"/>
  <c r="T23" i="3" s="1"/>
  <c r="I23" i="3" s="1"/>
  <c r="Q24" i="3"/>
  <c r="S24" i="3" s="1"/>
  <c r="T24" i="3" s="1"/>
  <c r="I24" i="3" s="1"/>
  <c r="Q25" i="3"/>
  <c r="S25" i="3" s="1"/>
  <c r="T25" i="3" s="1"/>
  <c r="I25" i="3" s="1"/>
  <c r="Q26" i="3"/>
  <c r="S26" i="3" s="1"/>
  <c r="T26" i="3" s="1"/>
  <c r="I26" i="3" s="1"/>
  <c r="Q27" i="3"/>
  <c r="S27" i="3" s="1"/>
  <c r="T27" i="3" s="1"/>
  <c r="I27" i="3" s="1"/>
  <c r="Q28" i="3"/>
  <c r="S28" i="3" s="1"/>
  <c r="T28" i="3" s="1"/>
  <c r="I28" i="3" s="1"/>
  <c r="Q29" i="3"/>
  <c r="S29" i="3" s="1"/>
  <c r="T29" i="3" s="1"/>
  <c r="Q30" i="3"/>
  <c r="S30" i="3" s="1"/>
  <c r="T30" i="3" s="1"/>
  <c r="I30" i="3" s="1"/>
  <c r="Q31" i="3"/>
  <c r="S31" i="3" s="1"/>
  <c r="T31" i="3" s="1"/>
  <c r="I31" i="3" s="1"/>
  <c r="Q32" i="3"/>
  <c r="S32" i="3" s="1"/>
  <c r="T32" i="3" s="1"/>
  <c r="I32" i="3" s="1"/>
  <c r="Q33" i="3"/>
  <c r="S33" i="3" s="1"/>
  <c r="T33" i="3" s="1"/>
  <c r="I33" i="3" s="1"/>
  <c r="Q34" i="3"/>
  <c r="S34" i="3" s="1"/>
  <c r="T34" i="3" s="1"/>
  <c r="I34" i="3" s="1"/>
  <c r="Q35" i="3"/>
  <c r="S35" i="3" s="1"/>
  <c r="T35" i="3" s="1"/>
  <c r="I35" i="3" s="1"/>
  <c r="Q36" i="3"/>
  <c r="S36" i="3" s="1"/>
  <c r="T36" i="3" s="1"/>
  <c r="I36" i="3" s="1"/>
  <c r="Q37" i="3"/>
  <c r="S37" i="3" s="1"/>
  <c r="T37" i="3" s="1"/>
  <c r="I37" i="3" s="1"/>
  <c r="Q38" i="3"/>
  <c r="S38" i="3" s="1"/>
  <c r="T38" i="3" s="1"/>
  <c r="Q39" i="3"/>
  <c r="S39" i="3" s="1"/>
  <c r="T39" i="3" s="1"/>
  <c r="I39" i="3" s="1"/>
  <c r="Q40" i="3"/>
  <c r="S40" i="3" s="1"/>
  <c r="T40" i="3" s="1"/>
  <c r="I40" i="3" s="1"/>
  <c r="Q41" i="3"/>
  <c r="S41" i="3" s="1"/>
  <c r="T41" i="3" s="1"/>
  <c r="I41" i="3" s="1"/>
  <c r="Q42" i="3"/>
  <c r="S42" i="3" s="1"/>
  <c r="T42" i="3" s="1"/>
  <c r="I42" i="3" s="1"/>
  <c r="Q43" i="3"/>
  <c r="S43" i="3" s="1"/>
  <c r="T43" i="3" s="1"/>
  <c r="I43" i="3" s="1"/>
  <c r="Q44" i="3"/>
  <c r="S44" i="3" s="1"/>
  <c r="T44" i="3" s="1"/>
  <c r="I44" i="3" s="1"/>
  <c r="Q45" i="3"/>
  <c r="S45" i="3" s="1"/>
  <c r="T45" i="3" s="1"/>
  <c r="I45" i="3" s="1"/>
  <c r="Q46" i="3"/>
  <c r="S46" i="3" s="1"/>
  <c r="T46" i="3" s="1"/>
  <c r="Q47" i="3"/>
  <c r="S47" i="3" s="1"/>
  <c r="T47" i="3" s="1"/>
  <c r="I47" i="3" s="1"/>
  <c r="Q48" i="3"/>
  <c r="S48" i="3" s="1"/>
  <c r="T48" i="3" s="1"/>
  <c r="I48" i="3" s="1"/>
  <c r="Q49" i="3"/>
  <c r="S49" i="3" s="1"/>
  <c r="T49" i="3" s="1"/>
  <c r="I49" i="3" s="1"/>
  <c r="Q50" i="3"/>
  <c r="S50" i="3" s="1"/>
  <c r="T50" i="3" s="1"/>
  <c r="I50" i="3" s="1"/>
  <c r="Q51" i="3"/>
  <c r="S51" i="3" s="1"/>
  <c r="T51" i="3" s="1"/>
  <c r="I51" i="3" s="1"/>
  <c r="Q52" i="3"/>
  <c r="S52" i="3" s="1"/>
  <c r="T52" i="3" s="1"/>
  <c r="I52" i="3" s="1"/>
  <c r="Q53" i="3"/>
  <c r="S53" i="3" s="1"/>
  <c r="T53" i="3" s="1"/>
  <c r="I53" i="3" s="1"/>
  <c r="Q54" i="3"/>
  <c r="Q55" i="3"/>
  <c r="S55" i="3" s="1"/>
  <c r="T55" i="3" s="1"/>
  <c r="I55" i="3" s="1"/>
  <c r="Q56" i="3"/>
  <c r="S56" i="3" s="1"/>
  <c r="T56" i="3" s="1"/>
  <c r="I56" i="3" s="1"/>
  <c r="Q57" i="3"/>
  <c r="S57" i="3" s="1"/>
  <c r="T57" i="3" s="1"/>
  <c r="Q58" i="3"/>
  <c r="S58" i="3" s="1"/>
  <c r="T58" i="3" s="1"/>
  <c r="I58" i="3" s="1"/>
  <c r="T2" i="3"/>
  <c r="K6" i="3" l="1"/>
  <c r="K50" i="3"/>
  <c r="K58" i="3"/>
  <c r="S54" i="3"/>
  <c r="T54" i="3" s="1"/>
  <c r="K57" i="3"/>
  <c r="K7" i="3"/>
  <c r="R2" i="3"/>
  <c r="Q2" i="3"/>
  <c r="K54" i="3" l="1"/>
  <c r="I54" i="3"/>
  <c r="K45" i="3"/>
  <c r="K37" i="3"/>
  <c r="K43" i="3"/>
  <c r="K31" i="3"/>
  <c r="K41" i="3"/>
  <c r="K35" i="3"/>
  <c r="K51" i="3"/>
  <c r="K49" i="3"/>
  <c r="K32" i="3"/>
  <c r="K52" i="3"/>
  <c r="K36" i="3"/>
  <c r="K56" i="3"/>
  <c r="K39" i="3"/>
  <c r="K33" i="3"/>
  <c r="K55" i="3"/>
  <c r="K53" i="3"/>
  <c r="S2" i="3"/>
  <c r="I2" i="3" s="1"/>
  <c r="K2" i="3" s="1"/>
  <c r="K22" i="3" l="1"/>
  <c r="K44" i="3"/>
  <c r="K4" i="3"/>
  <c r="K21" i="3"/>
  <c r="K30" i="3"/>
  <c r="K18" i="3"/>
  <c r="K26" i="3"/>
  <c r="K12" i="3"/>
  <c r="K25" i="3"/>
  <c r="K46" i="3"/>
  <c r="K19" i="3"/>
  <c r="K42" i="3"/>
  <c r="K8" i="3"/>
  <c r="K34" i="3"/>
  <c r="K15" i="3"/>
  <c r="K20" i="3"/>
  <c r="K13" i="3"/>
  <c r="K29" i="3"/>
  <c r="K14" i="3"/>
  <c r="K10" i="3"/>
  <c r="K24" i="3"/>
  <c r="K5" i="3"/>
  <c r="K38" i="3"/>
  <c r="K48" i="3"/>
  <c r="K11" i="3"/>
  <c r="K9" i="3"/>
  <c r="K47" i="3"/>
  <c r="K27" i="3"/>
  <c r="K40" i="3"/>
  <c r="K16" i="3"/>
  <c r="K3" i="3"/>
  <c r="K23" i="3"/>
  <c r="K28" i="3"/>
  <c r="K17" i="3"/>
</calcChain>
</file>

<file path=xl/sharedStrings.xml><?xml version="1.0" encoding="utf-8"?>
<sst xmlns="http://schemas.openxmlformats.org/spreadsheetml/2006/main" count="267" uniqueCount="144">
  <si>
    <t>Product Name</t>
  </si>
  <si>
    <t>MOQ</t>
  </si>
  <si>
    <t>MBQ</t>
  </si>
  <si>
    <t>Sales Last Week</t>
  </si>
  <si>
    <t>Average Sales Last 3 Weeks</t>
  </si>
  <si>
    <t>Stock</t>
  </si>
  <si>
    <t>Suggested Order</t>
  </si>
  <si>
    <t>LETUCE RED</t>
  </si>
  <si>
    <t>BM9000</t>
  </si>
  <si>
    <t>BEAN SPROUTS MAAS TUSA</t>
  </si>
  <si>
    <t>BM47465</t>
  </si>
  <si>
    <t>SOYABEAN GREEN</t>
  </si>
  <si>
    <t>BM8969</t>
  </si>
  <si>
    <t>LONG BEANS</t>
  </si>
  <si>
    <t>BM8948</t>
  </si>
  <si>
    <t>PARVAR</t>
  </si>
  <si>
    <t>BM8952</t>
  </si>
  <si>
    <t>KARELA</t>
  </si>
  <si>
    <t>BM8954</t>
  </si>
  <si>
    <t>RAJMA NEPALI</t>
  </si>
  <si>
    <t>BM8934</t>
  </si>
  <si>
    <t>EA(CELARY)</t>
  </si>
  <si>
    <t>BM11413</t>
  </si>
  <si>
    <t>CORGET</t>
  </si>
  <si>
    <t>BM8981</t>
  </si>
  <si>
    <t>BARELA</t>
  </si>
  <si>
    <t>BM59150</t>
  </si>
  <si>
    <t>CABBAGE CHINESE</t>
  </si>
  <si>
    <t>BM8974</t>
  </si>
  <si>
    <t>BAKULLA</t>
  </si>
  <si>
    <t>BM18128</t>
  </si>
  <si>
    <t>BEETROOT</t>
  </si>
  <si>
    <t>BM8936</t>
  </si>
  <si>
    <t>CABBAGE RED</t>
  </si>
  <si>
    <t>BM47325</t>
  </si>
  <si>
    <t>FLATE BEANS</t>
  </si>
  <si>
    <t>BM8924</t>
  </si>
  <si>
    <t>GREEN CHILLI</t>
  </si>
  <si>
    <t>BM11408</t>
  </si>
  <si>
    <t>LAUKA</t>
  </si>
  <si>
    <t>BM8957</t>
  </si>
  <si>
    <t>OKRA</t>
  </si>
  <si>
    <t>BM8953</t>
  </si>
  <si>
    <t>SKUSH ORGANIC</t>
  </si>
  <si>
    <t>BM27001</t>
  </si>
  <si>
    <t>EGG-PLANT LONG</t>
  </si>
  <si>
    <t>BM8963</t>
  </si>
  <si>
    <t>PARSLEY</t>
  </si>
  <si>
    <t>BM20114</t>
  </si>
  <si>
    <t>CUCUMBER/LOCAL</t>
  </si>
  <si>
    <t>BM8930</t>
  </si>
  <si>
    <t>CHAMSUR PATTA</t>
  </si>
  <si>
    <t>BM8996</t>
  </si>
  <si>
    <t>PAKSOY SAAG</t>
  </si>
  <si>
    <t>BM11412</t>
  </si>
  <si>
    <t>MUSHROOM(D)</t>
  </si>
  <si>
    <t>BM20097</t>
  </si>
  <si>
    <t>MUSHROOM</t>
  </si>
  <si>
    <t>BM8980</t>
  </si>
  <si>
    <t>BROCCOLI/NEPALI</t>
  </si>
  <si>
    <t>BM8943</t>
  </si>
  <si>
    <t>FRENCH BEANS/NEPALI</t>
  </si>
  <si>
    <t>BM8932</t>
  </si>
  <si>
    <t>RAYO SAAG</t>
  </si>
  <si>
    <t>BM8997</t>
  </si>
  <si>
    <t>CAPSICUM/GREEN</t>
  </si>
  <si>
    <t>BM8937</t>
  </si>
  <si>
    <t>BABY MARROW</t>
  </si>
  <si>
    <t>BM8941</t>
  </si>
  <si>
    <t>LETTUCE</t>
  </si>
  <si>
    <t>BM8987</t>
  </si>
  <si>
    <t>SPINACH/NEPALI</t>
  </si>
  <si>
    <t>BM8984</t>
  </si>
  <si>
    <t>LIME</t>
  </si>
  <si>
    <t>BM9106</t>
  </si>
  <si>
    <t>CUCUMBER/INDIAN</t>
  </si>
  <si>
    <t>BM8931</t>
  </si>
  <si>
    <t>RADISH-WHITE</t>
  </si>
  <si>
    <t>BM8994</t>
  </si>
  <si>
    <t>TOFU FRESH</t>
  </si>
  <si>
    <t>BM8977</t>
  </si>
  <si>
    <t>PUDINA/MINT</t>
  </si>
  <si>
    <t>BM8988</t>
  </si>
  <si>
    <t>FRESH GREEN PEAS</t>
  </si>
  <si>
    <t>BM11561</t>
  </si>
  <si>
    <t>CABBAGE/LOCAL</t>
  </si>
  <si>
    <t>BM8925</t>
  </si>
  <si>
    <t>CARROT/NEPALI</t>
  </si>
  <si>
    <t>BM8928</t>
  </si>
  <si>
    <t>TOMATO BIG</t>
  </si>
  <si>
    <t>BM20088</t>
  </si>
  <si>
    <t>TOMATO SMALL</t>
  </si>
  <si>
    <t>BM8920</t>
  </si>
  <si>
    <t>CAULIFLOWER/LOCAL</t>
  </si>
  <si>
    <t>BM8922</t>
  </si>
  <si>
    <t>GARLIC SPRING</t>
  </si>
  <si>
    <t>BM8991</t>
  </si>
  <si>
    <t>ONION SPRING</t>
  </si>
  <si>
    <t>BM8992</t>
  </si>
  <si>
    <t>DHANIYA PATTA</t>
  </si>
  <si>
    <t>BM8986</t>
  </si>
  <si>
    <t>Sn</t>
  </si>
  <si>
    <t>X</t>
  </si>
  <si>
    <t>y</t>
  </si>
  <si>
    <t>Value</t>
  </si>
  <si>
    <t>username</t>
  </si>
  <si>
    <t>password</t>
  </si>
  <si>
    <t>EVEREST MUSHROOM BUTTER 250GM</t>
  </si>
  <si>
    <t>z</t>
  </si>
  <si>
    <t xml:space="preserve"> Code</t>
  </si>
  <si>
    <t>BM12719</t>
  </si>
  <si>
    <t>NEURO SAAG</t>
  </si>
  <si>
    <t>BM12074</t>
  </si>
  <si>
    <t>EGG-PLANT GREEN</t>
  </si>
  <si>
    <t>BM8965</t>
  </si>
  <si>
    <t>CHICHINDO</t>
  </si>
  <si>
    <t>BM8956</t>
  </si>
  <si>
    <t>CAULIFLOWER/TERAI</t>
  </si>
  <si>
    <t>BM8923</t>
  </si>
  <si>
    <t>PURPLE CABBAGE</t>
  </si>
  <si>
    <t>BM8951</t>
  </si>
  <si>
    <t>EGG-PLANT BIG</t>
  </si>
  <si>
    <t>BM8962</t>
  </si>
  <si>
    <t>FRENCH BEANS/INDIAN</t>
  </si>
  <si>
    <t>BM8933</t>
  </si>
  <si>
    <t>LONG SWEET CHILLI</t>
  </si>
  <si>
    <t>BM8940</t>
  </si>
  <si>
    <t>GHIRAUNLA</t>
  </si>
  <si>
    <t>BM8955</t>
  </si>
  <si>
    <t>Test</t>
  </si>
  <si>
    <t>BMPC</t>
  </si>
  <si>
    <t>bmpc1</t>
  </si>
  <si>
    <t>bmpc2</t>
  </si>
  <si>
    <t>bmpc3</t>
  </si>
  <si>
    <t>bmpc4</t>
  </si>
  <si>
    <t>bmpc5</t>
  </si>
  <si>
    <t>Store</t>
  </si>
  <si>
    <t>Chh1</t>
  </si>
  <si>
    <t>chh1</t>
  </si>
  <si>
    <t>chh2</t>
  </si>
  <si>
    <t>chh3</t>
  </si>
  <si>
    <t>chh4</t>
  </si>
  <si>
    <t>chh5</t>
  </si>
  <si>
    <t>Bhanimandal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</si>
</sst>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T58"/>
  <sheetViews>
    <sheetView zoomScale="85" zoomScaleNormal="85" workbookViewId="0">
      <selection activeCell="A4" sqref="A4:XFD4"/>
    </sheetView>
  </sheetViews>
  <sheetFormatPr defaultRowHeight="15" x14ac:dyDescent="0.25"/>
  <cols>
    <col min="2" max="2" width="25.5703125" bestFit="1" customWidth="1"/>
    <col min="6" max="6" width="15.140625" bestFit="1" customWidth="1"/>
    <col min="7" max="7" width="25.5703125" bestFit="1" customWidth="1"/>
    <col min="9" max="9" width="15.85546875" bestFit="1" customWidth="1"/>
    <col min="20" max="20" width="15.85546875" style="2" bestFit="1" customWidth="1"/>
  </cols>
  <sheetData>
    <row r="1" spans="1:20" x14ac:dyDescent="0.25">
      <c r="A1" t="s">
        <v>101</v>
      </c>
      <c r="B1" t="s">
        <v>0</v>
      </c>
      <c r="C1" t="s">
        <v>109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s="2" t="s">
        <v>6</v>
      </c>
      <c r="K1" t="s">
        <v>129</v>
      </c>
      <c r="Q1" s="1" t="s">
        <v>102</v>
      </c>
      <c r="R1" t="s">
        <v>103</v>
      </c>
      <c r="S1" t="s">
        <v>104</v>
      </c>
      <c r="T1" s="2" t="s">
        <v>108</v>
      </c>
    </row>
    <row r="2" spans="1:20" hidden="1" x14ac:dyDescent="0.25">
      <c r="A2">
        <v>1</v>
      </c>
      <c r="B2" t="s">
        <v>107</v>
      </c>
      <c r="C2" t="s">
        <v>110</v>
      </c>
      <c r="D2">
        <v>0</v>
      </c>
      <c r="E2">
        <v>10</v>
      </c>
      <c r="F2">
        <v>0</v>
      </c>
      <c r="G2">
        <v>0</v>
      </c>
      <c r="H2">
        <v>1</v>
      </c>
      <c r="I2">
        <f>IF(T2&lt;0,0,T2)</f>
        <v>0</v>
      </c>
      <c r="K2" t="str">
        <f>IF(J2=I2,"pass","fail")</f>
        <v>pass</v>
      </c>
      <c r="Q2">
        <f>IF(F2&gt;G2,F2,G2)-H2</f>
        <v>-1</v>
      </c>
      <c r="R2">
        <f>E2-H2</f>
        <v>9</v>
      </c>
      <c r="S2">
        <f>MAX(Q2:R2)</f>
        <v>9</v>
      </c>
      <c r="T2" s="2">
        <f>IF(D2=0,0,ROUNDUP((S2/D2),0)*D2)</f>
        <v>0</v>
      </c>
    </row>
    <row r="3" spans="1:20" hidden="1" x14ac:dyDescent="0.25">
      <c r="A3">
        <v>2</v>
      </c>
      <c r="B3" t="s">
        <v>111</v>
      </c>
      <c r="C3" t="s">
        <v>112</v>
      </c>
      <c r="D3">
        <v>1</v>
      </c>
      <c r="E3">
        <v>0</v>
      </c>
      <c r="F3">
        <v>0</v>
      </c>
      <c r="G3">
        <v>0</v>
      </c>
      <c r="H3">
        <v>1</v>
      </c>
      <c r="I3">
        <f t="shared" ref="I3:I58" si="0">IF(T3&lt;0,0,T3)</f>
        <v>0</v>
      </c>
      <c r="J3">
        <v>0</v>
      </c>
      <c r="K3" t="str">
        <f t="shared" ref="K3:K58" si="1">IF(J3=I3,"pass","fail")</f>
        <v>pass</v>
      </c>
      <c r="Q3">
        <f>IF(F3&gt;G3,F3,G3)-H3</f>
        <v>-1</v>
      </c>
      <c r="R3">
        <f t="shared" ref="R3:R58" si="2">E3-H3</f>
        <v>-1</v>
      </c>
      <c r="S3">
        <f t="shared" ref="S3:S58" si="3">MAX(Q3:R3)</f>
        <v>-1</v>
      </c>
      <c r="T3" s="2">
        <f>IF(D3=0,0,ROUNDUP((S3/D3),0)*D3)</f>
        <v>-1</v>
      </c>
    </row>
    <row r="4" spans="1:20" x14ac:dyDescent="0.25">
      <c r="A4">
        <v>3</v>
      </c>
      <c r="B4" t="s">
        <v>113</v>
      </c>
      <c r="C4" t="s">
        <v>114</v>
      </c>
      <c r="D4">
        <v>3</v>
      </c>
      <c r="E4">
        <v>1</v>
      </c>
      <c r="F4">
        <v>0</v>
      </c>
      <c r="G4">
        <v>0</v>
      </c>
      <c r="H4">
        <v>1</v>
      </c>
      <c r="I4">
        <f t="shared" si="0"/>
        <v>0</v>
      </c>
      <c r="J4">
        <v>3</v>
      </c>
      <c r="K4" t="str">
        <f t="shared" si="1"/>
        <v>fail</v>
      </c>
      <c r="Q4">
        <f>IF(F4&gt;G4,F4,G4)-H4</f>
        <v>-1</v>
      </c>
      <c r="R4">
        <f t="shared" si="2"/>
        <v>0</v>
      </c>
      <c r="S4">
        <f t="shared" si="3"/>
        <v>0</v>
      </c>
      <c r="T4" s="2">
        <f>IF(D4=0,0,ROUNDUP((S4/D4),0)*D4)</f>
        <v>0</v>
      </c>
    </row>
    <row r="5" spans="1:20" hidden="1" x14ac:dyDescent="0.25">
      <c r="A5">
        <v>4</v>
      </c>
      <c r="B5" t="s">
        <v>115</v>
      </c>
      <c r="C5" t="s">
        <v>116</v>
      </c>
      <c r="D5">
        <v>3</v>
      </c>
      <c r="F5">
        <v>0</v>
      </c>
      <c r="G5">
        <v>0</v>
      </c>
      <c r="H5">
        <v>1</v>
      </c>
      <c r="I5">
        <f t="shared" si="0"/>
        <v>0</v>
      </c>
      <c r="J5">
        <v>0</v>
      </c>
      <c r="K5" t="str">
        <f t="shared" si="1"/>
        <v>pass</v>
      </c>
      <c r="Q5">
        <f>IF(F5&gt;G5,F5,G5)-H5</f>
        <v>-1</v>
      </c>
      <c r="R5">
        <f t="shared" si="2"/>
        <v>-1</v>
      </c>
      <c r="S5">
        <f t="shared" si="3"/>
        <v>-1</v>
      </c>
      <c r="T5" s="2">
        <f>IF(D5=0,0,ROUNDUP((S5/D5),0)*D5)</f>
        <v>-3</v>
      </c>
    </row>
    <row r="6" spans="1:20" hidden="1" x14ac:dyDescent="0.25">
      <c r="A6">
        <v>5</v>
      </c>
      <c r="B6" t="s">
        <v>117</v>
      </c>
      <c r="C6" t="s">
        <v>118</v>
      </c>
      <c r="D6">
        <v>0</v>
      </c>
      <c r="F6">
        <v>0</v>
      </c>
      <c r="G6">
        <v>0</v>
      </c>
      <c r="H6">
        <v>1</v>
      </c>
      <c r="I6">
        <f t="shared" si="0"/>
        <v>0</v>
      </c>
      <c r="J6">
        <v>0</v>
      </c>
      <c r="K6" t="str">
        <f t="shared" si="1"/>
        <v>pass</v>
      </c>
      <c r="Q6">
        <f>IF(F6&gt;G6,F6,G6)-H6</f>
        <v>-1</v>
      </c>
      <c r="R6">
        <f t="shared" si="2"/>
        <v>-1</v>
      </c>
      <c r="S6">
        <f t="shared" si="3"/>
        <v>-1</v>
      </c>
      <c r="T6" s="2">
        <f>IF(D6=0,0,ROUNDUP((S6/D6),0)*D6)</f>
        <v>0</v>
      </c>
    </row>
    <row r="7" spans="1:20" hidden="1" x14ac:dyDescent="0.25">
      <c r="A7">
        <v>6</v>
      </c>
      <c r="B7" t="s">
        <v>119</v>
      </c>
      <c r="C7" t="s">
        <v>120</v>
      </c>
      <c r="D7">
        <v>0</v>
      </c>
      <c r="F7">
        <v>0</v>
      </c>
      <c r="G7">
        <v>0</v>
      </c>
      <c r="H7">
        <v>1</v>
      </c>
      <c r="I7">
        <f t="shared" si="0"/>
        <v>0</v>
      </c>
      <c r="J7">
        <v>0</v>
      </c>
      <c r="K7" t="str">
        <f t="shared" si="1"/>
        <v>pass</v>
      </c>
      <c r="Q7">
        <f>IF(F7&gt;G7,F7,G7)-H7</f>
        <v>-1</v>
      </c>
      <c r="R7">
        <f t="shared" si="2"/>
        <v>-1</v>
      </c>
      <c r="S7">
        <f t="shared" si="3"/>
        <v>-1</v>
      </c>
      <c r="T7" s="2">
        <f>IF(D7=0,0,ROUNDUP((S7/D7),0)*D7)</f>
        <v>0</v>
      </c>
    </row>
    <row r="8" spans="1:20" hidden="1" x14ac:dyDescent="0.25">
      <c r="A8">
        <v>7</v>
      </c>
      <c r="B8" t="s">
        <v>121</v>
      </c>
      <c r="C8" t="s">
        <v>122</v>
      </c>
      <c r="D8">
        <v>3</v>
      </c>
      <c r="E8">
        <v>2</v>
      </c>
      <c r="F8">
        <v>0</v>
      </c>
      <c r="G8">
        <v>0</v>
      </c>
      <c r="H8">
        <v>1</v>
      </c>
      <c r="I8">
        <f t="shared" si="0"/>
        <v>3</v>
      </c>
      <c r="J8">
        <v>3</v>
      </c>
      <c r="K8" t="str">
        <f t="shared" si="1"/>
        <v>pass</v>
      </c>
      <c r="Q8">
        <f>IF(F8&gt;G8,F8,G8)-H8</f>
        <v>-1</v>
      </c>
      <c r="R8">
        <f t="shared" si="2"/>
        <v>1</v>
      </c>
      <c r="S8">
        <f t="shared" si="3"/>
        <v>1</v>
      </c>
      <c r="T8" s="2">
        <f>IF(D8=0,0,ROUNDUP((S8/D8),0)*D8)</f>
        <v>3</v>
      </c>
    </row>
    <row r="9" spans="1:20" hidden="1" x14ac:dyDescent="0.25">
      <c r="A9">
        <v>8</v>
      </c>
      <c r="B9" t="s">
        <v>123</v>
      </c>
      <c r="C9" t="s">
        <v>124</v>
      </c>
      <c r="D9">
        <v>3</v>
      </c>
      <c r="F9">
        <v>0</v>
      </c>
      <c r="G9">
        <v>0</v>
      </c>
      <c r="H9">
        <v>1</v>
      </c>
      <c r="I9">
        <f t="shared" si="0"/>
        <v>0</v>
      </c>
      <c r="J9">
        <v>0</v>
      </c>
      <c r="K9" t="str">
        <f t="shared" si="1"/>
        <v>pass</v>
      </c>
      <c r="Q9">
        <f>IF(F9&gt;G9,F9,G9)-H9</f>
        <v>-1</v>
      </c>
      <c r="R9">
        <f t="shared" si="2"/>
        <v>-1</v>
      </c>
      <c r="S9">
        <f t="shared" si="3"/>
        <v>-1</v>
      </c>
      <c r="T9" s="2">
        <f>IF(D9=0,0,ROUNDUP((S9/D9),0)*D9)</f>
        <v>-3</v>
      </c>
    </row>
    <row r="10" spans="1:20" hidden="1" x14ac:dyDescent="0.25">
      <c r="A10">
        <v>9</v>
      </c>
      <c r="B10" t="s">
        <v>125</v>
      </c>
      <c r="C10" t="s">
        <v>126</v>
      </c>
      <c r="D10">
        <v>2</v>
      </c>
      <c r="E10">
        <v>2</v>
      </c>
      <c r="F10">
        <v>0</v>
      </c>
      <c r="G10">
        <v>0</v>
      </c>
      <c r="H10">
        <v>1</v>
      </c>
      <c r="I10">
        <f t="shared" si="0"/>
        <v>2</v>
      </c>
      <c r="J10">
        <v>2</v>
      </c>
      <c r="K10" t="str">
        <f t="shared" si="1"/>
        <v>pass</v>
      </c>
      <c r="Q10">
        <f>IF(F10&gt;G10,F10,G10)-H10</f>
        <v>-1</v>
      </c>
      <c r="R10">
        <f t="shared" si="2"/>
        <v>1</v>
      </c>
      <c r="S10">
        <f t="shared" si="3"/>
        <v>1</v>
      </c>
      <c r="T10" s="2">
        <f>IF(D10=0,0,ROUNDUP((S10/D10),0)*D10)</f>
        <v>2</v>
      </c>
    </row>
    <row r="11" spans="1:20" hidden="1" x14ac:dyDescent="0.25">
      <c r="A11">
        <v>10</v>
      </c>
      <c r="B11" t="s">
        <v>127</v>
      </c>
      <c r="C11" t="s">
        <v>128</v>
      </c>
      <c r="D11">
        <v>2</v>
      </c>
      <c r="E11">
        <v>2</v>
      </c>
      <c r="F11">
        <v>0</v>
      </c>
      <c r="G11">
        <v>0</v>
      </c>
      <c r="H11">
        <v>1</v>
      </c>
      <c r="I11">
        <f t="shared" si="0"/>
        <v>2</v>
      </c>
      <c r="J11">
        <v>2</v>
      </c>
      <c r="K11" t="str">
        <f t="shared" si="1"/>
        <v>pass</v>
      </c>
      <c r="Q11">
        <f>IF(F11&gt;G11,F11,G11)-H11</f>
        <v>-1</v>
      </c>
      <c r="R11">
        <f t="shared" si="2"/>
        <v>1</v>
      </c>
      <c r="S11">
        <f t="shared" si="3"/>
        <v>1</v>
      </c>
      <c r="T11" s="2">
        <f>IF(D11=0,0,ROUNDUP((S11/D11),0)*D11)</f>
        <v>2</v>
      </c>
    </row>
    <row r="12" spans="1:20" hidden="1" x14ac:dyDescent="0.25">
      <c r="A12">
        <v>11</v>
      </c>
      <c r="B12" t="s">
        <v>7</v>
      </c>
      <c r="C12" t="s">
        <v>8</v>
      </c>
      <c r="D12">
        <v>1</v>
      </c>
      <c r="F12">
        <v>0</v>
      </c>
      <c r="G12">
        <v>0</v>
      </c>
      <c r="H12">
        <v>1</v>
      </c>
      <c r="I12">
        <f t="shared" si="0"/>
        <v>0</v>
      </c>
      <c r="J12">
        <v>0</v>
      </c>
      <c r="K12" t="str">
        <f t="shared" si="1"/>
        <v>pass</v>
      </c>
      <c r="Q12">
        <f>IF(F12&gt;G12,F12,G12)-H12</f>
        <v>-1</v>
      </c>
      <c r="R12">
        <f t="shared" si="2"/>
        <v>-1</v>
      </c>
      <c r="S12">
        <f t="shared" si="3"/>
        <v>-1</v>
      </c>
      <c r="T12" s="2">
        <f>IF(D12=0,0,ROUNDUP((S12/D12),0)*D12)</f>
        <v>-1</v>
      </c>
    </row>
    <row r="13" spans="1:20" hidden="1" x14ac:dyDescent="0.25">
      <c r="A13">
        <v>12</v>
      </c>
      <c r="B13" t="s">
        <v>9</v>
      </c>
      <c r="C13" t="s">
        <v>10</v>
      </c>
      <c r="D13">
        <v>1</v>
      </c>
      <c r="F13">
        <v>0</v>
      </c>
      <c r="G13">
        <v>0</v>
      </c>
      <c r="H13">
        <v>1</v>
      </c>
      <c r="I13">
        <f t="shared" si="0"/>
        <v>0</v>
      </c>
      <c r="J13">
        <v>0</v>
      </c>
      <c r="K13" t="str">
        <f t="shared" si="1"/>
        <v>pass</v>
      </c>
      <c r="Q13">
        <f>IF(F13&gt;G13,F13,G13)-H13</f>
        <v>-1</v>
      </c>
      <c r="R13">
        <f t="shared" si="2"/>
        <v>-1</v>
      </c>
      <c r="S13">
        <f t="shared" si="3"/>
        <v>-1</v>
      </c>
      <c r="T13" s="2">
        <f>IF(D13=0,0,ROUNDUP((S13/D13),0)*D13)</f>
        <v>-1</v>
      </c>
    </row>
    <row r="14" spans="1:20" hidden="1" x14ac:dyDescent="0.25">
      <c r="A14">
        <v>13</v>
      </c>
      <c r="B14" t="s">
        <v>11</v>
      </c>
      <c r="C14" t="s">
        <v>12</v>
      </c>
      <c r="D14">
        <v>2</v>
      </c>
      <c r="F14">
        <v>0</v>
      </c>
      <c r="G14">
        <v>0</v>
      </c>
      <c r="H14">
        <v>1</v>
      </c>
      <c r="I14">
        <f t="shared" si="0"/>
        <v>0</v>
      </c>
      <c r="J14">
        <v>0</v>
      </c>
      <c r="K14" t="str">
        <f t="shared" si="1"/>
        <v>pass</v>
      </c>
      <c r="Q14">
        <f>IF(F14&gt;G14,F14,G14)-H14</f>
        <v>-1</v>
      </c>
      <c r="R14">
        <f t="shared" si="2"/>
        <v>-1</v>
      </c>
      <c r="S14">
        <f t="shared" si="3"/>
        <v>-1</v>
      </c>
      <c r="T14" s="2">
        <f>IF(D14=0,0,ROUNDUP((S14/D14),0)*D14)</f>
        <v>-2</v>
      </c>
    </row>
    <row r="15" spans="1:20" hidden="1" x14ac:dyDescent="0.25">
      <c r="A15">
        <v>14</v>
      </c>
      <c r="B15" t="s">
        <v>13</v>
      </c>
      <c r="C15" t="s">
        <v>14</v>
      </c>
      <c r="D15">
        <v>2</v>
      </c>
      <c r="E15">
        <v>2</v>
      </c>
      <c r="F15">
        <v>0.44500000000000001</v>
      </c>
      <c r="G15">
        <v>0.34200000000000003</v>
      </c>
      <c r="H15">
        <v>1</v>
      </c>
      <c r="I15">
        <f t="shared" si="0"/>
        <v>2</v>
      </c>
      <c r="J15">
        <v>2</v>
      </c>
      <c r="K15" t="str">
        <f t="shared" si="1"/>
        <v>pass</v>
      </c>
      <c r="Q15">
        <f>IF(F15&gt;G15,F15,G15)-H15</f>
        <v>-0.55499999999999994</v>
      </c>
      <c r="R15">
        <f t="shared" si="2"/>
        <v>1</v>
      </c>
      <c r="S15">
        <f t="shared" si="3"/>
        <v>1</v>
      </c>
      <c r="T15" s="2">
        <f>IF(D15=0,0,ROUNDUP((S15/D15),0)*D15)</f>
        <v>2</v>
      </c>
    </row>
    <row r="16" spans="1:20" hidden="1" x14ac:dyDescent="0.25">
      <c r="A16">
        <v>15</v>
      </c>
      <c r="B16" t="s">
        <v>15</v>
      </c>
      <c r="C16" t="s">
        <v>16</v>
      </c>
      <c r="D16">
        <v>2</v>
      </c>
      <c r="E16">
        <v>2</v>
      </c>
      <c r="F16">
        <v>1.02</v>
      </c>
      <c r="G16">
        <v>0.60699999999999998</v>
      </c>
      <c r="H16">
        <v>1</v>
      </c>
      <c r="I16">
        <f t="shared" si="0"/>
        <v>2</v>
      </c>
      <c r="J16">
        <v>2</v>
      </c>
      <c r="K16" t="str">
        <f t="shared" si="1"/>
        <v>pass</v>
      </c>
      <c r="Q16">
        <f>IF(F16&gt;G16,F16,G16)-H16</f>
        <v>2.0000000000000018E-2</v>
      </c>
      <c r="R16">
        <f t="shared" si="2"/>
        <v>1</v>
      </c>
      <c r="S16">
        <f t="shared" si="3"/>
        <v>1</v>
      </c>
      <c r="T16" s="2">
        <f>IF(D16=0,0,ROUNDUP((S16/D16),0)*D16)</f>
        <v>2</v>
      </c>
    </row>
    <row r="17" spans="1:20" hidden="1" x14ac:dyDescent="0.25">
      <c r="A17">
        <v>16</v>
      </c>
      <c r="B17" t="s">
        <v>17</v>
      </c>
      <c r="C17" t="s">
        <v>18</v>
      </c>
      <c r="D17">
        <v>3</v>
      </c>
      <c r="E17">
        <v>3</v>
      </c>
      <c r="F17">
        <v>0.47499999999999998</v>
      </c>
      <c r="G17">
        <v>0.32300000000000001</v>
      </c>
      <c r="H17">
        <v>1</v>
      </c>
      <c r="I17">
        <f t="shared" si="0"/>
        <v>3</v>
      </c>
      <c r="J17">
        <v>3</v>
      </c>
      <c r="K17" t="str">
        <f t="shared" si="1"/>
        <v>pass</v>
      </c>
      <c r="Q17">
        <f>IF(F17&gt;G17,F17,G17)-H17</f>
        <v>-0.52500000000000002</v>
      </c>
      <c r="R17">
        <f t="shared" si="2"/>
        <v>2</v>
      </c>
      <c r="S17">
        <f t="shared" si="3"/>
        <v>2</v>
      </c>
      <c r="T17" s="2">
        <f>IF(D17=0,0,ROUNDUP((S17/D17),0)*D17)</f>
        <v>3</v>
      </c>
    </row>
    <row r="18" spans="1:20" hidden="1" x14ac:dyDescent="0.25">
      <c r="A18">
        <v>17</v>
      </c>
      <c r="B18" t="s">
        <v>19</v>
      </c>
      <c r="C18" t="s">
        <v>20</v>
      </c>
      <c r="D18">
        <v>2</v>
      </c>
      <c r="E18">
        <v>2</v>
      </c>
      <c r="F18">
        <v>0</v>
      </c>
      <c r="G18">
        <v>0.13300000000000001</v>
      </c>
      <c r="H18">
        <v>1</v>
      </c>
      <c r="I18">
        <f t="shared" si="0"/>
        <v>2</v>
      </c>
      <c r="J18">
        <v>2</v>
      </c>
      <c r="K18" t="str">
        <f t="shared" si="1"/>
        <v>pass</v>
      </c>
      <c r="Q18">
        <f>IF(F18&gt;G18,F18,G18)-H18</f>
        <v>-0.86699999999999999</v>
      </c>
      <c r="R18">
        <f t="shared" si="2"/>
        <v>1</v>
      </c>
      <c r="S18">
        <f t="shared" si="3"/>
        <v>1</v>
      </c>
      <c r="T18" s="2">
        <f>IF(D18=0,0,ROUNDUP((S18/D18),0)*D18)</f>
        <v>2</v>
      </c>
    </row>
    <row r="19" spans="1:20" hidden="1" x14ac:dyDescent="0.25">
      <c r="A19">
        <v>18</v>
      </c>
      <c r="B19" t="s">
        <v>21</v>
      </c>
      <c r="C19" t="s">
        <v>22</v>
      </c>
      <c r="D19">
        <v>5</v>
      </c>
      <c r="F19">
        <v>0</v>
      </c>
      <c r="G19">
        <v>0</v>
      </c>
      <c r="H19">
        <v>1</v>
      </c>
      <c r="I19">
        <f t="shared" si="0"/>
        <v>0</v>
      </c>
      <c r="J19">
        <v>0</v>
      </c>
      <c r="K19" t="str">
        <f t="shared" si="1"/>
        <v>pass</v>
      </c>
      <c r="Q19">
        <f>IF(F19&gt;G19,F19,G19)-H19</f>
        <v>-1</v>
      </c>
      <c r="R19">
        <f t="shared" si="2"/>
        <v>-1</v>
      </c>
      <c r="S19">
        <f t="shared" si="3"/>
        <v>-1</v>
      </c>
      <c r="T19" s="2">
        <f>IF(D19=0,0,ROUNDUP((S19/D19),0)*D19)</f>
        <v>-5</v>
      </c>
    </row>
    <row r="20" spans="1:20" hidden="1" x14ac:dyDescent="0.25">
      <c r="A20">
        <v>19</v>
      </c>
      <c r="B20" t="s">
        <v>23</v>
      </c>
      <c r="C20" t="s">
        <v>24</v>
      </c>
      <c r="D20">
        <v>3</v>
      </c>
      <c r="F20">
        <v>0</v>
      </c>
      <c r="G20">
        <v>0</v>
      </c>
      <c r="H20">
        <v>1</v>
      </c>
      <c r="I20">
        <f t="shared" si="0"/>
        <v>0</v>
      </c>
      <c r="J20">
        <v>0</v>
      </c>
      <c r="K20" t="str">
        <f t="shared" si="1"/>
        <v>pass</v>
      </c>
      <c r="Q20">
        <f>IF(F20&gt;G20,F20,G20)-H20</f>
        <v>-1</v>
      </c>
      <c r="R20">
        <f t="shared" si="2"/>
        <v>-1</v>
      </c>
      <c r="S20">
        <f t="shared" si="3"/>
        <v>-1</v>
      </c>
      <c r="T20" s="2">
        <f>IF(D20=0,0,ROUNDUP((S20/D20),0)*D20)</f>
        <v>-3</v>
      </c>
    </row>
    <row r="21" spans="1:20" hidden="1" x14ac:dyDescent="0.25">
      <c r="A21">
        <v>20</v>
      </c>
      <c r="B21" t="s">
        <v>25</v>
      </c>
      <c r="C21" t="s">
        <v>26</v>
      </c>
      <c r="D21">
        <v>2</v>
      </c>
      <c r="E21">
        <v>2</v>
      </c>
      <c r="F21">
        <v>0</v>
      </c>
      <c r="G21">
        <v>0.33300000000000002</v>
      </c>
      <c r="H21">
        <v>1</v>
      </c>
      <c r="I21">
        <f t="shared" si="0"/>
        <v>2</v>
      </c>
      <c r="J21">
        <v>2</v>
      </c>
      <c r="K21" t="str">
        <f t="shared" si="1"/>
        <v>pass</v>
      </c>
      <c r="Q21">
        <f>IF(F21&gt;G21,F21,G21)-H21</f>
        <v>-0.66700000000000004</v>
      </c>
      <c r="R21">
        <f t="shared" si="2"/>
        <v>1</v>
      </c>
      <c r="S21">
        <f t="shared" si="3"/>
        <v>1</v>
      </c>
      <c r="T21" s="2">
        <f>IF(D21=0,0,ROUNDUP((S21/D21),0)*D21)</f>
        <v>2</v>
      </c>
    </row>
    <row r="22" spans="1:20" hidden="1" x14ac:dyDescent="0.25">
      <c r="A22">
        <v>21</v>
      </c>
      <c r="B22" t="s">
        <v>27</v>
      </c>
      <c r="C22" t="s">
        <v>28</v>
      </c>
      <c r="D22">
        <v>2</v>
      </c>
      <c r="F22">
        <v>0</v>
      </c>
      <c r="G22">
        <v>0</v>
      </c>
      <c r="H22">
        <v>1</v>
      </c>
      <c r="I22">
        <f t="shared" si="0"/>
        <v>0</v>
      </c>
      <c r="J22">
        <v>0</v>
      </c>
      <c r="K22" t="str">
        <f t="shared" si="1"/>
        <v>pass</v>
      </c>
      <c r="Q22">
        <f>IF(F22&gt;G22,F22,G22)-H22</f>
        <v>-1</v>
      </c>
      <c r="R22">
        <f t="shared" si="2"/>
        <v>-1</v>
      </c>
      <c r="S22">
        <f t="shared" si="3"/>
        <v>-1</v>
      </c>
      <c r="T22" s="2">
        <f>IF(D22=0,0,ROUNDUP((S22/D22),0)*D22)</f>
        <v>-2</v>
      </c>
    </row>
    <row r="23" spans="1:20" hidden="1" x14ac:dyDescent="0.25">
      <c r="A23">
        <v>22</v>
      </c>
      <c r="B23" t="s">
        <v>29</v>
      </c>
      <c r="C23" t="s">
        <v>30</v>
      </c>
      <c r="D23">
        <v>3</v>
      </c>
      <c r="E23">
        <v>2</v>
      </c>
      <c r="F23">
        <v>0</v>
      </c>
      <c r="G23">
        <v>0</v>
      </c>
      <c r="H23">
        <v>1</v>
      </c>
      <c r="I23">
        <f t="shared" si="0"/>
        <v>3</v>
      </c>
      <c r="J23">
        <v>3</v>
      </c>
      <c r="K23" t="str">
        <f t="shared" si="1"/>
        <v>pass</v>
      </c>
      <c r="Q23">
        <f>IF(F23&gt;G23,F23,G23)-H23</f>
        <v>-1</v>
      </c>
      <c r="R23">
        <f t="shared" si="2"/>
        <v>1</v>
      </c>
      <c r="S23">
        <f t="shared" si="3"/>
        <v>1</v>
      </c>
      <c r="T23" s="2">
        <f>IF(D23=0,0,ROUNDUP((S23/D23),0)*D23)</f>
        <v>3</v>
      </c>
    </row>
    <row r="24" spans="1:20" hidden="1" x14ac:dyDescent="0.25">
      <c r="A24">
        <v>23</v>
      </c>
      <c r="B24" t="s">
        <v>31</v>
      </c>
      <c r="C24" t="s">
        <v>32</v>
      </c>
      <c r="D24">
        <v>5</v>
      </c>
      <c r="E24">
        <v>2</v>
      </c>
      <c r="F24">
        <v>0</v>
      </c>
      <c r="G24">
        <v>0</v>
      </c>
      <c r="H24">
        <v>1</v>
      </c>
      <c r="I24">
        <f t="shared" si="0"/>
        <v>5</v>
      </c>
      <c r="J24">
        <v>5</v>
      </c>
      <c r="K24" t="str">
        <f t="shared" si="1"/>
        <v>pass</v>
      </c>
      <c r="Q24">
        <f>IF(F24&gt;G24,F24,G24)-H24</f>
        <v>-1</v>
      </c>
      <c r="R24">
        <f t="shared" si="2"/>
        <v>1</v>
      </c>
      <c r="S24">
        <f t="shared" si="3"/>
        <v>1</v>
      </c>
      <c r="T24" s="2">
        <f>IF(D24=0,0,ROUNDUP((S24/D24),0)*D24)</f>
        <v>5</v>
      </c>
    </row>
    <row r="25" spans="1:20" hidden="1" x14ac:dyDescent="0.25">
      <c r="A25">
        <v>24</v>
      </c>
      <c r="B25" t="s">
        <v>33</v>
      </c>
      <c r="C25" t="s">
        <v>34</v>
      </c>
      <c r="D25">
        <v>5</v>
      </c>
      <c r="F25">
        <v>0</v>
      </c>
      <c r="G25">
        <v>0</v>
      </c>
      <c r="H25">
        <v>1</v>
      </c>
      <c r="I25">
        <f t="shared" si="0"/>
        <v>0</v>
      </c>
      <c r="J25">
        <v>0</v>
      </c>
      <c r="K25" t="str">
        <f t="shared" si="1"/>
        <v>pass</v>
      </c>
      <c r="Q25">
        <f>IF(F25&gt;G25,F25,G25)-H25</f>
        <v>-1</v>
      </c>
      <c r="R25">
        <f t="shared" si="2"/>
        <v>-1</v>
      </c>
      <c r="S25">
        <f t="shared" si="3"/>
        <v>-1</v>
      </c>
      <c r="T25" s="2">
        <f>IF(D25=0,0,ROUNDUP((S25/D25),0)*D25)</f>
        <v>-5</v>
      </c>
    </row>
    <row r="26" spans="1:20" hidden="1" x14ac:dyDescent="0.25">
      <c r="A26">
        <v>25</v>
      </c>
      <c r="B26" t="s">
        <v>35</v>
      </c>
      <c r="C26" t="s">
        <v>36</v>
      </c>
      <c r="D26">
        <v>3</v>
      </c>
      <c r="E26">
        <v>2</v>
      </c>
      <c r="F26">
        <v>0</v>
      </c>
      <c r="G26">
        <v>0.10199999999999999</v>
      </c>
      <c r="H26">
        <v>1</v>
      </c>
      <c r="I26">
        <f t="shared" si="0"/>
        <v>3</v>
      </c>
      <c r="J26">
        <v>3</v>
      </c>
      <c r="K26" t="str">
        <f t="shared" si="1"/>
        <v>pass</v>
      </c>
      <c r="Q26">
        <f>IF(F26&gt;G26,F26,G26)-H26</f>
        <v>-0.89800000000000002</v>
      </c>
      <c r="R26">
        <f t="shared" si="2"/>
        <v>1</v>
      </c>
      <c r="S26">
        <f t="shared" si="3"/>
        <v>1</v>
      </c>
      <c r="T26" s="2">
        <f>IF(D26=0,0,ROUNDUP((S26/D26),0)*D26)</f>
        <v>3</v>
      </c>
    </row>
    <row r="27" spans="1:20" hidden="1" x14ac:dyDescent="0.25">
      <c r="A27">
        <v>26</v>
      </c>
      <c r="B27" t="s">
        <v>37</v>
      </c>
      <c r="C27" t="s">
        <v>38</v>
      </c>
      <c r="D27">
        <v>2</v>
      </c>
      <c r="E27">
        <v>3</v>
      </c>
      <c r="F27">
        <v>0.2</v>
      </c>
      <c r="G27">
        <v>0.14799999999999999</v>
      </c>
      <c r="H27">
        <v>1</v>
      </c>
      <c r="I27">
        <f t="shared" si="0"/>
        <v>2</v>
      </c>
      <c r="J27">
        <v>2</v>
      </c>
      <c r="K27" t="str">
        <f t="shared" si="1"/>
        <v>pass</v>
      </c>
      <c r="Q27">
        <f>IF(F27&gt;G27,F27,G27)-H27</f>
        <v>-0.8</v>
      </c>
      <c r="R27">
        <f t="shared" si="2"/>
        <v>2</v>
      </c>
      <c r="S27">
        <f t="shared" si="3"/>
        <v>2</v>
      </c>
      <c r="T27" s="2">
        <f>IF(D27=0,0,ROUNDUP((S27/D27),0)*D27)</f>
        <v>2</v>
      </c>
    </row>
    <row r="28" spans="1:20" hidden="1" x14ac:dyDescent="0.25">
      <c r="A28">
        <v>27</v>
      </c>
      <c r="B28" t="s">
        <v>39</v>
      </c>
      <c r="C28" t="s">
        <v>40</v>
      </c>
      <c r="D28">
        <v>5</v>
      </c>
      <c r="E28">
        <v>3</v>
      </c>
      <c r="F28">
        <v>0</v>
      </c>
      <c r="G28">
        <v>0.24</v>
      </c>
      <c r="H28">
        <v>1</v>
      </c>
      <c r="I28">
        <f t="shared" si="0"/>
        <v>5</v>
      </c>
      <c r="J28">
        <v>5</v>
      </c>
      <c r="K28" t="str">
        <f t="shared" si="1"/>
        <v>pass</v>
      </c>
      <c r="Q28">
        <f>IF(F28&gt;G28,F28,G28)-H28</f>
        <v>-0.76</v>
      </c>
      <c r="R28">
        <f t="shared" si="2"/>
        <v>2</v>
      </c>
      <c r="S28">
        <f t="shared" si="3"/>
        <v>2</v>
      </c>
      <c r="T28" s="2">
        <f>IF(D28=0,0,ROUNDUP((S28/D28),0)*D28)</f>
        <v>5</v>
      </c>
    </row>
    <row r="29" spans="1:20" hidden="1" x14ac:dyDescent="0.25">
      <c r="A29">
        <v>28</v>
      </c>
      <c r="B29" t="s">
        <v>41</v>
      </c>
      <c r="C29" t="s">
        <v>42</v>
      </c>
      <c r="D29">
        <v>3</v>
      </c>
      <c r="E29">
        <v>3</v>
      </c>
      <c r="F29">
        <v>0.5</v>
      </c>
      <c r="G29">
        <v>0.21299999999999999</v>
      </c>
      <c r="H29">
        <v>1</v>
      </c>
      <c r="I29">
        <f t="shared" si="0"/>
        <v>3</v>
      </c>
      <c r="J29">
        <v>3</v>
      </c>
      <c r="K29" t="str">
        <f t="shared" si="1"/>
        <v>pass</v>
      </c>
      <c r="Q29">
        <f>IF(F29&gt;G29,F29,G29)-H29</f>
        <v>-0.5</v>
      </c>
      <c r="R29">
        <f t="shared" si="2"/>
        <v>2</v>
      </c>
      <c r="S29">
        <f t="shared" si="3"/>
        <v>2</v>
      </c>
      <c r="T29" s="2">
        <f>IF(D29=0,0,ROUNDUP((S29/D29),0)*D29)</f>
        <v>3</v>
      </c>
    </row>
    <row r="30" spans="1:20" hidden="1" x14ac:dyDescent="0.25">
      <c r="A30">
        <v>29</v>
      </c>
      <c r="B30" t="s">
        <v>43</v>
      </c>
      <c r="C30" t="s">
        <v>44</v>
      </c>
      <c r="D30">
        <v>5</v>
      </c>
      <c r="E30">
        <v>3</v>
      </c>
      <c r="F30">
        <v>0</v>
      </c>
      <c r="G30">
        <v>0</v>
      </c>
      <c r="H30">
        <v>1</v>
      </c>
      <c r="I30">
        <f t="shared" si="0"/>
        <v>5</v>
      </c>
      <c r="J30">
        <v>5</v>
      </c>
      <c r="K30" t="str">
        <f t="shared" si="1"/>
        <v>pass</v>
      </c>
      <c r="Q30">
        <f>IF(F30&gt;G30,F30,G30)-H30</f>
        <v>-1</v>
      </c>
      <c r="R30">
        <f t="shared" si="2"/>
        <v>2</v>
      </c>
      <c r="S30">
        <f t="shared" si="3"/>
        <v>2</v>
      </c>
      <c r="T30" s="2">
        <f>IF(D30=0,0,ROUNDUP((S30/D30),0)*D30)</f>
        <v>5</v>
      </c>
    </row>
    <row r="31" spans="1:20" hidden="1" x14ac:dyDescent="0.25">
      <c r="A31">
        <v>30</v>
      </c>
      <c r="B31" t="s">
        <v>45</v>
      </c>
      <c r="C31" t="s">
        <v>46</v>
      </c>
      <c r="D31">
        <v>3</v>
      </c>
      <c r="E31">
        <v>6</v>
      </c>
      <c r="F31">
        <v>0.5</v>
      </c>
      <c r="G31">
        <v>0.90300000000000002</v>
      </c>
      <c r="H31">
        <v>1</v>
      </c>
      <c r="I31">
        <f t="shared" si="0"/>
        <v>6</v>
      </c>
      <c r="J31">
        <v>6</v>
      </c>
      <c r="K31" t="str">
        <f t="shared" si="1"/>
        <v>pass</v>
      </c>
      <c r="Q31">
        <f>IF(F31&gt;G31,F31,G31)-H31</f>
        <v>-9.6999999999999975E-2</v>
      </c>
      <c r="R31">
        <f t="shared" si="2"/>
        <v>5</v>
      </c>
      <c r="S31">
        <f t="shared" si="3"/>
        <v>5</v>
      </c>
      <c r="T31" s="2">
        <f>IF(D31=0,0,ROUNDUP((S31/D31),0)*D31)</f>
        <v>6</v>
      </c>
    </row>
    <row r="32" spans="1:20" hidden="1" x14ac:dyDescent="0.25">
      <c r="A32">
        <v>31</v>
      </c>
      <c r="B32" t="s">
        <v>47</v>
      </c>
      <c r="C32" t="s">
        <v>48</v>
      </c>
      <c r="D32">
        <v>5</v>
      </c>
      <c r="F32">
        <v>0</v>
      </c>
      <c r="G32">
        <v>0</v>
      </c>
      <c r="H32">
        <v>1</v>
      </c>
      <c r="I32">
        <f t="shared" si="0"/>
        <v>0</v>
      </c>
      <c r="J32">
        <v>0</v>
      </c>
      <c r="K32" t="str">
        <f t="shared" si="1"/>
        <v>pass</v>
      </c>
      <c r="Q32">
        <f>IF(F32&gt;G32,F32,G32)-H32</f>
        <v>-1</v>
      </c>
      <c r="R32">
        <f t="shared" si="2"/>
        <v>-1</v>
      </c>
      <c r="S32">
        <f t="shared" si="3"/>
        <v>-1</v>
      </c>
      <c r="T32" s="2">
        <f>IF(D32=0,0,ROUNDUP((S32/D32),0)*D32)</f>
        <v>-5</v>
      </c>
    </row>
    <row r="33" spans="1:20" hidden="1" x14ac:dyDescent="0.25">
      <c r="A33">
        <v>32</v>
      </c>
      <c r="B33" t="s">
        <v>49</v>
      </c>
      <c r="C33" t="s">
        <v>50</v>
      </c>
      <c r="D33">
        <v>5</v>
      </c>
      <c r="E33">
        <v>5</v>
      </c>
      <c r="F33">
        <v>0.99</v>
      </c>
      <c r="G33">
        <v>0.39300000000000002</v>
      </c>
      <c r="H33">
        <v>1</v>
      </c>
      <c r="I33">
        <f t="shared" si="0"/>
        <v>5</v>
      </c>
      <c r="J33">
        <v>5</v>
      </c>
      <c r="K33" t="str">
        <f t="shared" si="1"/>
        <v>pass</v>
      </c>
      <c r="Q33">
        <f>IF(F33&gt;G33,F33,G33)-H33</f>
        <v>-1.0000000000000009E-2</v>
      </c>
      <c r="R33">
        <f t="shared" si="2"/>
        <v>4</v>
      </c>
      <c r="S33">
        <f t="shared" si="3"/>
        <v>4</v>
      </c>
      <c r="T33" s="2">
        <f>IF(D33=0,0,ROUNDUP((S33/D33),0)*D33)</f>
        <v>5</v>
      </c>
    </row>
    <row r="34" spans="1:20" hidden="1" x14ac:dyDescent="0.25">
      <c r="A34">
        <v>33</v>
      </c>
      <c r="B34" t="s">
        <v>51</v>
      </c>
      <c r="C34" t="s">
        <v>52</v>
      </c>
      <c r="D34">
        <v>1</v>
      </c>
      <c r="F34">
        <v>0</v>
      </c>
      <c r="G34">
        <v>0</v>
      </c>
      <c r="H34">
        <v>1</v>
      </c>
      <c r="I34">
        <f t="shared" si="0"/>
        <v>0</v>
      </c>
      <c r="J34">
        <v>0</v>
      </c>
      <c r="K34" t="str">
        <f t="shared" si="1"/>
        <v>pass</v>
      </c>
      <c r="Q34">
        <f>IF(F34&gt;G34,F34,G34)-H34</f>
        <v>-1</v>
      </c>
      <c r="R34">
        <f t="shared" si="2"/>
        <v>-1</v>
      </c>
      <c r="S34">
        <f t="shared" si="3"/>
        <v>-1</v>
      </c>
      <c r="T34" s="2">
        <f>IF(D34=0,0,ROUNDUP((S34/D34),0)*D34)</f>
        <v>-1</v>
      </c>
    </row>
    <row r="35" spans="1:20" hidden="1" x14ac:dyDescent="0.25">
      <c r="A35">
        <v>34</v>
      </c>
      <c r="B35" t="s">
        <v>53</v>
      </c>
      <c r="C35" t="s">
        <v>54</v>
      </c>
      <c r="D35">
        <v>1</v>
      </c>
      <c r="F35">
        <v>0</v>
      </c>
      <c r="G35">
        <v>0</v>
      </c>
      <c r="H35">
        <v>1</v>
      </c>
      <c r="I35">
        <f t="shared" si="0"/>
        <v>0</v>
      </c>
      <c r="J35">
        <v>0</v>
      </c>
      <c r="K35" t="str">
        <f t="shared" si="1"/>
        <v>pass</v>
      </c>
      <c r="Q35">
        <f>IF(F35&gt;G35,F35,G35)-H35</f>
        <v>-1</v>
      </c>
      <c r="R35">
        <f t="shared" si="2"/>
        <v>-1</v>
      </c>
      <c r="S35">
        <f t="shared" si="3"/>
        <v>-1</v>
      </c>
      <c r="T35" s="2">
        <f>IF(D35=0,0,ROUNDUP((S35/D35),0)*D35)</f>
        <v>-1</v>
      </c>
    </row>
    <row r="36" spans="1:20" hidden="1" x14ac:dyDescent="0.25">
      <c r="A36">
        <v>35</v>
      </c>
      <c r="B36" t="s">
        <v>55</v>
      </c>
      <c r="C36" t="s">
        <v>56</v>
      </c>
      <c r="D36">
        <v>1</v>
      </c>
      <c r="E36">
        <v>4</v>
      </c>
      <c r="F36">
        <v>0</v>
      </c>
      <c r="G36">
        <v>0.33300000000000002</v>
      </c>
      <c r="H36">
        <v>1</v>
      </c>
      <c r="I36">
        <f t="shared" si="0"/>
        <v>3</v>
      </c>
      <c r="J36">
        <v>3</v>
      </c>
      <c r="K36" t="str">
        <f t="shared" si="1"/>
        <v>pass</v>
      </c>
      <c r="Q36">
        <f>IF(F36&gt;G36,F36,G36)-H36</f>
        <v>-0.66700000000000004</v>
      </c>
      <c r="R36">
        <f t="shared" si="2"/>
        <v>3</v>
      </c>
      <c r="S36">
        <f t="shared" si="3"/>
        <v>3</v>
      </c>
      <c r="T36" s="2">
        <f>IF(D36=0,0,ROUNDUP((S36/D36),0)*D36)</f>
        <v>3</v>
      </c>
    </row>
    <row r="37" spans="1:20" hidden="1" x14ac:dyDescent="0.25">
      <c r="A37">
        <v>36</v>
      </c>
      <c r="B37" t="s">
        <v>57</v>
      </c>
      <c r="C37" t="s">
        <v>58</v>
      </c>
      <c r="D37">
        <v>1</v>
      </c>
      <c r="E37">
        <v>12</v>
      </c>
      <c r="F37">
        <v>0</v>
      </c>
      <c r="G37">
        <v>1</v>
      </c>
      <c r="H37">
        <v>1</v>
      </c>
      <c r="I37">
        <f t="shared" si="0"/>
        <v>11</v>
      </c>
      <c r="J37">
        <v>11</v>
      </c>
      <c r="K37" t="str">
        <f t="shared" si="1"/>
        <v>pass</v>
      </c>
      <c r="Q37">
        <f>IF(F37&gt;G37,F37,G37)-H37</f>
        <v>0</v>
      </c>
      <c r="R37">
        <f t="shared" si="2"/>
        <v>11</v>
      </c>
      <c r="S37">
        <f t="shared" si="3"/>
        <v>11</v>
      </c>
      <c r="T37" s="2">
        <f>IF(D37=0,0,ROUNDUP((S37/D37),0)*D37)</f>
        <v>11</v>
      </c>
    </row>
    <row r="38" spans="1:20" hidden="1" x14ac:dyDescent="0.25">
      <c r="A38">
        <v>37</v>
      </c>
      <c r="B38" t="s">
        <v>59</v>
      </c>
      <c r="C38" t="s">
        <v>60</v>
      </c>
      <c r="D38">
        <v>3</v>
      </c>
      <c r="E38">
        <v>5</v>
      </c>
      <c r="F38">
        <v>0</v>
      </c>
      <c r="G38">
        <v>0.16700000000000001</v>
      </c>
      <c r="H38">
        <v>1</v>
      </c>
      <c r="I38">
        <f t="shared" si="0"/>
        <v>6</v>
      </c>
      <c r="J38">
        <v>6</v>
      </c>
      <c r="K38" t="str">
        <f t="shared" si="1"/>
        <v>pass</v>
      </c>
      <c r="Q38">
        <f>IF(F38&gt;G38,F38,G38)-H38</f>
        <v>-0.83299999999999996</v>
      </c>
      <c r="R38">
        <f t="shared" si="2"/>
        <v>4</v>
      </c>
      <c r="S38">
        <f t="shared" si="3"/>
        <v>4</v>
      </c>
      <c r="T38" s="2">
        <f>IF(D38=0,0,ROUNDUP((S38/D38),0)*D38)</f>
        <v>6</v>
      </c>
    </row>
    <row r="39" spans="1:20" hidden="1" x14ac:dyDescent="0.25">
      <c r="A39">
        <v>38</v>
      </c>
      <c r="B39" t="s">
        <v>61</v>
      </c>
      <c r="C39" t="s">
        <v>62</v>
      </c>
      <c r="D39">
        <v>3</v>
      </c>
      <c r="E39">
        <v>5</v>
      </c>
      <c r="F39">
        <v>0.2</v>
      </c>
      <c r="G39">
        <v>0.28199999999999997</v>
      </c>
      <c r="H39">
        <v>1</v>
      </c>
      <c r="I39">
        <f t="shared" si="0"/>
        <v>6</v>
      </c>
      <c r="J39">
        <v>6</v>
      </c>
      <c r="K39" t="str">
        <f t="shared" si="1"/>
        <v>pass</v>
      </c>
      <c r="Q39">
        <f>IF(F39&gt;G39,F39,G39)-H39</f>
        <v>-0.71799999999999997</v>
      </c>
      <c r="R39">
        <f t="shared" si="2"/>
        <v>4</v>
      </c>
      <c r="S39">
        <f t="shared" si="3"/>
        <v>4</v>
      </c>
      <c r="T39" s="2">
        <f>IF(D39=0,0,ROUNDUP((S39/D39),0)*D39)</f>
        <v>6</v>
      </c>
    </row>
    <row r="40" spans="1:20" hidden="1" x14ac:dyDescent="0.25">
      <c r="A40">
        <v>39</v>
      </c>
      <c r="B40" t="s">
        <v>63</v>
      </c>
      <c r="C40" t="s">
        <v>64</v>
      </c>
      <c r="D40">
        <v>1</v>
      </c>
      <c r="F40">
        <v>0</v>
      </c>
      <c r="G40">
        <v>0</v>
      </c>
      <c r="H40">
        <v>1</v>
      </c>
      <c r="I40">
        <f t="shared" si="0"/>
        <v>0</v>
      </c>
      <c r="J40">
        <v>0</v>
      </c>
      <c r="K40" t="str">
        <f t="shared" si="1"/>
        <v>pass</v>
      </c>
      <c r="Q40">
        <f>IF(F40&gt;G40,F40,G40)-H40</f>
        <v>-1</v>
      </c>
      <c r="R40">
        <f t="shared" si="2"/>
        <v>-1</v>
      </c>
      <c r="S40">
        <f t="shared" si="3"/>
        <v>-1</v>
      </c>
      <c r="T40" s="2">
        <f>IF(D40=0,0,ROUNDUP((S40/D40),0)*D40)</f>
        <v>-1</v>
      </c>
    </row>
    <row r="41" spans="1:20" hidden="1" x14ac:dyDescent="0.25">
      <c r="A41">
        <v>40</v>
      </c>
      <c r="B41" t="s">
        <v>65</v>
      </c>
      <c r="C41" t="s">
        <v>66</v>
      </c>
      <c r="D41">
        <v>2</v>
      </c>
      <c r="E41">
        <v>3</v>
      </c>
      <c r="F41">
        <v>0.22500000000000001</v>
      </c>
      <c r="G41">
        <v>0.42799999999999999</v>
      </c>
      <c r="H41">
        <v>1</v>
      </c>
      <c r="I41">
        <f t="shared" si="0"/>
        <v>2</v>
      </c>
      <c r="J41">
        <v>2</v>
      </c>
      <c r="K41" t="str">
        <f t="shared" si="1"/>
        <v>pass</v>
      </c>
      <c r="Q41">
        <f>IF(F41&gt;G41,F41,G41)-H41</f>
        <v>-0.57200000000000006</v>
      </c>
      <c r="R41">
        <f t="shared" si="2"/>
        <v>2</v>
      </c>
      <c r="S41">
        <f t="shared" si="3"/>
        <v>2</v>
      </c>
      <c r="T41" s="2">
        <f>IF(D41=0,0,ROUNDUP((S41/D41),0)*D41)</f>
        <v>2</v>
      </c>
    </row>
    <row r="42" spans="1:20" hidden="1" x14ac:dyDescent="0.25">
      <c r="A42">
        <v>41</v>
      </c>
      <c r="B42" t="s">
        <v>67</v>
      </c>
      <c r="C42" t="s">
        <v>68</v>
      </c>
      <c r="D42">
        <v>5</v>
      </c>
      <c r="E42">
        <v>10</v>
      </c>
      <c r="F42">
        <v>0.84</v>
      </c>
      <c r="G42">
        <v>0.1</v>
      </c>
      <c r="H42">
        <v>1</v>
      </c>
      <c r="I42">
        <f t="shared" si="0"/>
        <v>10</v>
      </c>
      <c r="J42">
        <v>10</v>
      </c>
      <c r="K42" t="str">
        <f t="shared" si="1"/>
        <v>pass</v>
      </c>
      <c r="Q42">
        <f>IF(F42&gt;G42,F42,G42)-H42</f>
        <v>-0.16000000000000003</v>
      </c>
      <c r="R42">
        <f t="shared" si="2"/>
        <v>9</v>
      </c>
      <c r="S42">
        <f t="shared" si="3"/>
        <v>9</v>
      </c>
      <c r="T42" s="2">
        <f>IF(D42=0,0,ROUNDUP((S42/D42),0)*D42)</f>
        <v>10</v>
      </c>
    </row>
    <row r="43" spans="1:20" hidden="1" x14ac:dyDescent="0.25">
      <c r="A43">
        <v>42</v>
      </c>
      <c r="B43" t="s">
        <v>69</v>
      </c>
      <c r="C43" t="s">
        <v>70</v>
      </c>
      <c r="D43">
        <v>1</v>
      </c>
      <c r="F43">
        <v>0</v>
      </c>
      <c r="G43">
        <v>0</v>
      </c>
      <c r="H43">
        <v>1</v>
      </c>
      <c r="I43">
        <f t="shared" si="0"/>
        <v>0</v>
      </c>
      <c r="J43">
        <v>0</v>
      </c>
      <c r="K43" t="str">
        <f t="shared" si="1"/>
        <v>pass</v>
      </c>
      <c r="Q43">
        <f>IF(F43&gt;G43,F43,G43)-H43</f>
        <v>-1</v>
      </c>
      <c r="R43">
        <f t="shared" si="2"/>
        <v>-1</v>
      </c>
      <c r="S43">
        <f t="shared" si="3"/>
        <v>-1</v>
      </c>
      <c r="T43" s="2">
        <f>IF(D43=0,0,ROUNDUP((S43/D43),0)*D43)</f>
        <v>-1</v>
      </c>
    </row>
    <row r="44" spans="1:20" hidden="1" x14ac:dyDescent="0.25">
      <c r="A44">
        <v>43</v>
      </c>
      <c r="B44" t="s">
        <v>71</v>
      </c>
      <c r="C44" t="s">
        <v>72</v>
      </c>
      <c r="D44">
        <v>1</v>
      </c>
      <c r="F44">
        <v>0</v>
      </c>
      <c r="G44">
        <v>0</v>
      </c>
      <c r="H44">
        <v>1</v>
      </c>
      <c r="I44">
        <f t="shared" si="0"/>
        <v>0</v>
      </c>
      <c r="J44">
        <v>0</v>
      </c>
      <c r="K44" t="str">
        <f t="shared" si="1"/>
        <v>pass</v>
      </c>
      <c r="Q44">
        <f>IF(F44&gt;G44,F44,G44)-H44</f>
        <v>-1</v>
      </c>
      <c r="R44">
        <f t="shared" si="2"/>
        <v>-1</v>
      </c>
      <c r="S44">
        <f t="shared" si="3"/>
        <v>-1</v>
      </c>
      <c r="T44" s="2">
        <f>IF(D44=0,0,ROUNDUP((S44/D44),0)*D44)</f>
        <v>-1</v>
      </c>
    </row>
    <row r="45" spans="1:20" hidden="1" x14ac:dyDescent="0.25">
      <c r="A45">
        <v>44</v>
      </c>
      <c r="B45" t="s">
        <v>73</v>
      </c>
      <c r="C45" t="s">
        <v>74</v>
      </c>
      <c r="D45">
        <v>2</v>
      </c>
      <c r="E45">
        <v>3</v>
      </c>
      <c r="F45">
        <v>0.64500000000000002</v>
      </c>
      <c r="G45">
        <v>0.17</v>
      </c>
      <c r="H45">
        <v>1</v>
      </c>
      <c r="I45">
        <f t="shared" si="0"/>
        <v>2</v>
      </c>
      <c r="J45">
        <v>2</v>
      </c>
      <c r="K45" t="str">
        <f t="shared" si="1"/>
        <v>pass</v>
      </c>
      <c r="Q45">
        <f>IF(F45&gt;G45,F45,G45)-H45</f>
        <v>-0.35499999999999998</v>
      </c>
      <c r="R45">
        <f t="shared" si="2"/>
        <v>2</v>
      </c>
      <c r="S45">
        <f t="shared" si="3"/>
        <v>2</v>
      </c>
      <c r="T45" s="2">
        <f>IF(D45=0,0,ROUNDUP((S45/D45),0)*D45)</f>
        <v>2</v>
      </c>
    </row>
    <row r="46" spans="1:20" hidden="1" x14ac:dyDescent="0.25">
      <c r="A46">
        <v>45</v>
      </c>
      <c r="B46" t="s">
        <v>75</v>
      </c>
      <c r="C46" t="s">
        <v>76</v>
      </c>
      <c r="D46">
        <v>5</v>
      </c>
      <c r="E46">
        <v>5</v>
      </c>
      <c r="F46">
        <v>0.72</v>
      </c>
      <c r="G46">
        <v>0.44</v>
      </c>
      <c r="H46">
        <v>1</v>
      </c>
      <c r="I46">
        <f t="shared" si="0"/>
        <v>5</v>
      </c>
      <c r="J46">
        <v>5</v>
      </c>
      <c r="K46" t="str">
        <f t="shared" si="1"/>
        <v>pass</v>
      </c>
      <c r="Q46">
        <f>IF(F46&gt;G46,F46,G46)-H46</f>
        <v>-0.28000000000000003</v>
      </c>
      <c r="R46">
        <f t="shared" si="2"/>
        <v>4</v>
      </c>
      <c r="S46">
        <f t="shared" si="3"/>
        <v>4</v>
      </c>
      <c r="T46" s="2">
        <f>IF(D46=0,0,ROUNDUP((S46/D46),0)*D46)</f>
        <v>5</v>
      </c>
    </row>
    <row r="47" spans="1:20" hidden="1" x14ac:dyDescent="0.25">
      <c r="A47">
        <v>46</v>
      </c>
      <c r="B47" t="s">
        <v>77</v>
      </c>
      <c r="C47" t="s">
        <v>78</v>
      </c>
      <c r="D47">
        <v>5</v>
      </c>
      <c r="E47">
        <v>10</v>
      </c>
      <c r="F47">
        <v>0.39500000000000002</v>
      </c>
      <c r="G47">
        <v>0.7</v>
      </c>
      <c r="H47">
        <v>1</v>
      </c>
      <c r="I47">
        <f t="shared" si="0"/>
        <v>10</v>
      </c>
      <c r="J47">
        <v>10</v>
      </c>
      <c r="K47" t="str">
        <f t="shared" si="1"/>
        <v>pass</v>
      </c>
      <c r="Q47">
        <f>IF(F47&gt;G47,F47,G47)-H47</f>
        <v>-0.30000000000000004</v>
      </c>
      <c r="R47">
        <f t="shared" si="2"/>
        <v>9</v>
      </c>
      <c r="S47">
        <f t="shared" si="3"/>
        <v>9</v>
      </c>
      <c r="T47" s="2">
        <f>IF(D47=0,0,ROUNDUP((S47/D47),0)*D47)</f>
        <v>10</v>
      </c>
    </row>
    <row r="48" spans="1:20" hidden="1" x14ac:dyDescent="0.25">
      <c r="A48">
        <v>47</v>
      </c>
      <c r="B48" t="s">
        <v>79</v>
      </c>
      <c r="C48" t="s">
        <v>80</v>
      </c>
      <c r="D48">
        <v>5</v>
      </c>
      <c r="E48">
        <v>6</v>
      </c>
      <c r="F48">
        <v>0</v>
      </c>
      <c r="G48">
        <v>0.33300000000000002</v>
      </c>
      <c r="H48">
        <v>1</v>
      </c>
      <c r="I48">
        <f t="shared" si="0"/>
        <v>5</v>
      </c>
      <c r="J48">
        <v>5</v>
      </c>
      <c r="K48" t="str">
        <f t="shared" si="1"/>
        <v>pass</v>
      </c>
      <c r="Q48">
        <f>IF(F48&gt;G48,F48,G48)-H48</f>
        <v>-0.66700000000000004</v>
      </c>
      <c r="R48">
        <f t="shared" si="2"/>
        <v>5</v>
      </c>
      <c r="S48">
        <f t="shared" si="3"/>
        <v>5</v>
      </c>
      <c r="T48" s="2">
        <f>IF(D48=0,0,ROUNDUP((S48/D48),0)*D48)</f>
        <v>5</v>
      </c>
    </row>
    <row r="49" spans="1:20" hidden="1" x14ac:dyDescent="0.25">
      <c r="A49">
        <v>48</v>
      </c>
      <c r="B49" t="s">
        <v>81</v>
      </c>
      <c r="C49" t="s">
        <v>82</v>
      </c>
      <c r="D49">
        <v>5</v>
      </c>
      <c r="F49">
        <v>0</v>
      </c>
      <c r="G49">
        <v>0</v>
      </c>
      <c r="H49">
        <v>1</v>
      </c>
      <c r="I49">
        <f t="shared" si="0"/>
        <v>0</v>
      </c>
      <c r="J49">
        <v>0</v>
      </c>
      <c r="K49" t="str">
        <f t="shared" si="1"/>
        <v>pass</v>
      </c>
      <c r="Q49">
        <f>IF(F49&gt;G49,F49,G49)-H49</f>
        <v>-1</v>
      </c>
      <c r="R49">
        <f t="shared" si="2"/>
        <v>-1</v>
      </c>
      <c r="S49">
        <f t="shared" si="3"/>
        <v>-1</v>
      </c>
      <c r="T49" s="2">
        <f>IF(D49=0,0,ROUNDUP((S49/D49),0)*D49)</f>
        <v>-5</v>
      </c>
    </row>
    <row r="50" spans="1:20" hidden="1" x14ac:dyDescent="0.25">
      <c r="A50">
        <v>49</v>
      </c>
      <c r="B50" t="s">
        <v>83</v>
      </c>
      <c r="C50" t="s">
        <v>84</v>
      </c>
      <c r="D50">
        <v>5</v>
      </c>
      <c r="E50">
        <v>10</v>
      </c>
      <c r="F50">
        <v>0</v>
      </c>
      <c r="G50">
        <v>0.872</v>
      </c>
      <c r="H50">
        <v>1</v>
      </c>
      <c r="I50">
        <f t="shared" si="0"/>
        <v>10</v>
      </c>
      <c r="J50">
        <v>10</v>
      </c>
      <c r="K50" t="str">
        <f t="shared" si="1"/>
        <v>pass</v>
      </c>
      <c r="Q50">
        <f>IF(F50&gt;G50,F50,G50)-H50</f>
        <v>-0.128</v>
      </c>
      <c r="R50">
        <f t="shared" si="2"/>
        <v>9</v>
      </c>
      <c r="S50">
        <f t="shared" si="3"/>
        <v>9</v>
      </c>
      <c r="T50" s="2">
        <f>IF(D50=0,0,ROUNDUP((S50/D50),0)*D50)</f>
        <v>10</v>
      </c>
    </row>
    <row r="51" spans="1:20" hidden="1" x14ac:dyDescent="0.25">
      <c r="A51">
        <v>50</v>
      </c>
      <c r="B51" t="s">
        <v>85</v>
      </c>
      <c r="C51" t="s">
        <v>86</v>
      </c>
      <c r="D51">
        <v>5</v>
      </c>
      <c r="E51">
        <v>20</v>
      </c>
      <c r="F51">
        <v>3.08</v>
      </c>
      <c r="G51">
        <v>0.86499999999999999</v>
      </c>
      <c r="H51">
        <v>1</v>
      </c>
      <c r="I51">
        <f t="shared" si="0"/>
        <v>20</v>
      </c>
      <c r="J51">
        <v>20</v>
      </c>
      <c r="K51" t="str">
        <f t="shared" si="1"/>
        <v>pass</v>
      </c>
      <c r="Q51">
        <f>IF(F51&gt;G51,F51,G51)-H51</f>
        <v>2.08</v>
      </c>
      <c r="R51">
        <f t="shared" si="2"/>
        <v>19</v>
      </c>
      <c r="S51">
        <f t="shared" si="3"/>
        <v>19</v>
      </c>
      <c r="T51" s="2">
        <f>IF(D51=0,0,ROUNDUP((S51/D51),0)*D51)</f>
        <v>20</v>
      </c>
    </row>
    <row r="52" spans="1:20" hidden="1" x14ac:dyDescent="0.25">
      <c r="A52">
        <v>51</v>
      </c>
      <c r="B52" t="s">
        <v>87</v>
      </c>
      <c r="C52" t="s">
        <v>88</v>
      </c>
      <c r="D52">
        <v>5</v>
      </c>
      <c r="E52">
        <v>10</v>
      </c>
      <c r="F52">
        <v>0.18</v>
      </c>
      <c r="G52">
        <v>0.77300000000000002</v>
      </c>
      <c r="H52">
        <v>1</v>
      </c>
      <c r="I52">
        <f t="shared" si="0"/>
        <v>10</v>
      </c>
      <c r="J52">
        <v>10</v>
      </c>
      <c r="K52" t="str">
        <f t="shared" si="1"/>
        <v>pass</v>
      </c>
      <c r="Q52">
        <f>IF(F52&gt;G52,F52,G52)-H52</f>
        <v>-0.22699999999999998</v>
      </c>
      <c r="R52">
        <f t="shared" si="2"/>
        <v>9</v>
      </c>
      <c r="S52">
        <f t="shared" si="3"/>
        <v>9</v>
      </c>
      <c r="T52" s="2">
        <f>IF(D52=0,0,ROUNDUP((S52/D52),0)*D52)</f>
        <v>10</v>
      </c>
    </row>
    <row r="53" spans="1:20" hidden="1" x14ac:dyDescent="0.25">
      <c r="A53">
        <v>52</v>
      </c>
      <c r="B53" t="s">
        <v>89</v>
      </c>
      <c r="C53" t="s">
        <v>90</v>
      </c>
      <c r="D53">
        <v>5</v>
      </c>
      <c r="E53">
        <v>5</v>
      </c>
      <c r="F53">
        <v>0.33</v>
      </c>
      <c r="G53">
        <v>0.94499999999999995</v>
      </c>
      <c r="H53">
        <v>1</v>
      </c>
      <c r="I53">
        <f t="shared" si="0"/>
        <v>5</v>
      </c>
      <c r="J53">
        <v>5</v>
      </c>
      <c r="K53" t="str">
        <f t="shared" si="1"/>
        <v>pass</v>
      </c>
      <c r="Q53">
        <f>IF(F53&gt;G53,F53,G53)-H53</f>
        <v>-5.5000000000000049E-2</v>
      </c>
      <c r="R53">
        <f t="shared" si="2"/>
        <v>4</v>
      </c>
      <c r="S53">
        <f t="shared" si="3"/>
        <v>4</v>
      </c>
      <c r="T53" s="2">
        <f>IF(D53=0,0,ROUNDUP((S53/D53),0)*D53)</f>
        <v>5</v>
      </c>
    </row>
    <row r="54" spans="1:20" hidden="1" x14ac:dyDescent="0.25">
      <c r="A54">
        <v>53</v>
      </c>
      <c r="B54" t="s">
        <v>91</v>
      </c>
      <c r="C54" t="s">
        <v>92</v>
      </c>
      <c r="D54">
        <v>10</v>
      </c>
      <c r="E54">
        <v>20</v>
      </c>
      <c r="F54">
        <v>1.05</v>
      </c>
      <c r="G54">
        <v>0.998</v>
      </c>
      <c r="H54">
        <v>1</v>
      </c>
      <c r="I54">
        <f t="shared" si="0"/>
        <v>20</v>
      </c>
      <c r="J54">
        <v>20</v>
      </c>
      <c r="K54" t="str">
        <f t="shared" si="1"/>
        <v>pass</v>
      </c>
      <c r="Q54">
        <f>IF(F54&gt;G54,F54,G54)-H54</f>
        <v>5.0000000000000044E-2</v>
      </c>
      <c r="R54">
        <f t="shared" si="2"/>
        <v>19</v>
      </c>
      <c r="S54">
        <f t="shared" si="3"/>
        <v>19</v>
      </c>
      <c r="T54" s="2">
        <f>IF(D54=0,0,ROUNDUP((S54/D54),0)*D54)</f>
        <v>20</v>
      </c>
    </row>
    <row r="55" spans="1:20" hidden="1" x14ac:dyDescent="0.25">
      <c r="A55">
        <v>54</v>
      </c>
      <c r="B55" t="s">
        <v>93</v>
      </c>
      <c r="C55" t="s">
        <v>94</v>
      </c>
      <c r="D55">
        <v>5</v>
      </c>
      <c r="E55">
        <v>15</v>
      </c>
      <c r="F55">
        <v>1.39</v>
      </c>
      <c r="G55">
        <v>1.825</v>
      </c>
      <c r="H55">
        <v>1</v>
      </c>
      <c r="I55">
        <f t="shared" si="0"/>
        <v>15</v>
      </c>
      <c r="J55">
        <v>15</v>
      </c>
      <c r="K55" t="str">
        <f t="shared" si="1"/>
        <v>pass</v>
      </c>
      <c r="Q55">
        <f>IF(F55&gt;G55,F55,G55)-H55</f>
        <v>0.82499999999999996</v>
      </c>
      <c r="R55">
        <f t="shared" si="2"/>
        <v>14</v>
      </c>
      <c r="S55">
        <f t="shared" si="3"/>
        <v>14</v>
      </c>
      <c r="T55" s="2">
        <f>IF(D55=0,0,ROUNDUP((S55/D55),0)*D55)</f>
        <v>15</v>
      </c>
    </row>
    <row r="56" spans="1:20" hidden="1" x14ac:dyDescent="0.25">
      <c r="A56">
        <v>55</v>
      </c>
      <c r="B56" t="s">
        <v>95</v>
      </c>
      <c r="C56" t="s">
        <v>96</v>
      </c>
      <c r="D56">
        <v>10</v>
      </c>
      <c r="F56">
        <v>0</v>
      </c>
      <c r="G56">
        <v>0</v>
      </c>
      <c r="H56">
        <v>1</v>
      </c>
      <c r="I56">
        <f t="shared" si="0"/>
        <v>0</v>
      </c>
      <c r="J56">
        <v>0</v>
      </c>
      <c r="K56" t="str">
        <f t="shared" si="1"/>
        <v>pass</v>
      </c>
      <c r="Q56">
        <f>IF(F56&gt;G56,F56,G56)-H56</f>
        <v>-1</v>
      </c>
      <c r="R56">
        <f t="shared" si="2"/>
        <v>-1</v>
      </c>
      <c r="S56">
        <f t="shared" si="3"/>
        <v>-1</v>
      </c>
      <c r="T56" s="2">
        <f>IF(D56=0,0,ROUNDUP((S56/D56),0)*D56)</f>
        <v>-10</v>
      </c>
    </row>
    <row r="57" spans="1:20" hidden="1" x14ac:dyDescent="0.25">
      <c r="A57">
        <v>56</v>
      </c>
      <c r="B57" t="s">
        <v>97</v>
      </c>
      <c r="C57" t="s">
        <v>98</v>
      </c>
      <c r="D57">
        <v>10</v>
      </c>
      <c r="E57">
        <v>6</v>
      </c>
      <c r="F57">
        <v>0</v>
      </c>
      <c r="G57">
        <v>0</v>
      </c>
      <c r="H57">
        <v>1</v>
      </c>
      <c r="I57">
        <f t="shared" si="0"/>
        <v>10</v>
      </c>
      <c r="J57">
        <v>10</v>
      </c>
      <c r="K57" t="str">
        <f t="shared" si="1"/>
        <v>pass</v>
      </c>
      <c r="Q57">
        <f>IF(F57&gt;G57,F57,G57)-H57</f>
        <v>-1</v>
      </c>
      <c r="R57">
        <f t="shared" si="2"/>
        <v>5</v>
      </c>
      <c r="S57">
        <f t="shared" si="3"/>
        <v>5</v>
      </c>
      <c r="T57" s="2">
        <f>IF(D57=0,0,ROUNDUP((S57/D57),0)*D57)</f>
        <v>10</v>
      </c>
    </row>
    <row r="58" spans="1:20" hidden="1" x14ac:dyDescent="0.25">
      <c r="A58">
        <v>57</v>
      </c>
      <c r="B58" t="s">
        <v>99</v>
      </c>
      <c r="C58" t="s">
        <v>100</v>
      </c>
      <c r="D58">
        <v>5</v>
      </c>
      <c r="E58">
        <v>12</v>
      </c>
      <c r="F58">
        <v>0</v>
      </c>
      <c r="G58">
        <v>2</v>
      </c>
      <c r="H58">
        <v>1</v>
      </c>
      <c r="I58">
        <f t="shared" si="0"/>
        <v>15</v>
      </c>
      <c r="J58">
        <v>15</v>
      </c>
      <c r="K58" t="str">
        <f t="shared" si="1"/>
        <v>pass</v>
      </c>
      <c r="Q58">
        <f>IF(F58&gt;G58,F58,G58)-H58</f>
        <v>1</v>
      </c>
      <c r="R58">
        <f t="shared" si="2"/>
        <v>11</v>
      </c>
      <c r="S58">
        <f t="shared" si="3"/>
        <v>11</v>
      </c>
      <c r="T58" s="2">
        <f>IF(D58=0,0,ROUNDUP((S58/D58),0)*D58)</f>
        <v>15</v>
      </c>
    </row>
  </sheetData>
  <autoFilter ref="J1:K58">
    <filterColumn colId="1">
      <filters>
        <filter val="fai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A13" sqref="A13"/>
    </sheetView>
  </sheetViews>
  <sheetFormatPr defaultRowHeight="15" x14ac:dyDescent="0.25"/>
  <cols>
    <col min="1" max="1" width="11.42578125" bestFit="1" customWidth="1"/>
    <col min="2" max="2" width="14" customWidth="1"/>
    <col min="5" max="5" width="34.42578125" customWidth="1"/>
  </cols>
  <sheetData>
    <row r="1" spans="1:3" x14ac:dyDescent="0.25">
      <c r="A1" t="s">
        <v>136</v>
      </c>
      <c r="B1" t="s">
        <v>105</v>
      </c>
      <c r="C1" t="s">
        <v>106</v>
      </c>
    </row>
    <row r="2" spans="1:3" x14ac:dyDescent="0.25">
      <c r="A2" s="3" t="s">
        <v>130</v>
      </c>
      <c r="B2" t="s">
        <v>131</v>
      </c>
      <c r="C2" t="s">
        <v>131</v>
      </c>
    </row>
    <row r="3" spans="1:3" x14ac:dyDescent="0.25">
      <c r="A3" s="3"/>
      <c r="B3" t="s">
        <v>132</v>
      </c>
      <c r="C3" t="s">
        <v>132</v>
      </c>
    </row>
    <row r="4" spans="1:3" x14ac:dyDescent="0.25">
      <c r="A4" s="3"/>
      <c r="B4" t="s">
        <v>133</v>
      </c>
      <c r="C4" t="s">
        <v>133</v>
      </c>
    </row>
    <row r="5" spans="1:3" x14ac:dyDescent="0.25">
      <c r="A5" s="3"/>
      <c r="B5" t="s">
        <v>134</v>
      </c>
      <c r="C5" t="s">
        <v>134</v>
      </c>
    </row>
    <row r="6" spans="1:3" x14ac:dyDescent="0.25">
      <c r="A6" s="3"/>
      <c r="B6" t="s">
        <v>135</v>
      </c>
      <c r="C6" t="s">
        <v>135</v>
      </c>
    </row>
    <row r="8" spans="1:3" x14ac:dyDescent="0.25">
      <c r="A8" s="3" t="s">
        <v>143</v>
      </c>
      <c r="B8" t="s">
        <v>137</v>
      </c>
      <c r="C8" t="s">
        <v>138</v>
      </c>
    </row>
    <row r="9" spans="1:3" x14ac:dyDescent="0.25">
      <c r="A9" s="3"/>
      <c r="B9" t="s">
        <v>139</v>
      </c>
      <c r="C9" t="s">
        <v>139</v>
      </c>
    </row>
    <row r="10" spans="1:3" x14ac:dyDescent="0.25">
      <c r="A10" s="3"/>
      <c r="B10" t="s">
        <v>140</v>
      </c>
      <c r="C10" t="s">
        <v>140</v>
      </c>
    </row>
    <row r="11" spans="1:3" x14ac:dyDescent="0.25">
      <c r="A11" s="3"/>
      <c r="B11" t="s">
        <v>141</v>
      </c>
      <c r="C11" t="s">
        <v>141</v>
      </c>
    </row>
    <row r="12" spans="1:3" x14ac:dyDescent="0.25">
      <c r="A12" s="3"/>
      <c r="B12" t="s">
        <v>142</v>
      </c>
      <c r="C12" t="s">
        <v>142</v>
      </c>
    </row>
  </sheetData>
  <mergeCells count="2">
    <mergeCell ref="A2:A6"/>
    <mergeCell ref="A8:A12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workbookViewId="0">
      <selection activeCell="I1" sqref="I1:I57"/>
    </sheetView>
  </sheetViews>
  <sheetFormatPr defaultRowHeight="15" x14ac:dyDescent="0.25"/>
  <sheetData>
    <row r="1" spans="1:10" x14ac:dyDescent="0.25">
      <c r="A1">
        <v>1</v>
      </c>
      <c r="B1" t="s">
        <v>107</v>
      </c>
      <c r="C1" t="s">
        <v>110</v>
      </c>
      <c r="D1">
        <v>0</v>
      </c>
      <c r="E1">
        <v>10</v>
      </c>
      <c r="F1">
        <v>0</v>
      </c>
      <c r="G1">
        <v>0</v>
      </c>
    </row>
    <row r="2" spans="1:10" x14ac:dyDescent="0.25">
      <c r="A2">
        <v>2</v>
      </c>
      <c r="B2" t="s">
        <v>111</v>
      </c>
      <c r="C2" t="s">
        <v>112</v>
      </c>
      <c r="D2">
        <v>1</v>
      </c>
      <c r="E2">
        <v>0</v>
      </c>
      <c r="F2">
        <v>0</v>
      </c>
      <c r="G2">
        <v>0</v>
      </c>
      <c r="I2">
        <v>0</v>
      </c>
      <c r="J2">
        <v>0</v>
      </c>
    </row>
    <row r="3" spans="1:10" x14ac:dyDescent="0.25">
      <c r="A3">
        <v>3</v>
      </c>
      <c r="B3" t="s">
        <v>113</v>
      </c>
      <c r="C3" t="s">
        <v>114</v>
      </c>
      <c r="D3">
        <v>3</v>
      </c>
      <c r="E3">
        <v>1</v>
      </c>
      <c r="F3">
        <v>0</v>
      </c>
      <c r="G3">
        <v>0</v>
      </c>
      <c r="I3">
        <v>3</v>
      </c>
      <c r="J3">
        <v>3</v>
      </c>
    </row>
    <row r="4" spans="1:10" x14ac:dyDescent="0.25">
      <c r="A4">
        <v>4</v>
      </c>
      <c r="B4" t="s">
        <v>115</v>
      </c>
      <c r="C4" t="s">
        <v>116</v>
      </c>
      <c r="D4">
        <v>3</v>
      </c>
      <c r="F4">
        <v>0</v>
      </c>
      <c r="G4">
        <v>0</v>
      </c>
      <c r="I4">
        <v>0</v>
      </c>
      <c r="J4">
        <v>0</v>
      </c>
    </row>
    <row r="5" spans="1:10" x14ac:dyDescent="0.25">
      <c r="A5">
        <v>5</v>
      </c>
      <c r="B5" t="s">
        <v>117</v>
      </c>
      <c r="C5" t="s">
        <v>118</v>
      </c>
      <c r="D5">
        <v>0</v>
      </c>
      <c r="F5">
        <v>0</v>
      </c>
      <c r="G5">
        <v>0</v>
      </c>
      <c r="I5">
        <v>0</v>
      </c>
      <c r="J5">
        <v>0</v>
      </c>
    </row>
    <row r="6" spans="1:10" x14ac:dyDescent="0.25">
      <c r="A6">
        <v>6</v>
      </c>
      <c r="B6" t="s">
        <v>119</v>
      </c>
      <c r="C6" t="s">
        <v>120</v>
      </c>
      <c r="D6">
        <v>0</v>
      </c>
      <c r="F6">
        <v>0</v>
      </c>
      <c r="G6">
        <v>0</v>
      </c>
      <c r="I6">
        <v>0</v>
      </c>
      <c r="J6">
        <v>0</v>
      </c>
    </row>
    <row r="7" spans="1:10" x14ac:dyDescent="0.25">
      <c r="A7">
        <v>7</v>
      </c>
      <c r="B7" t="s">
        <v>121</v>
      </c>
      <c r="C7" t="s">
        <v>122</v>
      </c>
      <c r="D7">
        <v>3</v>
      </c>
      <c r="E7">
        <v>2</v>
      </c>
      <c r="F7">
        <v>0</v>
      </c>
      <c r="G7">
        <v>0</v>
      </c>
      <c r="I7">
        <v>3</v>
      </c>
      <c r="J7">
        <v>3</v>
      </c>
    </row>
    <row r="8" spans="1:10" x14ac:dyDescent="0.25">
      <c r="A8">
        <v>8</v>
      </c>
      <c r="B8" t="s">
        <v>123</v>
      </c>
      <c r="C8" t="s">
        <v>124</v>
      </c>
      <c r="D8">
        <v>3</v>
      </c>
      <c r="F8">
        <v>0</v>
      </c>
      <c r="G8">
        <v>0</v>
      </c>
      <c r="I8">
        <v>0</v>
      </c>
      <c r="J8">
        <v>0</v>
      </c>
    </row>
    <row r="9" spans="1:10" x14ac:dyDescent="0.25">
      <c r="A9">
        <v>9</v>
      </c>
      <c r="B9" t="s">
        <v>125</v>
      </c>
      <c r="C9" t="s">
        <v>126</v>
      </c>
      <c r="D9">
        <v>2</v>
      </c>
      <c r="E9">
        <v>2</v>
      </c>
      <c r="F9">
        <v>0</v>
      </c>
      <c r="G9">
        <v>0</v>
      </c>
      <c r="I9">
        <v>2</v>
      </c>
      <c r="J9">
        <v>2</v>
      </c>
    </row>
    <row r="10" spans="1:10" x14ac:dyDescent="0.25">
      <c r="A10">
        <v>10</v>
      </c>
      <c r="B10" t="s">
        <v>127</v>
      </c>
      <c r="C10" t="s">
        <v>128</v>
      </c>
      <c r="D10">
        <v>2</v>
      </c>
      <c r="E10">
        <v>2</v>
      </c>
      <c r="F10">
        <v>0</v>
      </c>
      <c r="G10">
        <v>0</v>
      </c>
      <c r="I10">
        <v>2</v>
      </c>
      <c r="J10">
        <v>2</v>
      </c>
    </row>
    <row r="11" spans="1:10" x14ac:dyDescent="0.25">
      <c r="A11">
        <v>11</v>
      </c>
      <c r="B11" t="s">
        <v>7</v>
      </c>
      <c r="C11" t="s">
        <v>8</v>
      </c>
      <c r="D11">
        <v>1</v>
      </c>
      <c r="F11">
        <v>0</v>
      </c>
      <c r="G11">
        <v>0</v>
      </c>
      <c r="I11">
        <v>0</v>
      </c>
      <c r="J11">
        <v>0</v>
      </c>
    </row>
    <row r="12" spans="1:10" x14ac:dyDescent="0.25">
      <c r="A12">
        <v>12</v>
      </c>
      <c r="B12" t="s">
        <v>9</v>
      </c>
      <c r="C12" t="s">
        <v>10</v>
      </c>
      <c r="D12">
        <v>1</v>
      </c>
      <c r="F12">
        <v>0</v>
      </c>
      <c r="G12">
        <v>0</v>
      </c>
      <c r="I12">
        <v>0</v>
      </c>
      <c r="J12">
        <v>0</v>
      </c>
    </row>
    <row r="13" spans="1:10" x14ac:dyDescent="0.25">
      <c r="A13">
        <v>13</v>
      </c>
      <c r="B13" t="s">
        <v>11</v>
      </c>
      <c r="C13" t="s">
        <v>12</v>
      </c>
      <c r="D13">
        <v>2</v>
      </c>
      <c r="F13">
        <v>0</v>
      </c>
      <c r="G13">
        <v>0</v>
      </c>
      <c r="I13">
        <v>0</v>
      </c>
      <c r="J13">
        <v>0</v>
      </c>
    </row>
    <row r="14" spans="1:10" x14ac:dyDescent="0.25">
      <c r="A14">
        <v>14</v>
      </c>
      <c r="B14" t="s">
        <v>13</v>
      </c>
      <c r="C14" t="s">
        <v>14</v>
      </c>
      <c r="D14">
        <v>2</v>
      </c>
      <c r="E14">
        <v>2</v>
      </c>
      <c r="F14">
        <v>0.44500000000000001</v>
      </c>
      <c r="G14">
        <v>0.34200000000000003</v>
      </c>
      <c r="I14">
        <v>2</v>
      </c>
      <c r="J14">
        <v>2</v>
      </c>
    </row>
    <row r="15" spans="1:10" x14ac:dyDescent="0.25">
      <c r="A15">
        <v>15</v>
      </c>
      <c r="B15" t="s">
        <v>15</v>
      </c>
      <c r="C15" t="s">
        <v>16</v>
      </c>
      <c r="D15">
        <v>2</v>
      </c>
      <c r="E15">
        <v>2</v>
      </c>
      <c r="F15">
        <v>1.02</v>
      </c>
      <c r="G15">
        <v>0.60699999999999998</v>
      </c>
      <c r="I15">
        <v>2</v>
      </c>
      <c r="J15">
        <v>2</v>
      </c>
    </row>
    <row r="16" spans="1:10" x14ac:dyDescent="0.25">
      <c r="A16">
        <v>16</v>
      </c>
      <c r="B16" t="s">
        <v>17</v>
      </c>
      <c r="C16" t="s">
        <v>18</v>
      </c>
      <c r="D16">
        <v>3</v>
      </c>
      <c r="E16">
        <v>3</v>
      </c>
      <c r="F16">
        <v>0.47499999999999998</v>
      </c>
      <c r="G16">
        <v>0.32300000000000001</v>
      </c>
      <c r="I16">
        <v>3</v>
      </c>
      <c r="J16">
        <v>3</v>
      </c>
    </row>
    <row r="17" spans="1:10" x14ac:dyDescent="0.25">
      <c r="A17">
        <v>17</v>
      </c>
      <c r="B17" t="s">
        <v>19</v>
      </c>
      <c r="C17" t="s">
        <v>20</v>
      </c>
      <c r="D17">
        <v>2</v>
      </c>
      <c r="E17">
        <v>2</v>
      </c>
      <c r="F17">
        <v>0</v>
      </c>
      <c r="G17">
        <v>0.13300000000000001</v>
      </c>
      <c r="I17">
        <v>2</v>
      </c>
      <c r="J17">
        <v>2</v>
      </c>
    </row>
    <row r="18" spans="1:10" x14ac:dyDescent="0.25">
      <c r="A18">
        <v>18</v>
      </c>
      <c r="B18" t="s">
        <v>21</v>
      </c>
      <c r="C18" t="s">
        <v>22</v>
      </c>
      <c r="D18">
        <v>5</v>
      </c>
      <c r="F18">
        <v>0</v>
      </c>
      <c r="G18">
        <v>0</v>
      </c>
      <c r="I18">
        <v>0</v>
      </c>
      <c r="J18">
        <v>0</v>
      </c>
    </row>
    <row r="19" spans="1:10" x14ac:dyDescent="0.25">
      <c r="A19">
        <v>19</v>
      </c>
      <c r="B19" t="s">
        <v>23</v>
      </c>
      <c r="C19" t="s">
        <v>24</v>
      </c>
      <c r="D19">
        <v>3</v>
      </c>
      <c r="F19">
        <v>0</v>
      </c>
      <c r="G19">
        <v>0</v>
      </c>
      <c r="I19">
        <v>0</v>
      </c>
      <c r="J19">
        <v>0</v>
      </c>
    </row>
    <row r="20" spans="1:10" x14ac:dyDescent="0.25">
      <c r="A20">
        <v>20</v>
      </c>
      <c r="B20" t="s">
        <v>25</v>
      </c>
      <c r="C20" t="s">
        <v>26</v>
      </c>
      <c r="D20">
        <v>2</v>
      </c>
      <c r="E20">
        <v>2</v>
      </c>
      <c r="F20">
        <v>0</v>
      </c>
      <c r="G20">
        <v>0.33300000000000002</v>
      </c>
      <c r="I20">
        <v>2</v>
      </c>
      <c r="J20">
        <v>2</v>
      </c>
    </row>
    <row r="21" spans="1:10" x14ac:dyDescent="0.25">
      <c r="A21">
        <v>21</v>
      </c>
      <c r="B21" t="s">
        <v>27</v>
      </c>
      <c r="C21" t="s">
        <v>28</v>
      </c>
      <c r="D21">
        <v>2</v>
      </c>
      <c r="F21">
        <v>0</v>
      </c>
      <c r="G21">
        <v>0</v>
      </c>
      <c r="I21">
        <v>0</v>
      </c>
      <c r="J21">
        <v>0</v>
      </c>
    </row>
    <row r="22" spans="1:10" x14ac:dyDescent="0.25">
      <c r="A22">
        <v>22</v>
      </c>
      <c r="B22" t="s">
        <v>29</v>
      </c>
      <c r="C22" t="s">
        <v>30</v>
      </c>
      <c r="D22">
        <v>3</v>
      </c>
      <c r="E22">
        <v>2</v>
      </c>
      <c r="F22">
        <v>0</v>
      </c>
      <c r="G22">
        <v>0</v>
      </c>
      <c r="I22">
        <v>3</v>
      </c>
      <c r="J22">
        <v>3</v>
      </c>
    </row>
    <row r="23" spans="1:10" x14ac:dyDescent="0.25">
      <c r="A23">
        <v>23</v>
      </c>
      <c r="B23" t="s">
        <v>31</v>
      </c>
      <c r="C23" t="s">
        <v>32</v>
      </c>
      <c r="D23">
        <v>5</v>
      </c>
      <c r="E23">
        <v>2</v>
      </c>
      <c r="F23">
        <v>0</v>
      </c>
      <c r="G23">
        <v>0</v>
      </c>
      <c r="I23">
        <v>5</v>
      </c>
      <c r="J23">
        <v>5</v>
      </c>
    </row>
    <row r="24" spans="1:10" x14ac:dyDescent="0.25">
      <c r="A24">
        <v>24</v>
      </c>
      <c r="B24" t="s">
        <v>33</v>
      </c>
      <c r="C24" t="s">
        <v>34</v>
      </c>
      <c r="D24">
        <v>5</v>
      </c>
      <c r="F24">
        <v>0</v>
      </c>
      <c r="G24">
        <v>0</v>
      </c>
      <c r="I24">
        <v>0</v>
      </c>
      <c r="J24">
        <v>0</v>
      </c>
    </row>
    <row r="25" spans="1:10" x14ac:dyDescent="0.25">
      <c r="A25">
        <v>25</v>
      </c>
      <c r="B25" t="s">
        <v>35</v>
      </c>
      <c r="C25" t="s">
        <v>36</v>
      </c>
      <c r="D25">
        <v>3</v>
      </c>
      <c r="E25">
        <v>2</v>
      </c>
      <c r="F25">
        <v>0</v>
      </c>
      <c r="G25">
        <v>0.10199999999999999</v>
      </c>
      <c r="I25">
        <v>3</v>
      </c>
      <c r="J25">
        <v>3</v>
      </c>
    </row>
    <row r="26" spans="1:10" x14ac:dyDescent="0.25">
      <c r="A26">
        <v>26</v>
      </c>
      <c r="B26" t="s">
        <v>37</v>
      </c>
      <c r="C26" t="s">
        <v>38</v>
      </c>
      <c r="D26">
        <v>2</v>
      </c>
      <c r="E26">
        <v>3</v>
      </c>
      <c r="F26">
        <v>0.2</v>
      </c>
      <c r="G26">
        <v>0.14799999999999999</v>
      </c>
      <c r="I26">
        <v>2</v>
      </c>
      <c r="J26">
        <v>2</v>
      </c>
    </row>
    <row r="27" spans="1:10" x14ac:dyDescent="0.25">
      <c r="A27">
        <v>27</v>
      </c>
      <c r="B27" t="s">
        <v>39</v>
      </c>
      <c r="C27" t="s">
        <v>40</v>
      </c>
      <c r="D27">
        <v>5</v>
      </c>
      <c r="E27">
        <v>3</v>
      </c>
      <c r="F27">
        <v>0</v>
      </c>
      <c r="G27">
        <v>0.24</v>
      </c>
      <c r="I27">
        <v>5</v>
      </c>
      <c r="J27">
        <v>5</v>
      </c>
    </row>
    <row r="28" spans="1:10" x14ac:dyDescent="0.25">
      <c r="A28">
        <v>28</v>
      </c>
      <c r="B28" t="s">
        <v>41</v>
      </c>
      <c r="C28" t="s">
        <v>42</v>
      </c>
      <c r="D28">
        <v>3</v>
      </c>
      <c r="E28">
        <v>3</v>
      </c>
      <c r="F28">
        <v>0.5</v>
      </c>
      <c r="G28">
        <v>0.21299999999999999</v>
      </c>
      <c r="I28">
        <v>3</v>
      </c>
      <c r="J28">
        <v>3</v>
      </c>
    </row>
    <row r="29" spans="1:10" x14ac:dyDescent="0.25">
      <c r="A29">
        <v>29</v>
      </c>
      <c r="B29" t="s">
        <v>43</v>
      </c>
      <c r="C29" t="s">
        <v>44</v>
      </c>
      <c r="D29">
        <v>5</v>
      </c>
      <c r="E29">
        <v>3</v>
      </c>
      <c r="F29">
        <v>0</v>
      </c>
      <c r="G29">
        <v>0</v>
      </c>
      <c r="I29">
        <v>5</v>
      </c>
      <c r="J29">
        <v>5</v>
      </c>
    </row>
    <row r="30" spans="1:10" x14ac:dyDescent="0.25">
      <c r="A30">
        <v>30</v>
      </c>
      <c r="B30" t="s">
        <v>45</v>
      </c>
      <c r="C30" t="s">
        <v>46</v>
      </c>
      <c r="D30">
        <v>3</v>
      </c>
      <c r="E30">
        <v>6</v>
      </c>
      <c r="F30">
        <v>0.5</v>
      </c>
      <c r="G30">
        <v>0.90300000000000002</v>
      </c>
      <c r="I30">
        <v>6</v>
      </c>
      <c r="J30">
        <v>6</v>
      </c>
    </row>
    <row r="31" spans="1:10" x14ac:dyDescent="0.25">
      <c r="A31">
        <v>31</v>
      </c>
      <c r="B31" t="s">
        <v>47</v>
      </c>
      <c r="C31" t="s">
        <v>48</v>
      </c>
      <c r="D31">
        <v>5</v>
      </c>
      <c r="F31">
        <v>0</v>
      </c>
      <c r="G31">
        <v>0</v>
      </c>
      <c r="I31">
        <v>0</v>
      </c>
      <c r="J31">
        <v>0</v>
      </c>
    </row>
    <row r="32" spans="1:10" x14ac:dyDescent="0.25">
      <c r="A32">
        <v>32</v>
      </c>
      <c r="B32" t="s">
        <v>49</v>
      </c>
      <c r="C32" t="s">
        <v>50</v>
      </c>
      <c r="D32">
        <v>5</v>
      </c>
      <c r="E32">
        <v>5</v>
      </c>
      <c r="F32">
        <v>0.99</v>
      </c>
      <c r="G32">
        <v>0.39300000000000002</v>
      </c>
      <c r="I32">
        <v>5</v>
      </c>
      <c r="J32">
        <v>5</v>
      </c>
    </row>
    <row r="33" spans="1:10" x14ac:dyDescent="0.25">
      <c r="A33">
        <v>33</v>
      </c>
      <c r="B33" t="s">
        <v>51</v>
      </c>
      <c r="C33" t="s">
        <v>52</v>
      </c>
      <c r="D33">
        <v>1</v>
      </c>
      <c r="F33">
        <v>0</v>
      </c>
      <c r="G33">
        <v>0</v>
      </c>
      <c r="I33">
        <v>0</v>
      </c>
      <c r="J33">
        <v>0</v>
      </c>
    </row>
    <row r="34" spans="1:10" x14ac:dyDescent="0.25">
      <c r="A34">
        <v>34</v>
      </c>
      <c r="B34" t="s">
        <v>53</v>
      </c>
      <c r="C34" t="s">
        <v>54</v>
      </c>
      <c r="D34">
        <v>1</v>
      </c>
      <c r="F34">
        <v>0</v>
      </c>
      <c r="G34">
        <v>0</v>
      </c>
      <c r="I34">
        <v>0</v>
      </c>
      <c r="J34">
        <v>0</v>
      </c>
    </row>
    <row r="35" spans="1:10" x14ac:dyDescent="0.25">
      <c r="A35">
        <v>35</v>
      </c>
      <c r="B35" t="s">
        <v>55</v>
      </c>
      <c r="C35" t="s">
        <v>56</v>
      </c>
      <c r="D35">
        <v>1</v>
      </c>
      <c r="E35">
        <v>4</v>
      </c>
      <c r="F35">
        <v>0</v>
      </c>
      <c r="G35">
        <v>0.33300000000000002</v>
      </c>
      <c r="I35">
        <v>3</v>
      </c>
      <c r="J35">
        <v>3</v>
      </c>
    </row>
    <row r="36" spans="1:10" x14ac:dyDescent="0.25">
      <c r="A36">
        <v>36</v>
      </c>
      <c r="B36" t="s">
        <v>57</v>
      </c>
      <c r="C36" t="s">
        <v>58</v>
      </c>
      <c r="D36">
        <v>1</v>
      </c>
      <c r="E36">
        <v>12</v>
      </c>
      <c r="F36">
        <v>0</v>
      </c>
      <c r="G36">
        <v>1</v>
      </c>
      <c r="I36">
        <v>11</v>
      </c>
      <c r="J36">
        <v>11</v>
      </c>
    </row>
    <row r="37" spans="1:10" x14ac:dyDescent="0.25">
      <c r="A37">
        <v>37</v>
      </c>
      <c r="B37" t="s">
        <v>59</v>
      </c>
      <c r="C37" t="s">
        <v>60</v>
      </c>
      <c r="D37">
        <v>3</v>
      </c>
      <c r="E37">
        <v>5</v>
      </c>
      <c r="F37">
        <v>0</v>
      </c>
      <c r="G37">
        <v>0.16700000000000001</v>
      </c>
      <c r="I37">
        <v>6</v>
      </c>
      <c r="J37">
        <v>6</v>
      </c>
    </row>
    <row r="38" spans="1:10" x14ac:dyDescent="0.25">
      <c r="A38">
        <v>38</v>
      </c>
      <c r="B38" t="s">
        <v>61</v>
      </c>
      <c r="C38" t="s">
        <v>62</v>
      </c>
      <c r="D38">
        <v>3</v>
      </c>
      <c r="E38">
        <v>5</v>
      </c>
      <c r="F38">
        <v>0.2</v>
      </c>
      <c r="G38">
        <v>0.28199999999999997</v>
      </c>
      <c r="I38">
        <v>6</v>
      </c>
      <c r="J38">
        <v>6</v>
      </c>
    </row>
    <row r="39" spans="1:10" x14ac:dyDescent="0.25">
      <c r="A39">
        <v>39</v>
      </c>
      <c r="B39" t="s">
        <v>63</v>
      </c>
      <c r="C39" t="s">
        <v>64</v>
      </c>
      <c r="D39">
        <v>1</v>
      </c>
      <c r="F39">
        <v>0</v>
      </c>
      <c r="G39">
        <v>0</v>
      </c>
      <c r="I39">
        <v>0</v>
      </c>
      <c r="J39">
        <v>0</v>
      </c>
    </row>
    <row r="40" spans="1:10" x14ac:dyDescent="0.25">
      <c r="A40">
        <v>40</v>
      </c>
      <c r="B40" t="s">
        <v>65</v>
      </c>
      <c r="C40" t="s">
        <v>66</v>
      </c>
      <c r="D40">
        <v>2</v>
      </c>
      <c r="E40">
        <v>3</v>
      </c>
      <c r="F40">
        <v>0.22500000000000001</v>
      </c>
      <c r="G40">
        <v>0.42799999999999999</v>
      </c>
      <c r="I40">
        <v>2</v>
      </c>
      <c r="J40">
        <v>2</v>
      </c>
    </row>
    <row r="41" spans="1:10" x14ac:dyDescent="0.25">
      <c r="A41">
        <v>41</v>
      </c>
      <c r="B41" t="s">
        <v>67</v>
      </c>
      <c r="C41" t="s">
        <v>68</v>
      </c>
      <c r="D41">
        <v>5</v>
      </c>
      <c r="E41">
        <v>10</v>
      </c>
      <c r="F41">
        <v>0.84</v>
      </c>
      <c r="G41">
        <v>0.1</v>
      </c>
      <c r="I41">
        <v>10</v>
      </c>
      <c r="J41">
        <v>10</v>
      </c>
    </row>
    <row r="42" spans="1:10" x14ac:dyDescent="0.25">
      <c r="A42">
        <v>42</v>
      </c>
      <c r="B42" t="s">
        <v>69</v>
      </c>
      <c r="C42" t="s">
        <v>70</v>
      </c>
      <c r="D42">
        <v>1</v>
      </c>
      <c r="F42">
        <v>0</v>
      </c>
      <c r="G42">
        <v>0</v>
      </c>
      <c r="I42">
        <v>0</v>
      </c>
      <c r="J42">
        <v>0</v>
      </c>
    </row>
    <row r="43" spans="1:10" x14ac:dyDescent="0.25">
      <c r="A43">
        <v>43</v>
      </c>
      <c r="B43" t="s">
        <v>71</v>
      </c>
      <c r="C43" t="s">
        <v>72</v>
      </c>
      <c r="D43">
        <v>1</v>
      </c>
      <c r="F43">
        <v>0</v>
      </c>
      <c r="G43">
        <v>0</v>
      </c>
      <c r="I43">
        <v>0</v>
      </c>
      <c r="J43">
        <v>0</v>
      </c>
    </row>
    <row r="44" spans="1:10" x14ac:dyDescent="0.25">
      <c r="A44">
        <v>44</v>
      </c>
      <c r="B44" t="s">
        <v>73</v>
      </c>
      <c r="C44" t="s">
        <v>74</v>
      </c>
      <c r="D44">
        <v>2</v>
      </c>
      <c r="E44">
        <v>3</v>
      </c>
      <c r="F44">
        <v>0.64500000000000002</v>
      </c>
      <c r="G44">
        <v>0.17</v>
      </c>
      <c r="I44">
        <v>2</v>
      </c>
      <c r="J44">
        <v>2</v>
      </c>
    </row>
    <row r="45" spans="1:10" x14ac:dyDescent="0.25">
      <c r="A45">
        <v>45</v>
      </c>
      <c r="B45" t="s">
        <v>75</v>
      </c>
      <c r="C45" t="s">
        <v>76</v>
      </c>
      <c r="D45">
        <v>5</v>
      </c>
      <c r="E45">
        <v>5</v>
      </c>
      <c r="F45">
        <v>0.72</v>
      </c>
      <c r="G45">
        <v>0.44</v>
      </c>
      <c r="I45">
        <v>5</v>
      </c>
      <c r="J45">
        <v>5</v>
      </c>
    </row>
    <row r="46" spans="1:10" x14ac:dyDescent="0.25">
      <c r="A46">
        <v>46</v>
      </c>
      <c r="B46" t="s">
        <v>77</v>
      </c>
      <c r="C46" t="s">
        <v>78</v>
      </c>
      <c r="D46">
        <v>5</v>
      </c>
      <c r="E46">
        <v>10</v>
      </c>
      <c r="F46">
        <v>0.39500000000000002</v>
      </c>
      <c r="G46">
        <v>0.7</v>
      </c>
      <c r="I46">
        <v>10</v>
      </c>
      <c r="J46">
        <v>10</v>
      </c>
    </row>
    <row r="47" spans="1:10" x14ac:dyDescent="0.25">
      <c r="A47">
        <v>47</v>
      </c>
      <c r="B47" t="s">
        <v>79</v>
      </c>
      <c r="C47" t="s">
        <v>80</v>
      </c>
      <c r="D47">
        <v>5</v>
      </c>
      <c r="E47">
        <v>6</v>
      </c>
      <c r="F47">
        <v>0</v>
      </c>
      <c r="G47">
        <v>0.33300000000000002</v>
      </c>
      <c r="I47">
        <v>5</v>
      </c>
      <c r="J47">
        <v>5</v>
      </c>
    </row>
    <row r="48" spans="1:10" x14ac:dyDescent="0.25">
      <c r="A48">
        <v>48</v>
      </c>
      <c r="B48" t="s">
        <v>81</v>
      </c>
      <c r="C48" t="s">
        <v>82</v>
      </c>
      <c r="D48">
        <v>5</v>
      </c>
      <c r="F48">
        <v>0</v>
      </c>
      <c r="G48">
        <v>0</v>
      </c>
      <c r="I48">
        <v>0</v>
      </c>
      <c r="J48">
        <v>0</v>
      </c>
    </row>
    <row r="49" spans="1:10" x14ac:dyDescent="0.25">
      <c r="A49">
        <v>49</v>
      </c>
      <c r="B49" t="s">
        <v>83</v>
      </c>
      <c r="C49" t="s">
        <v>84</v>
      </c>
      <c r="D49">
        <v>5</v>
      </c>
      <c r="E49">
        <v>10</v>
      </c>
      <c r="F49">
        <v>0</v>
      </c>
      <c r="G49">
        <v>0.872</v>
      </c>
      <c r="I49">
        <v>10</v>
      </c>
      <c r="J49">
        <v>10</v>
      </c>
    </row>
    <row r="50" spans="1:10" x14ac:dyDescent="0.25">
      <c r="A50">
        <v>50</v>
      </c>
      <c r="B50" t="s">
        <v>85</v>
      </c>
      <c r="C50" t="s">
        <v>86</v>
      </c>
      <c r="D50">
        <v>5</v>
      </c>
      <c r="E50">
        <v>20</v>
      </c>
      <c r="F50">
        <v>3.08</v>
      </c>
      <c r="G50">
        <v>0.86499999999999999</v>
      </c>
      <c r="I50">
        <v>20</v>
      </c>
      <c r="J50">
        <v>20</v>
      </c>
    </row>
    <row r="51" spans="1:10" x14ac:dyDescent="0.25">
      <c r="A51">
        <v>51</v>
      </c>
      <c r="B51" t="s">
        <v>87</v>
      </c>
      <c r="C51" t="s">
        <v>88</v>
      </c>
      <c r="D51">
        <v>5</v>
      </c>
      <c r="E51">
        <v>10</v>
      </c>
      <c r="F51">
        <v>0.18</v>
      </c>
      <c r="G51">
        <v>0.77300000000000002</v>
      </c>
      <c r="I51">
        <v>10</v>
      </c>
      <c r="J51">
        <v>10</v>
      </c>
    </row>
    <row r="52" spans="1:10" x14ac:dyDescent="0.25">
      <c r="A52">
        <v>52</v>
      </c>
      <c r="B52" t="s">
        <v>89</v>
      </c>
      <c r="C52" t="s">
        <v>90</v>
      </c>
      <c r="D52">
        <v>5</v>
      </c>
      <c r="E52">
        <v>5</v>
      </c>
      <c r="F52">
        <v>0.33</v>
      </c>
      <c r="G52">
        <v>0.94499999999999995</v>
      </c>
      <c r="I52">
        <v>5</v>
      </c>
      <c r="J52">
        <v>5</v>
      </c>
    </row>
    <row r="53" spans="1:10" x14ac:dyDescent="0.25">
      <c r="A53">
        <v>53</v>
      </c>
      <c r="B53" t="s">
        <v>91</v>
      </c>
      <c r="C53" t="s">
        <v>92</v>
      </c>
      <c r="D53">
        <v>10</v>
      </c>
      <c r="E53">
        <v>20</v>
      </c>
      <c r="F53">
        <v>1.05</v>
      </c>
      <c r="G53">
        <v>0.998</v>
      </c>
      <c r="I53">
        <v>20</v>
      </c>
      <c r="J53">
        <v>20</v>
      </c>
    </row>
    <row r="54" spans="1:10" x14ac:dyDescent="0.25">
      <c r="A54">
        <v>54</v>
      </c>
      <c r="B54" t="s">
        <v>93</v>
      </c>
      <c r="C54" t="s">
        <v>94</v>
      </c>
      <c r="D54">
        <v>5</v>
      </c>
      <c r="E54">
        <v>15</v>
      </c>
      <c r="F54">
        <v>1.39</v>
      </c>
      <c r="G54">
        <v>1.825</v>
      </c>
      <c r="I54">
        <v>15</v>
      </c>
      <c r="J54">
        <v>15</v>
      </c>
    </row>
    <row r="55" spans="1:10" x14ac:dyDescent="0.25">
      <c r="A55">
        <v>55</v>
      </c>
      <c r="B55" t="s">
        <v>95</v>
      </c>
      <c r="C55" t="s">
        <v>96</v>
      </c>
      <c r="D55">
        <v>10</v>
      </c>
      <c r="F55">
        <v>0</v>
      </c>
      <c r="G55">
        <v>0</v>
      </c>
      <c r="I55">
        <v>0</v>
      </c>
      <c r="J55">
        <v>0</v>
      </c>
    </row>
    <row r="56" spans="1:10" x14ac:dyDescent="0.25">
      <c r="A56">
        <v>56</v>
      </c>
      <c r="B56" t="s">
        <v>97</v>
      </c>
      <c r="C56" t="s">
        <v>98</v>
      </c>
      <c r="D56">
        <v>10</v>
      </c>
      <c r="E56">
        <v>6</v>
      </c>
      <c r="F56">
        <v>0</v>
      </c>
      <c r="G56">
        <v>0</v>
      </c>
      <c r="I56">
        <v>10</v>
      </c>
      <c r="J56">
        <v>10</v>
      </c>
    </row>
    <row r="57" spans="1:10" x14ac:dyDescent="0.25">
      <c r="A57">
        <v>57</v>
      </c>
      <c r="B57" t="s">
        <v>99</v>
      </c>
      <c r="C57" t="s">
        <v>100</v>
      </c>
      <c r="D57">
        <v>5</v>
      </c>
      <c r="E57">
        <v>12</v>
      </c>
      <c r="F57">
        <v>0</v>
      </c>
      <c r="G57">
        <v>2</v>
      </c>
      <c r="I57">
        <v>15</v>
      </c>
      <c r="J57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Users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2017-04-21T12:26:18Z</dcterms:modified>
</cp:coreProperties>
</file>