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N4" i="1"/>
  <c r="N5" i="1"/>
  <c r="N6" i="1"/>
  <c r="N7" i="1"/>
  <c r="N8" i="1"/>
  <c r="N9" i="1"/>
  <c r="N10" i="1"/>
  <c r="N11" i="1"/>
  <c r="M4" i="1"/>
  <c r="M5" i="1"/>
  <c r="M6" i="1"/>
  <c r="M7" i="1"/>
  <c r="I7" i="1" s="1"/>
  <c r="M8" i="1"/>
  <c r="M9" i="1"/>
  <c r="M10" i="1"/>
  <c r="M11" i="1"/>
  <c r="I4" i="1"/>
  <c r="I5" i="1"/>
  <c r="I6" i="1"/>
  <c r="I8" i="1"/>
  <c r="I9" i="1"/>
  <c r="I10" i="1"/>
  <c r="H11" i="1"/>
  <c r="N3" i="1"/>
  <c r="I11" i="1" l="1"/>
  <c r="H10" i="1"/>
  <c r="H9" i="1"/>
  <c r="H8" i="1"/>
  <c r="J8" i="1"/>
  <c r="J4" i="1"/>
  <c r="J5" i="1"/>
  <c r="J6" i="1"/>
  <c r="J7" i="1"/>
  <c r="M3" i="1"/>
  <c r="H7" i="1"/>
  <c r="H6" i="1"/>
  <c r="H3" i="1"/>
  <c r="H4" i="1"/>
  <c r="H5" i="1"/>
  <c r="J9" i="1" l="1"/>
  <c r="J10" i="1"/>
  <c r="I3" i="1"/>
  <c r="J3" i="1" s="1"/>
</calcChain>
</file>

<file path=xl/sharedStrings.xml><?xml version="1.0" encoding="utf-8"?>
<sst xmlns="http://schemas.openxmlformats.org/spreadsheetml/2006/main" count="29" uniqueCount="24">
  <si>
    <t>Sales qty average</t>
  </si>
  <si>
    <t>Stock holding Days</t>
  </si>
  <si>
    <t>Current Stock on hand</t>
  </si>
  <si>
    <t>Minimum Order Quantity (MOQ)</t>
  </si>
  <si>
    <t>Minimum Base Quantity (MBQ)</t>
  </si>
  <si>
    <t>store</t>
  </si>
  <si>
    <t>BMBM</t>
  </si>
  <si>
    <t>item_code</t>
  </si>
  <si>
    <t>BM41811</t>
  </si>
  <si>
    <t>Sales trigger</t>
  </si>
  <si>
    <t>MBQ trigger</t>
  </si>
  <si>
    <t>bmcc</t>
  </si>
  <si>
    <t>BM11213</t>
  </si>
  <si>
    <t>bmsk</t>
  </si>
  <si>
    <t>BM44234</t>
  </si>
  <si>
    <t>BM54683</t>
  </si>
  <si>
    <t>(rate*stock holding)-curr st</t>
  </si>
  <si>
    <t>moq + 25per</t>
  </si>
  <si>
    <t>Distribution</t>
  </si>
  <si>
    <t>bmlz</t>
  </si>
  <si>
    <t>bmbm</t>
  </si>
  <si>
    <t>BM7214</t>
  </si>
  <si>
    <t>bmbj</t>
  </si>
  <si>
    <t>BM60917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</si>
</sst>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8DA0A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70" zoomScaleNormal="70" workbookViewId="0">
      <selection activeCell="F23" sqref="F23"/>
    </sheetView>
  </sheetViews>
  <sheetFormatPr defaultRowHeight="15" x14ac:dyDescent="0.25"/>
  <cols>
    <col min="1" max="1" width="12.5703125" customWidth="1"/>
    <col min="2" max="2" width="11.42578125" bestFit="1" customWidth="1"/>
    <col min="3" max="3" width="18.28515625" bestFit="1" customWidth="1"/>
    <col min="4" max="4" width="19.5703125" bestFit="1" customWidth="1"/>
    <col min="5" max="5" width="22.85546875" bestFit="1" customWidth="1"/>
    <col min="6" max="6" width="30.42578125" bestFit="1" customWidth="1"/>
    <col min="7" max="7" width="29" bestFit="1" customWidth="1"/>
    <col min="8" max="8" width="20.7109375" bestFit="1" customWidth="1"/>
    <col min="9" max="9" width="17.7109375" customWidth="1"/>
    <col min="10" max="10" width="11.7109375" bestFit="1" customWidth="1"/>
    <col min="13" max="13" width="26.85546875" bestFit="1" customWidth="1"/>
    <col min="14" max="14" width="13" bestFit="1" customWidth="1"/>
  </cols>
  <sheetData>
    <row r="1" spans="1:14" x14ac:dyDescent="0.25">
      <c r="A1" t="s">
        <v>5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s="1" t="s">
        <v>4</v>
      </c>
      <c r="H1" s="3" t="s">
        <v>10</v>
      </c>
      <c r="I1" s="3" t="s">
        <v>9</v>
      </c>
      <c r="J1" s="3" t="s">
        <v>18</v>
      </c>
      <c r="M1" s="1" t="s">
        <v>16</v>
      </c>
      <c r="N1" t="s">
        <v>17</v>
      </c>
    </row>
    <row r="2" spans="1:14" x14ac:dyDescent="0.25">
      <c r="H2" s="3"/>
      <c r="I2" s="3"/>
      <c r="J2" s="3"/>
    </row>
    <row r="3" spans="1:14" x14ac:dyDescent="0.25">
      <c r="A3" t="s">
        <v>6</v>
      </c>
      <c r="B3" t="s">
        <v>8</v>
      </c>
      <c r="C3">
        <v>243.05189999999999</v>
      </c>
      <c r="D3">
        <v>10</v>
      </c>
      <c r="E3">
        <v>446</v>
      </c>
      <c r="F3">
        <v>12</v>
      </c>
      <c r="G3">
        <v>60</v>
      </c>
      <c r="H3" s="3">
        <f t="shared" ref="H3:H11" si="0">IF(E3&lt;(0.7*G3),ROUNDUP(((G3-E3)/F3),0)*F3,0)</f>
        <v>0</v>
      </c>
      <c r="I3" s="3">
        <f t="shared" ref="I3:I11" si="1">IF(M3&gt;0,IF(AND(M3&lt;=N3,M3&lt;F3),F3,QUOTIENT(M3,F3)*F3),0)</f>
        <v>1980</v>
      </c>
      <c r="J3" s="3">
        <f>IF(I3&gt;H3,I3,H3)</f>
        <v>1980</v>
      </c>
      <c r="M3">
        <f t="shared" ref="M3:M12" si="2">(C3*D3)-E3</f>
        <v>1984.5189999999998</v>
      </c>
      <c r="N3">
        <f>(0.25*F3)</f>
        <v>3</v>
      </c>
    </row>
    <row r="4" spans="1:14" x14ac:dyDescent="0.25">
      <c r="A4" t="s">
        <v>11</v>
      </c>
      <c r="B4" t="s">
        <v>12</v>
      </c>
      <c r="C4">
        <v>3.5700000000000003E-2</v>
      </c>
      <c r="D4">
        <v>10</v>
      </c>
      <c r="E4">
        <v>11</v>
      </c>
      <c r="F4">
        <v>6</v>
      </c>
      <c r="G4">
        <v>2</v>
      </c>
      <c r="H4" s="3">
        <f t="shared" si="0"/>
        <v>0</v>
      </c>
      <c r="I4" s="3">
        <f t="shared" si="1"/>
        <v>0</v>
      </c>
      <c r="J4" s="3">
        <f t="shared" ref="J4:J11" si="3">IF(I4&gt;H4,I4,H4)</f>
        <v>0</v>
      </c>
      <c r="M4">
        <f t="shared" si="2"/>
        <v>-10.643000000000001</v>
      </c>
      <c r="N4">
        <f t="shared" ref="N4:N12" si="4">(0.25*F4)</f>
        <v>1.5</v>
      </c>
    </row>
    <row r="5" spans="1:14" s="4" customFormat="1" x14ac:dyDescent="0.25">
      <c r="A5" s="4" t="s">
        <v>13</v>
      </c>
      <c r="B5" s="4" t="s">
        <v>14</v>
      </c>
      <c r="C5" s="4">
        <v>0.41670000000000001</v>
      </c>
      <c r="D5" s="4">
        <v>10</v>
      </c>
      <c r="E5" s="4">
        <v>14</v>
      </c>
      <c r="F5" s="4">
        <v>12</v>
      </c>
      <c r="G5" s="4">
        <v>30</v>
      </c>
      <c r="H5" s="5">
        <f t="shared" si="0"/>
        <v>24</v>
      </c>
      <c r="I5" s="5">
        <f t="shared" si="1"/>
        <v>0</v>
      </c>
      <c r="J5" s="5">
        <f t="shared" si="3"/>
        <v>24</v>
      </c>
      <c r="M5" s="4">
        <f t="shared" si="2"/>
        <v>-9.8330000000000002</v>
      </c>
      <c r="N5" s="4">
        <f t="shared" si="4"/>
        <v>3</v>
      </c>
    </row>
    <row r="6" spans="1:14" x14ac:dyDescent="0.25">
      <c r="A6" t="s">
        <v>11</v>
      </c>
      <c r="B6" t="s">
        <v>14</v>
      </c>
      <c r="C6" s="2">
        <v>1.619</v>
      </c>
      <c r="D6">
        <v>10</v>
      </c>
      <c r="E6">
        <v>27</v>
      </c>
      <c r="F6">
        <v>12</v>
      </c>
      <c r="G6">
        <v>60</v>
      </c>
      <c r="H6" s="3">
        <f t="shared" si="0"/>
        <v>36</v>
      </c>
      <c r="I6" s="3">
        <f t="shared" si="1"/>
        <v>0</v>
      </c>
      <c r="J6" s="3">
        <f t="shared" si="3"/>
        <v>36</v>
      </c>
      <c r="M6">
        <f t="shared" si="2"/>
        <v>-10.809999999999999</v>
      </c>
      <c r="N6">
        <f t="shared" si="4"/>
        <v>3</v>
      </c>
    </row>
    <row r="7" spans="1:14" x14ac:dyDescent="0.25">
      <c r="A7" t="s">
        <v>13</v>
      </c>
      <c r="B7" t="s">
        <v>15</v>
      </c>
      <c r="C7">
        <v>0</v>
      </c>
      <c r="D7">
        <v>10</v>
      </c>
      <c r="E7">
        <v>0</v>
      </c>
      <c r="F7">
        <v>1</v>
      </c>
      <c r="G7">
        <v>2</v>
      </c>
      <c r="H7" s="3">
        <f t="shared" si="0"/>
        <v>2</v>
      </c>
      <c r="I7" s="3">
        <f t="shared" si="1"/>
        <v>0</v>
      </c>
      <c r="J7" s="3">
        <f t="shared" si="3"/>
        <v>2</v>
      </c>
      <c r="M7">
        <f t="shared" si="2"/>
        <v>0</v>
      </c>
      <c r="N7">
        <f t="shared" si="4"/>
        <v>0.25</v>
      </c>
    </row>
    <row r="8" spans="1:14" x14ac:dyDescent="0.25">
      <c r="A8" t="s">
        <v>19</v>
      </c>
      <c r="B8" t="s">
        <v>12</v>
      </c>
      <c r="C8">
        <v>3.5700000000000003E-2</v>
      </c>
      <c r="D8">
        <v>10</v>
      </c>
      <c r="E8">
        <v>12</v>
      </c>
      <c r="F8">
        <v>6</v>
      </c>
      <c r="G8">
        <v>2</v>
      </c>
      <c r="H8" s="3">
        <f t="shared" si="0"/>
        <v>0</v>
      </c>
      <c r="I8" s="3">
        <f t="shared" si="1"/>
        <v>0</v>
      </c>
      <c r="J8" s="3">
        <f t="shared" si="3"/>
        <v>0</v>
      </c>
      <c r="M8">
        <f t="shared" si="2"/>
        <v>-11.643000000000001</v>
      </c>
      <c r="N8">
        <f t="shared" si="4"/>
        <v>1.5</v>
      </c>
    </row>
    <row r="9" spans="1:14" x14ac:dyDescent="0.25">
      <c r="A9" t="s">
        <v>20</v>
      </c>
      <c r="B9" t="s">
        <v>21</v>
      </c>
      <c r="C9">
        <v>3.1429</v>
      </c>
      <c r="D9">
        <v>10</v>
      </c>
      <c r="E9">
        <v>55</v>
      </c>
      <c r="F9">
        <v>30</v>
      </c>
      <c r="G9">
        <v>30</v>
      </c>
      <c r="H9" s="3">
        <f t="shared" si="0"/>
        <v>0</v>
      </c>
      <c r="I9" s="3">
        <f t="shared" si="1"/>
        <v>0</v>
      </c>
      <c r="J9" s="3">
        <f t="shared" si="3"/>
        <v>0</v>
      </c>
      <c r="M9">
        <f t="shared" si="2"/>
        <v>-23.570999999999998</v>
      </c>
      <c r="N9">
        <f t="shared" si="4"/>
        <v>7.5</v>
      </c>
    </row>
    <row r="10" spans="1:14" x14ac:dyDescent="0.25">
      <c r="A10" t="s">
        <v>22</v>
      </c>
      <c r="C10">
        <v>1.1429</v>
      </c>
      <c r="D10">
        <v>10</v>
      </c>
      <c r="E10">
        <v>3</v>
      </c>
      <c r="F10">
        <v>12</v>
      </c>
      <c r="G10">
        <v>24</v>
      </c>
      <c r="H10" s="3">
        <f t="shared" si="0"/>
        <v>24</v>
      </c>
      <c r="I10" s="3">
        <f t="shared" si="1"/>
        <v>0</v>
      </c>
      <c r="J10" s="3">
        <f t="shared" si="3"/>
        <v>24</v>
      </c>
      <c r="M10">
        <f t="shared" si="2"/>
        <v>8.4290000000000003</v>
      </c>
      <c r="N10">
        <f t="shared" si="4"/>
        <v>3</v>
      </c>
    </row>
    <row r="11" spans="1:14" x14ac:dyDescent="0.25">
      <c r="A11" t="s">
        <v>11</v>
      </c>
      <c r="B11" t="s">
        <v>23</v>
      </c>
      <c r="C11">
        <v>3.5</v>
      </c>
      <c r="D11">
        <v>10</v>
      </c>
      <c r="E11">
        <v>0</v>
      </c>
      <c r="F11">
        <v>24</v>
      </c>
      <c r="G11">
        <v>72</v>
      </c>
      <c r="H11" s="3">
        <f t="shared" si="0"/>
        <v>72</v>
      </c>
      <c r="I11" s="3">
        <f t="shared" si="1"/>
        <v>24</v>
      </c>
      <c r="J11" s="3">
        <f t="shared" si="3"/>
        <v>72</v>
      </c>
      <c r="M11">
        <f t="shared" si="2"/>
        <v>35</v>
      </c>
      <c r="N11">
        <f t="shared" si="4"/>
        <v>6</v>
      </c>
    </row>
    <row r="12" spans="1:14" x14ac:dyDescent="0.25">
      <c r="H12" s="3"/>
      <c r="I12" s="3"/>
      <c r="J12" s="3"/>
    </row>
    <row r="13" spans="1:14" x14ac:dyDescent="0.25">
      <c r="H13" s="3"/>
      <c r="I13" s="3"/>
      <c r="J13" s="3"/>
    </row>
    <row r="14" spans="1:14" x14ac:dyDescent="0.25">
      <c r="H14" s="3"/>
      <c r="I14" s="3"/>
      <c r="J14" s="3"/>
    </row>
    <row r="15" spans="1:14" x14ac:dyDescent="0.25">
      <c r="H15" s="3"/>
      <c r="I15" s="3"/>
      <c r="J15" s="3"/>
    </row>
    <row r="16" spans="1:14" x14ac:dyDescent="0.25">
      <c r="H16" s="3"/>
      <c r="I16" s="3"/>
      <c r="J16" s="3"/>
    </row>
    <row r="17" spans="8:10" x14ac:dyDescent="0.25">
      <c r="H17" s="3"/>
      <c r="I17" s="3"/>
      <c r="J17" s="3"/>
    </row>
    <row r="18" spans="8:10" x14ac:dyDescent="0.25">
      <c r="H18" s="3"/>
      <c r="I18" s="3"/>
      <c r="J18" s="3"/>
    </row>
    <row r="19" spans="8:10" x14ac:dyDescent="0.25">
      <c r="H19" s="3"/>
      <c r="I19" s="3"/>
      <c r="J19" s="3"/>
    </row>
    <row r="20" spans="8:10" x14ac:dyDescent="0.25">
      <c r="H20" s="3"/>
      <c r="I20" s="3"/>
      <c r="J20" s="3"/>
    </row>
    <row r="21" spans="8:10" x14ac:dyDescent="0.25">
      <c r="H21" s="3"/>
      <c r="I21" s="3"/>
      <c r="J21" s="3"/>
    </row>
    <row r="22" spans="8:10" x14ac:dyDescent="0.25">
      <c r="H22" s="3"/>
      <c r="I22" s="3"/>
      <c r="J22" s="3"/>
    </row>
    <row r="23" spans="8:10" x14ac:dyDescent="0.25">
      <c r="H23" s="3"/>
      <c r="I23" s="3"/>
      <c r="J23" s="3"/>
    </row>
    <row r="24" spans="8:10" x14ac:dyDescent="0.25">
      <c r="H24" s="3"/>
      <c r="I24" s="3"/>
      <c r="J24" s="3"/>
    </row>
    <row r="25" spans="8:10" x14ac:dyDescent="0.25">
      <c r="H25" s="3"/>
      <c r="I25" s="3"/>
      <c r="J25" s="3"/>
    </row>
    <row r="26" spans="8:10" x14ac:dyDescent="0.25">
      <c r="H26" s="3"/>
      <c r="I26" s="3"/>
      <c r="J26" s="3"/>
    </row>
    <row r="27" spans="8:10" x14ac:dyDescent="0.25">
      <c r="H27" s="3"/>
      <c r="I27" s="3"/>
      <c r="J27" s="3"/>
    </row>
    <row r="28" spans="8:10" x14ac:dyDescent="0.25">
      <c r="H28" s="3"/>
      <c r="I28" s="3"/>
      <c r="J28" s="3"/>
    </row>
    <row r="29" spans="8:10" x14ac:dyDescent="0.25">
      <c r="H29" s="3"/>
      <c r="I29" s="3"/>
      <c r="J29" s="3"/>
    </row>
    <row r="30" spans="8:10" x14ac:dyDescent="0.25">
      <c r="H30" s="3"/>
      <c r="I30" s="3"/>
      <c r="J3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2017-04-10T06:45:35Z</dcterms:modified>
</cp:coreProperties>
</file>