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apes green" sheetId="1" r:id="rId1"/>
    <sheet name="grapes black" sheetId="5" r:id="rId2"/>
    <sheet name="mandarian" sheetId="7" r:id="rId3"/>
    <sheet name="Apple Fiji Thailand" sheetId="9" r:id="rId4"/>
    <sheet name="Apple Golden" sheetId="11" r:id="rId5"/>
    <sheet name="sales" sheetId="3" r:id="rId6"/>
    <sheet name="mbq" sheetId="2" r:id="rId7"/>
    <sheet name="Sheet5" sheetId="8" r:id="rId8"/>
    <sheet name="stock" sheetId="4" r:id="rId9"/>
    <sheet name="Sheet7" sheetId="10" r:id="rId10"/>
    <sheet name="Sheet9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3" i="11"/>
  <c r="E29" i="7"/>
  <c r="M26" i="9"/>
  <c r="J26" i="9"/>
  <c r="G29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3" i="9"/>
  <c r="F29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3" i="9"/>
  <c r="F29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3" i="7"/>
  <c r="F29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" i="5"/>
  <c r="H16" i="1" l="1"/>
  <c r="N31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G16" i="1" s="1"/>
  <c r="F17" i="1"/>
  <c r="G17" i="1" s="1"/>
  <c r="F18" i="1"/>
  <c r="G18" i="1" s="1"/>
  <c r="F19" i="1"/>
  <c r="G19" i="1" s="1"/>
  <c r="F20" i="1"/>
  <c r="G20" i="1" s="1"/>
  <c r="F3" i="1"/>
  <c r="G3" i="1" s="1"/>
  <c r="H12" i="1" l="1"/>
  <c r="H25" i="1"/>
  <c r="H3" i="1"/>
  <c r="H20" i="1"/>
  <c r="F29" i="1"/>
  <c r="G15" i="1"/>
  <c r="H28" i="1"/>
  <c r="G28" i="1"/>
  <c r="H15" i="1"/>
  <c r="H6" i="1"/>
  <c r="H23" i="1"/>
  <c r="H19" i="1"/>
  <c r="H4" i="1"/>
  <c r="H14" i="1"/>
  <c r="H10" i="1"/>
  <c r="H27" i="1"/>
  <c r="H22" i="1"/>
  <c r="H18" i="1"/>
  <c r="H7" i="1"/>
  <c r="H11" i="1"/>
  <c r="H5" i="1"/>
  <c r="H13" i="1"/>
  <c r="H9" i="1"/>
  <c r="H26" i="1"/>
  <c r="H21" i="1"/>
  <c r="H17" i="1"/>
  <c r="H29" i="1" l="1"/>
</calcChain>
</file>

<file path=xl/sharedStrings.xml><?xml version="1.0" encoding="utf-8"?>
<sst xmlns="http://schemas.openxmlformats.org/spreadsheetml/2006/main" count="798" uniqueCount="111">
  <si>
    <t>stores</t>
  </si>
  <si>
    <t>sales</t>
  </si>
  <si>
    <t xml:space="preserve">mbq </t>
  </si>
  <si>
    <t>stock</t>
  </si>
  <si>
    <t>order</t>
  </si>
  <si>
    <t>BMAN</t>
  </si>
  <si>
    <t>BMBD</t>
  </si>
  <si>
    <t>BMBJ</t>
  </si>
  <si>
    <t>BMBKD</t>
  </si>
  <si>
    <t>BMBM</t>
  </si>
  <si>
    <t>BMBP</t>
  </si>
  <si>
    <t>BMBS</t>
  </si>
  <si>
    <t>BMCC</t>
  </si>
  <si>
    <t>BMDH</t>
  </si>
  <si>
    <t>BMGB</t>
  </si>
  <si>
    <t>BMHG</t>
  </si>
  <si>
    <t>BMJL2</t>
  </si>
  <si>
    <t>BMKB</t>
  </si>
  <si>
    <t>BMLZ</t>
  </si>
  <si>
    <t>BMMT</t>
  </si>
  <si>
    <t>BMNT</t>
  </si>
  <si>
    <t>BMNX</t>
  </si>
  <si>
    <t>BMPC</t>
  </si>
  <si>
    <t>BMPC2</t>
  </si>
  <si>
    <t>BMSB</t>
  </si>
  <si>
    <t>BMSD</t>
  </si>
  <si>
    <t>BMSK</t>
  </si>
  <si>
    <t>BMSN</t>
  </si>
  <si>
    <t>BMSP</t>
  </si>
  <si>
    <t>BMTB</t>
  </si>
  <si>
    <t>BMTR</t>
  </si>
  <si>
    <t>{"bmbs":"6"</t>
  </si>
  <si>
    <t>bmbp:"6"</t>
  </si>
  <si>
    <t>bmbj:"6"</t>
  </si>
  <si>
    <t>bmgb:"6"</t>
  </si>
  <si>
    <t>bmhg:"8"</t>
  </si>
  <si>
    <t>bmkb:"6"</t>
  </si>
  <si>
    <t>bmlz:"7"</t>
  </si>
  <si>
    <t>bmmt:"6"</t>
  </si>
  <si>
    <t>bmnt:"6"</t>
  </si>
  <si>
    <t>bmnx:"6"</t>
  </si>
  <si>
    <t>bmsk:"6"</t>
  </si>
  <si>
    <t>bmsn:"6"</t>
  </si>
  <si>
    <t>bmsd:"6"</t>
  </si>
  <si>
    <t>bmsb:"6"</t>
  </si>
  <si>
    <t>bman:"6"</t>
  </si>
  <si>
    <t>bmbd:"6"</t>
  </si>
  <si>
    <t>bmbm:"6"</t>
  </si>
  <si>
    <t>bmcc:"6"</t>
  </si>
  <si>
    <t>bmdh:"6"</t>
  </si>
  <si>
    <t>bmjl2:"11"</t>
  </si>
  <si>
    <t>bmpc:"6"</t>
  </si>
  <si>
    <t>bmpc2:"6"</t>
  </si>
  <si>
    <t>bmsp:"6"</t>
  </si>
  <si>
    <t>bmtb:"6"</t>
  </si>
  <si>
    <t>total:"146"</t>
  </si>
  <si>
    <t>bmbkd:"11"</t>
  </si>
  <si>
    <t>bmtr:"6"}</t>
  </si>
  <si>
    <t>bmbs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</si>
  <si>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</si>
  <si>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</si>
  <si>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</si>
  <si>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</si>
  <si>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</si>
  <si>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</si>
  <si>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</si>
  <si>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</si>
  <si>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</si>
  <si>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</si>
  <si>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</si>
  <si>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</si>
  <si>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</si>
  <si>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</si>
  <si>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</si>
  <si>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</si>
  <si>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</si>
  <si>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</si>
  <si>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</si>
  <si>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</si>
  <si>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</si>
  <si>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</si>
  <si>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</si>
  <si>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bmbkd</t>
  </si>
  <si>
    <t>bmtr</t>
  </si>
  <si>
    <t>Grapes green</t>
  </si>
  <si>
    <t>moq</t>
  </si>
  <si>
    <t>round to moq</t>
  </si>
  <si>
    <t>grapes green</t>
  </si>
  <si>
    <t>grapes black</t>
  </si>
  <si>
    <t>bmgb:"8"</t>
  </si>
  <si>
    <t>bmhg:"18"</t>
  </si>
  <si>
    <t>bmkb:"8"</t>
  </si>
  <si>
    <t>bmlz:"15"</t>
  </si>
  <si>
    <t>bmmt:"9"</t>
  </si>
  <si>
    <t>bmnt:"7"</t>
  </si>
  <si>
    <t>bmnx:"11"</t>
  </si>
  <si>
    <t>bmsk:"9"</t>
  </si>
  <si>
    <t>bmbm:"7"</t>
  </si>
  <si>
    <t>bmdh:"8"</t>
  </si>
  <si>
    <t>bmjl2:"14"</t>
  </si>
  <si>
    <t>bmpc:"10"</t>
  </si>
  <si>
    <t>total:"188"</t>
  </si>
  <si>
    <t>bmbkd:"14"</t>
  </si>
  <si>
    <t>total</t>
  </si>
  <si>
    <t>{"bmbs"</t>
  </si>
  <si>
    <t>3}</t>
  </si>
  <si>
    <t>4}</t>
  </si>
  <si>
    <t>12}</t>
  </si>
  <si>
    <t>code</t>
  </si>
  <si>
    <t>calcu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</si>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</sst>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/>
    <xf numFmtId="2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workbookViewId="0">
      <selection activeCell="A3" sqref="A3:B28"/>
    </sheetView>
  </sheetViews>
  <sheetFormatPr defaultRowHeight="15" x14ac:dyDescent="0.25"/>
  <cols>
    <col min="5" max="5" width="9.140625" style="4"/>
    <col min="7" max="7" width="9.140625" style="5"/>
    <col min="8" max="8" width="13.140625" style="5" bestFit="1" customWidth="1"/>
  </cols>
  <sheetData>
    <row r="1" spans="1:38" x14ac:dyDescent="0.25">
      <c r="A1" t="s">
        <v>84</v>
      </c>
    </row>
    <row r="2" spans="1:38" x14ac:dyDescent="0.25">
      <c r="A2" s="1" t="s">
        <v>0</v>
      </c>
      <c r="B2" s="1" t="s">
        <v>1</v>
      </c>
      <c r="C2" s="1" t="s">
        <v>2</v>
      </c>
      <c r="D2" s="1" t="s">
        <v>3</v>
      </c>
      <c r="E2" s="4" t="s">
        <v>85</v>
      </c>
      <c r="F2" s="3" t="s">
        <v>4</v>
      </c>
      <c r="H2" s="5" t="s">
        <v>86</v>
      </c>
      <c r="M2" s="4" t="s">
        <v>22</v>
      </c>
      <c r="N2" s="4" t="s">
        <v>14</v>
      </c>
      <c r="O2" s="4" t="s">
        <v>12</v>
      </c>
      <c r="P2" s="4" t="s">
        <v>18</v>
      </c>
      <c r="Q2" s="4" t="s">
        <v>27</v>
      </c>
      <c r="R2" s="4" t="s">
        <v>28</v>
      </c>
      <c r="S2" s="4" t="s">
        <v>25</v>
      </c>
      <c r="T2" s="4" t="s">
        <v>17</v>
      </c>
      <c r="U2" s="4" t="s">
        <v>13</v>
      </c>
      <c r="V2" s="4" t="s">
        <v>15</v>
      </c>
      <c r="W2" s="4" t="s">
        <v>10</v>
      </c>
      <c r="X2" s="4" t="s">
        <v>5</v>
      </c>
      <c r="Y2" s="4" t="s">
        <v>9</v>
      </c>
      <c r="Z2" s="4" t="s">
        <v>21</v>
      </c>
      <c r="AA2" s="4" t="s">
        <v>16</v>
      </c>
      <c r="AB2" s="4" t="s">
        <v>23</v>
      </c>
      <c r="AC2" s="4" t="s">
        <v>11</v>
      </c>
      <c r="AD2" s="4" t="s">
        <v>24</v>
      </c>
      <c r="AE2" s="4" t="s">
        <v>6</v>
      </c>
      <c r="AF2" s="4" t="s">
        <v>20</v>
      </c>
      <c r="AG2" s="4" t="s">
        <v>26</v>
      </c>
      <c r="AH2" s="4" t="s">
        <v>7</v>
      </c>
      <c r="AI2" s="4" t="s">
        <v>19</v>
      </c>
      <c r="AJ2" s="4" t="s">
        <v>29</v>
      </c>
      <c r="AK2" s="4" t="s">
        <v>8</v>
      </c>
      <c r="AL2" s="4" t="s">
        <v>30</v>
      </c>
    </row>
    <row r="3" spans="1:38" x14ac:dyDescent="0.25">
      <c r="A3" s="2" t="s">
        <v>5</v>
      </c>
      <c r="B3" s="2">
        <v>1.2230000000000001</v>
      </c>
      <c r="C3" s="2">
        <v>6</v>
      </c>
      <c r="D3" s="4">
        <v>8</v>
      </c>
      <c r="E3" s="4">
        <v>5</v>
      </c>
      <c r="F3" s="3">
        <f>B3+C3-D3</f>
        <v>-0.77700000000000014</v>
      </c>
      <c r="G3" s="5">
        <f>IF(F3&lt;0,0,F3)</f>
        <v>0</v>
      </c>
      <c r="H3" s="5">
        <f>IF(F3&lt;=0,0,MROUND(F3,E3))</f>
        <v>0</v>
      </c>
      <c r="I3">
        <v>0</v>
      </c>
      <c r="J3" s="4">
        <v>0</v>
      </c>
      <c r="M3">
        <v>5</v>
      </c>
      <c r="N3">
        <v>0</v>
      </c>
      <c r="O3">
        <v>5</v>
      </c>
      <c r="P3">
        <v>0</v>
      </c>
      <c r="Q3">
        <v>0</v>
      </c>
      <c r="R3">
        <v>5</v>
      </c>
      <c r="S3">
        <v>0</v>
      </c>
      <c r="T3">
        <v>0</v>
      </c>
      <c r="U3">
        <v>0</v>
      </c>
      <c r="V3">
        <v>10</v>
      </c>
      <c r="W3">
        <v>0</v>
      </c>
      <c r="X3">
        <v>0</v>
      </c>
      <c r="Y3">
        <v>10</v>
      </c>
      <c r="Z3">
        <v>5</v>
      </c>
      <c r="AA3">
        <v>5</v>
      </c>
      <c r="AB3">
        <v>0</v>
      </c>
      <c r="AC3">
        <v>0</v>
      </c>
      <c r="AD3">
        <v>5</v>
      </c>
      <c r="AE3">
        <v>5</v>
      </c>
      <c r="AF3">
        <v>5</v>
      </c>
      <c r="AG3">
        <v>0</v>
      </c>
      <c r="AH3">
        <v>0</v>
      </c>
      <c r="AI3">
        <v>0</v>
      </c>
      <c r="AJ3">
        <v>0</v>
      </c>
      <c r="AK3">
        <v>5</v>
      </c>
      <c r="AL3">
        <v>0</v>
      </c>
    </row>
    <row r="4" spans="1:38" x14ac:dyDescent="0.25">
      <c r="A4" s="2" t="s">
        <v>6</v>
      </c>
      <c r="B4" s="2">
        <v>1.627</v>
      </c>
      <c r="C4" s="2">
        <v>6</v>
      </c>
      <c r="D4" s="4"/>
      <c r="E4" s="4">
        <v>5</v>
      </c>
      <c r="F4" s="3">
        <f t="shared" ref="F4:F28" si="0">B4+C4-D4</f>
        <v>7.6269999999999998</v>
      </c>
      <c r="G4" s="5">
        <f t="shared" ref="G4:G28" si="1">IF(F4&lt;0,0,F4)</f>
        <v>7.6269999999999998</v>
      </c>
      <c r="H4" s="5">
        <f>IF(F4&lt;=0,0,MROUND(F4,E4))</f>
        <v>10</v>
      </c>
      <c r="I4">
        <v>10</v>
      </c>
      <c r="J4" s="4">
        <v>10</v>
      </c>
      <c r="M4">
        <v>0</v>
      </c>
      <c r="N4">
        <v>10</v>
      </c>
      <c r="O4">
        <v>5</v>
      </c>
      <c r="P4">
        <v>10</v>
      </c>
      <c r="Q4">
        <v>0</v>
      </c>
      <c r="R4">
        <v>5</v>
      </c>
      <c r="S4">
        <v>5</v>
      </c>
      <c r="T4">
        <v>10</v>
      </c>
      <c r="U4">
        <v>5</v>
      </c>
      <c r="V4">
        <v>5</v>
      </c>
      <c r="W4">
        <v>15</v>
      </c>
      <c r="X4">
        <v>0</v>
      </c>
      <c r="Y4">
        <v>5</v>
      </c>
      <c r="Z4">
        <v>0</v>
      </c>
      <c r="AA4">
        <v>5</v>
      </c>
      <c r="AB4">
        <v>10</v>
      </c>
      <c r="AC4">
        <v>0</v>
      </c>
      <c r="AD4">
        <v>0</v>
      </c>
      <c r="AE4">
        <v>5</v>
      </c>
      <c r="AF4">
        <v>0</v>
      </c>
      <c r="AG4">
        <v>5</v>
      </c>
      <c r="AH4">
        <v>5</v>
      </c>
      <c r="AI4">
        <v>5</v>
      </c>
      <c r="AJ4">
        <v>10</v>
      </c>
      <c r="AK4">
        <v>5</v>
      </c>
      <c r="AL4">
        <v>5</v>
      </c>
    </row>
    <row r="5" spans="1:38" x14ac:dyDescent="0.25">
      <c r="A5" s="2" t="s">
        <v>7</v>
      </c>
      <c r="B5" s="2">
        <v>0.222</v>
      </c>
      <c r="C5" s="2">
        <v>6</v>
      </c>
      <c r="D5" s="4"/>
      <c r="E5" s="4">
        <v>5</v>
      </c>
      <c r="F5" s="3">
        <f t="shared" si="0"/>
        <v>6.2220000000000004</v>
      </c>
      <c r="G5" s="5">
        <f t="shared" si="1"/>
        <v>6.2220000000000004</v>
      </c>
      <c r="H5" s="5">
        <f>IF(F5&lt;=0,0,MROUND(F5,E5))</f>
        <v>5</v>
      </c>
      <c r="I5">
        <v>5</v>
      </c>
      <c r="J5" s="4">
        <v>5</v>
      </c>
      <c r="M5" s="4" t="s">
        <v>5</v>
      </c>
      <c r="N5" s="4">
        <v>0</v>
      </c>
    </row>
    <row r="6" spans="1:38" x14ac:dyDescent="0.25">
      <c r="A6" s="2" t="s">
        <v>8</v>
      </c>
      <c r="B6" s="2">
        <v>0</v>
      </c>
      <c r="C6" s="2">
        <v>11</v>
      </c>
      <c r="D6" s="4"/>
      <c r="E6" s="4">
        <v>5</v>
      </c>
      <c r="F6" s="3">
        <f t="shared" si="0"/>
        <v>11</v>
      </c>
      <c r="G6" s="5">
        <f t="shared" si="1"/>
        <v>11</v>
      </c>
      <c r="H6" s="5">
        <f t="shared" ref="H6:H16" si="2">IF(F6&lt;=0,0,MROUND(F6,E6))</f>
        <v>10</v>
      </c>
      <c r="I6">
        <v>10</v>
      </c>
      <c r="J6" s="4">
        <v>10</v>
      </c>
      <c r="M6" s="4" t="s">
        <v>6</v>
      </c>
      <c r="N6" s="4">
        <v>5</v>
      </c>
    </row>
    <row r="7" spans="1:38" x14ac:dyDescent="0.25">
      <c r="A7" s="2" t="s">
        <v>9</v>
      </c>
      <c r="B7" s="2">
        <v>1.2649999999999999</v>
      </c>
      <c r="C7" s="2">
        <v>6</v>
      </c>
      <c r="D7" s="4">
        <v>24</v>
      </c>
      <c r="E7" s="4">
        <v>5</v>
      </c>
      <c r="F7" s="3">
        <f t="shared" si="0"/>
        <v>-16.734999999999999</v>
      </c>
      <c r="G7" s="5">
        <f t="shared" si="1"/>
        <v>0</v>
      </c>
      <c r="H7" s="5">
        <f t="shared" si="2"/>
        <v>0</v>
      </c>
      <c r="I7">
        <v>0</v>
      </c>
      <c r="J7" s="4">
        <v>0</v>
      </c>
      <c r="M7" s="4" t="s">
        <v>7</v>
      </c>
      <c r="N7" s="4">
        <v>0</v>
      </c>
    </row>
    <row r="8" spans="1:38" x14ac:dyDescent="0.25">
      <c r="A8" s="2" t="s">
        <v>10</v>
      </c>
      <c r="B8" s="2">
        <v>1.4279999999999999</v>
      </c>
      <c r="C8" s="2">
        <v>6</v>
      </c>
      <c r="D8" s="4">
        <v>6</v>
      </c>
      <c r="E8" s="4">
        <v>5</v>
      </c>
      <c r="F8" s="3">
        <f t="shared" si="0"/>
        <v>1.4279999999999999</v>
      </c>
      <c r="G8" s="5">
        <f t="shared" si="1"/>
        <v>1.4279999999999999</v>
      </c>
      <c r="H8" s="5">
        <v>5</v>
      </c>
      <c r="I8">
        <v>5</v>
      </c>
      <c r="J8" s="4">
        <v>5</v>
      </c>
      <c r="M8" s="4" t="s">
        <v>8</v>
      </c>
      <c r="N8" s="4">
        <v>5</v>
      </c>
    </row>
    <row r="9" spans="1:38" x14ac:dyDescent="0.25">
      <c r="A9" s="2" t="s">
        <v>11</v>
      </c>
      <c r="B9" s="2">
        <v>0.84199999999999997</v>
      </c>
      <c r="C9" s="2">
        <v>6</v>
      </c>
      <c r="D9" s="4">
        <v>2</v>
      </c>
      <c r="E9" s="4">
        <v>5</v>
      </c>
      <c r="F9" s="3">
        <f t="shared" si="0"/>
        <v>4.8419999999999996</v>
      </c>
      <c r="G9" s="5">
        <f t="shared" si="1"/>
        <v>4.8419999999999996</v>
      </c>
      <c r="H9" s="5">
        <f t="shared" si="2"/>
        <v>5</v>
      </c>
      <c r="I9">
        <v>5</v>
      </c>
      <c r="J9" s="4">
        <v>5</v>
      </c>
      <c r="M9" s="4" t="s">
        <v>9</v>
      </c>
      <c r="N9" s="4">
        <v>10</v>
      </c>
    </row>
    <row r="10" spans="1:38" x14ac:dyDescent="0.25">
      <c r="A10" s="2" t="s">
        <v>12</v>
      </c>
      <c r="B10" s="2">
        <v>2.2120000000000002</v>
      </c>
      <c r="C10" s="2">
        <v>6</v>
      </c>
      <c r="D10" s="4">
        <v>0</v>
      </c>
      <c r="E10" s="4">
        <v>5</v>
      </c>
      <c r="F10" s="3">
        <f t="shared" si="0"/>
        <v>8.2119999999999997</v>
      </c>
      <c r="G10" s="5">
        <f t="shared" si="1"/>
        <v>8.2119999999999997</v>
      </c>
      <c r="H10" s="5">
        <f t="shared" si="2"/>
        <v>10</v>
      </c>
      <c r="I10">
        <v>10</v>
      </c>
      <c r="J10" s="4">
        <v>10</v>
      </c>
      <c r="M10" s="4" t="s">
        <v>10</v>
      </c>
      <c r="N10" s="4">
        <v>0</v>
      </c>
    </row>
    <row r="11" spans="1:38" x14ac:dyDescent="0.25">
      <c r="A11" s="2" t="s">
        <v>13</v>
      </c>
      <c r="B11" s="2">
        <v>1.3080000000000001</v>
      </c>
      <c r="C11" s="2">
        <v>6</v>
      </c>
      <c r="D11" s="4">
        <v>4</v>
      </c>
      <c r="E11" s="4">
        <v>5</v>
      </c>
      <c r="F11" s="3">
        <f t="shared" si="0"/>
        <v>3.3079999999999998</v>
      </c>
      <c r="G11" s="5">
        <f t="shared" si="1"/>
        <v>3.3079999999999998</v>
      </c>
      <c r="H11" s="5">
        <f t="shared" si="2"/>
        <v>5</v>
      </c>
      <c r="I11">
        <v>5</v>
      </c>
      <c r="J11" s="4">
        <v>5</v>
      </c>
      <c r="M11" s="4" t="s">
        <v>11</v>
      </c>
      <c r="N11" s="4">
        <v>0</v>
      </c>
    </row>
    <row r="12" spans="1:38" x14ac:dyDescent="0.25">
      <c r="A12" s="2" t="s">
        <v>14</v>
      </c>
      <c r="B12" s="2">
        <v>3.4569999999999999</v>
      </c>
      <c r="C12" s="2">
        <v>6</v>
      </c>
      <c r="D12" s="4">
        <v>3</v>
      </c>
      <c r="E12" s="4">
        <v>5</v>
      </c>
      <c r="F12" s="3">
        <f t="shared" si="0"/>
        <v>6.4570000000000007</v>
      </c>
      <c r="G12" s="5">
        <f t="shared" si="1"/>
        <v>6.4570000000000007</v>
      </c>
      <c r="H12" s="5">
        <f t="shared" si="2"/>
        <v>5</v>
      </c>
      <c r="I12">
        <v>5</v>
      </c>
      <c r="J12" s="4">
        <v>5</v>
      </c>
      <c r="M12" s="4" t="s">
        <v>12</v>
      </c>
      <c r="N12" s="4">
        <v>5</v>
      </c>
    </row>
    <row r="13" spans="1:38" x14ac:dyDescent="0.25">
      <c r="A13" s="2" t="s">
        <v>15</v>
      </c>
      <c r="B13" s="2">
        <v>5.82</v>
      </c>
      <c r="C13" s="2">
        <v>8</v>
      </c>
      <c r="D13" s="4"/>
      <c r="E13" s="4">
        <v>5</v>
      </c>
      <c r="F13" s="3">
        <f t="shared" si="0"/>
        <v>13.82</v>
      </c>
      <c r="G13" s="5">
        <f t="shared" si="1"/>
        <v>13.82</v>
      </c>
      <c r="H13" s="5">
        <f t="shared" si="2"/>
        <v>15</v>
      </c>
      <c r="I13">
        <v>15</v>
      </c>
      <c r="J13" s="4">
        <v>15</v>
      </c>
      <c r="M13" s="4" t="s">
        <v>13</v>
      </c>
      <c r="N13" s="4">
        <v>0</v>
      </c>
    </row>
    <row r="14" spans="1:38" x14ac:dyDescent="0.25">
      <c r="A14" s="2" t="s">
        <v>16</v>
      </c>
      <c r="B14" s="2">
        <v>8.032</v>
      </c>
      <c r="C14" s="2">
        <v>11</v>
      </c>
      <c r="D14" s="4">
        <v>23</v>
      </c>
      <c r="E14" s="4">
        <v>5</v>
      </c>
      <c r="F14" s="3">
        <f t="shared" si="0"/>
        <v>-3.968</v>
      </c>
      <c r="G14" s="5">
        <f t="shared" si="1"/>
        <v>0</v>
      </c>
      <c r="H14" s="5">
        <f t="shared" si="2"/>
        <v>0</v>
      </c>
      <c r="I14">
        <v>0</v>
      </c>
      <c r="J14" s="4">
        <v>0</v>
      </c>
      <c r="M14" s="4" t="s">
        <v>14</v>
      </c>
      <c r="N14" s="4">
        <v>0</v>
      </c>
    </row>
    <row r="15" spans="1:38" x14ac:dyDescent="0.25">
      <c r="A15" s="2" t="s">
        <v>17</v>
      </c>
      <c r="B15" s="2">
        <v>3.0819999999999999</v>
      </c>
      <c r="C15" s="2">
        <v>6</v>
      </c>
      <c r="D15" s="4">
        <v>6</v>
      </c>
      <c r="E15" s="4">
        <v>5</v>
      </c>
      <c r="F15" s="3">
        <f t="shared" si="0"/>
        <v>3.0820000000000007</v>
      </c>
      <c r="G15" s="5">
        <f t="shared" si="1"/>
        <v>3.0820000000000007</v>
      </c>
      <c r="H15" s="5">
        <f t="shared" si="2"/>
        <v>5</v>
      </c>
      <c r="I15">
        <v>5</v>
      </c>
      <c r="J15" s="4">
        <v>5</v>
      </c>
      <c r="M15" s="4" t="s">
        <v>15</v>
      </c>
      <c r="N15" s="4">
        <v>10</v>
      </c>
    </row>
    <row r="16" spans="1:38" x14ac:dyDescent="0.25">
      <c r="A16" s="2" t="s">
        <v>18</v>
      </c>
      <c r="B16" s="2">
        <v>5.07</v>
      </c>
      <c r="C16" s="2">
        <v>7</v>
      </c>
      <c r="D16" s="4">
        <v>16</v>
      </c>
      <c r="E16" s="4">
        <v>5</v>
      </c>
      <c r="F16" s="3">
        <f t="shared" si="0"/>
        <v>-3.9299999999999997</v>
      </c>
      <c r="G16" s="5">
        <f t="shared" si="1"/>
        <v>0</v>
      </c>
      <c r="H16" s="5">
        <f t="shared" si="2"/>
        <v>0</v>
      </c>
      <c r="I16">
        <v>0</v>
      </c>
      <c r="J16" s="4">
        <v>0</v>
      </c>
      <c r="M16" s="4" t="s">
        <v>16</v>
      </c>
      <c r="N16" s="4">
        <v>5</v>
      </c>
    </row>
    <row r="17" spans="1:14" x14ac:dyDescent="0.25">
      <c r="A17" s="2" t="s">
        <v>19</v>
      </c>
      <c r="B17" s="2">
        <v>3.8250000000000002</v>
      </c>
      <c r="C17" s="2">
        <v>6</v>
      </c>
      <c r="D17" s="4">
        <v>5</v>
      </c>
      <c r="E17" s="4">
        <v>5</v>
      </c>
      <c r="F17" s="3">
        <f t="shared" si="0"/>
        <v>4.8249999999999993</v>
      </c>
      <c r="G17" s="5">
        <f t="shared" si="1"/>
        <v>4.8249999999999993</v>
      </c>
      <c r="H17" s="5">
        <f>IF(F17&lt;=0,0,MROUND(F17,E17))</f>
        <v>5</v>
      </c>
      <c r="I17">
        <v>5</v>
      </c>
      <c r="J17" s="4">
        <v>5</v>
      </c>
      <c r="M17" s="4" t="s">
        <v>17</v>
      </c>
      <c r="N17" s="4">
        <v>0</v>
      </c>
    </row>
    <row r="18" spans="1:14" x14ac:dyDescent="0.25">
      <c r="A18" s="2" t="s">
        <v>20</v>
      </c>
      <c r="B18" s="2">
        <v>1.786</v>
      </c>
      <c r="C18" s="2">
        <v>6</v>
      </c>
      <c r="D18" s="4"/>
      <c r="E18" s="4">
        <v>5</v>
      </c>
      <c r="F18" s="3">
        <f t="shared" si="0"/>
        <v>7.7859999999999996</v>
      </c>
      <c r="G18" s="5">
        <f t="shared" si="1"/>
        <v>7.7859999999999996</v>
      </c>
      <c r="H18" s="5">
        <f>IF(F18&lt;=0,0,MROUND(F18,E18))</f>
        <v>10</v>
      </c>
      <c r="I18">
        <v>10</v>
      </c>
      <c r="J18" s="4">
        <v>10</v>
      </c>
      <c r="M18" s="4" t="s">
        <v>18</v>
      </c>
      <c r="N18" s="4">
        <v>0</v>
      </c>
    </row>
    <row r="19" spans="1:14" x14ac:dyDescent="0.25">
      <c r="A19" s="2" t="s">
        <v>21</v>
      </c>
      <c r="B19" s="2">
        <v>10.951000000000001</v>
      </c>
      <c r="C19" s="2">
        <v>6</v>
      </c>
      <c r="D19" s="4">
        <v>21</v>
      </c>
      <c r="E19" s="4">
        <v>5</v>
      </c>
      <c r="F19" s="3">
        <f t="shared" si="0"/>
        <v>-4.0489999999999995</v>
      </c>
      <c r="G19" s="5">
        <f t="shared" si="1"/>
        <v>0</v>
      </c>
      <c r="H19" s="5">
        <f>IF(F19&lt;=0,0,MROUND(F19,E19))</f>
        <v>0</v>
      </c>
      <c r="I19">
        <v>0</v>
      </c>
      <c r="J19" s="4">
        <v>0</v>
      </c>
      <c r="M19" s="4" t="s">
        <v>19</v>
      </c>
      <c r="N19" s="4">
        <v>0</v>
      </c>
    </row>
    <row r="20" spans="1:14" x14ac:dyDescent="0.25">
      <c r="A20" s="2" t="s">
        <v>22</v>
      </c>
      <c r="B20" s="2">
        <v>2.6480000000000001</v>
      </c>
      <c r="C20" s="2">
        <v>6</v>
      </c>
      <c r="D20" s="4">
        <v>19</v>
      </c>
      <c r="E20" s="4">
        <v>5</v>
      </c>
      <c r="F20" s="3">
        <f t="shared" si="0"/>
        <v>-10.352</v>
      </c>
      <c r="G20" s="5">
        <f t="shared" si="1"/>
        <v>0</v>
      </c>
      <c r="H20" s="5">
        <f t="shared" ref="H20:H28" si="3">IF(F20&lt;=0,0,MROUND(F20,E20))</f>
        <v>0</v>
      </c>
      <c r="I20">
        <v>0</v>
      </c>
      <c r="J20" s="4">
        <v>0</v>
      </c>
      <c r="M20" s="4" t="s">
        <v>20</v>
      </c>
      <c r="N20" s="4">
        <v>5</v>
      </c>
    </row>
    <row r="21" spans="1:14" x14ac:dyDescent="0.25">
      <c r="A21" s="2" t="s">
        <v>23</v>
      </c>
      <c r="B21" s="2">
        <v>1.155</v>
      </c>
      <c r="C21" s="2">
        <v>6</v>
      </c>
      <c r="D21" s="4"/>
      <c r="E21" s="4">
        <v>5</v>
      </c>
      <c r="F21" s="3">
        <f>B21+C21-D21</f>
        <v>7.1550000000000002</v>
      </c>
      <c r="G21" s="5">
        <f t="shared" si="1"/>
        <v>7.1550000000000002</v>
      </c>
      <c r="H21" s="5">
        <f t="shared" si="3"/>
        <v>5</v>
      </c>
      <c r="I21">
        <v>5</v>
      </c>
      <c r="J21" s="4">
        <v>5</v>
      </c>
      <c r="M21" s="4" t="s">
        <v>21</v>
      </c>
      <c r="N21" s="4">
        <v>5</v>
      </c>
    </row>
    <row r="22" spans="1:14" x14ac:dyDescent="0.25">
      <c r="A22" s="2" t="s">
        <v>24</v>
      </c>
      <c r="B22" s="2">
        <v>1.4330000000000001</v>
      </c>
      <c r="C22" s="2">
        <v>6</v>
      </c>
      <c r="D22" s="4">
        <v>18</v>
      </c>
      <c r="E22" s="4">
        <v>5</v>
      </c>
      <c r="F22" s="3">
        <f t="shared" si="0"/>
        <v>-10.567</v>
      </c>
      <c r="G22" s="5">
        <f t="shared" si="1"/>
        <v>0</v>
      </c>
      <c r="H22" s="5">
        <f t="shared" si="3"/>
        <v>0</v>
      </c>
      <c r="I22">
        <v>0</v>
      </c>
      <c r="J22" s="4">
        <v>0</v>
      </c>
      <c r="M22" s="4" t="s">
        <v>22</v>
      </c>
      <c r="N22" s="4">
        <v>5</v>
      </c>
    </row>
    <row r="23" spans="1:14" x14ac:dyDescent="0.25">
      <c r="A23" s="2" t="s">
        <v>25</v>
      </c>
      <c r="B23" s="2">
        <v>1.986</v>
      </c>
      <c r="C23" s="2">
        <v>6</v>
      </c>
      <c r="D23" s="4">
        <v>4</v>
      </c>
      <c r="E23" s="4">
        <v>5</v>
      </c>
      <c r="F23" s="3">
        <f t="shared" si="0"/>
        <v>3.9859999999999998</v>
      </c>
      <c r="G23" s="5">
        <f t="shared" si="1"/>
        <v>3.9859999999999998</v>
      </c>
      <c r="H23" s="5">
        <f t="shared" si="3"/>
        <v>5</v>
      </c>
      <c r="I23">
        <v>5</v>
      </c>
      <c r="J23" s="4">
        <v>5</v>
      </c>
      <c r="M23" s="4" t="s">
        <v>23</v>
      </c>
      <c r="N23" s="4">
        <v>0</v>
      </c>
    </row>
    <row r="24" spans="1:14" x14ac:dyDescent="0.25">
      <c r="A24" s="2" t="s">
        <v>26</v>
      </c>
      <c r="B24" s="2">
        <v>2.992</v>
      </c>
      <c r="C24" s="2">
        <v>6</v>
      </c>
      <c r="D24" s="4">
        <v>7</v>
      </c>
      <c r="E24" s="4">
        <v>5</v>
      </c>
      <c r="F24" s="3">
        <f t="shared" si="0"/>
        <v>1.9920000000000009</v>
      </c>
      <c r="G24" s="5">
        <f t="shared" si="1"/>
        <v>1.9920000000000009</v>
      </c>
      <c r="H24" s="5">
        <v>5</v>
      </c>
      <c r="I24">
        <v>5</v>
      </c>
      <c r="J24" s="4">
        <v>5</v>
      </c>
      <c r="M24" s="4" t="s">
        <v>24</v>
      </c>
      <c r="N24" s="4">
        <v>5</v>
      </c>
    </row>
    <row r="25" spans="1:14" x14ac:dyDescent="0.25">
      <c r="A25" s="2" t="s">
        <v>27</v>
      </c>
      <c r="B25" s="2">
        <v>0.63700000000000001</v>
      </c>
      <c r="C25" s="2">
        <v>6</v>
      </c>
      <c r="D25" s="4">
        <v>4</v>
      </c>
      <c r="E25" s="4">
        <v>5</v>
      </c>
      <c r="F25" s="3">
        <f t="shared" si="0"/>
        <v>2.6370000000000005</v>
      </c>
      <c r="G25" s="5">
        <f t="shared" si="1"/>
        <v>2.6370000000000005</v>
      </c>
      <c r="H25" s="5">
        <f t="shared" si="3"/>
        <v>5</v>
      </c>
      <c r="I25">
        <v>5</v>
      </c>
      <c r="J25" s="4">
        <v>5</v>
      </c>
      <c r="M25" s="4" t="s">
        <v>25</v>
      </c>
      <c r="N25" s="4">
        <v>0</v>
      </c>
    </row>
    <row r="26" spans="1:14" x14ac:dyDescent="0.25">
      <c r="A26" s="2" t="s">
        <v>28</v>
      </c>
      <c r="B26" s="2">
        <v>2.0920000000000001</v>
      </c>
      <c r="C26" s="2">
        <v>6</v>
      </c>
      <c r="D26" s="4"/>
      <c r="E26" s="4">
        <v>5</v>
      </c>
      <c r="F26" s="3">
        <f t="shared" si="0"/>
        <v>8.0920000000000005</v>
      </c>
      <c r="G26" s="5">
        <f t="shared" si="1"/>
        <v>8.0920000000000005</v>
      </c>
      <c r="H26" s="5">
        <f t="shared" si="3"/>
        <v>10</v>
      </c>
      <c r="I26">
        <v>10</v>
      </c>
      <c r="J26" s="4">
        <v>10</v>
      </c>
      <c r="M26" s="4" t="s">
        <v>26</v>
      </c>
      <c r="N26" s="4">
        <v>0</v>
      </c>
    </row>
    <row r="27" spans="1:14" x14ac:dyDescent="0.25">
      <c r="A27" s="2" t="s">
        <v>29</v>
      </c>
      <c r="B27" s="2">
        <v>1.18</v>
      </c>
      <c r="C27" s="2">
        <v>6</v>
      </c>
      <c r="D27" s="4"/>
      <c r="E27" s="4">
        <v>5</v>
      </c>
      <c r="F27" s="3">
        <f t="shared" si="0"/>
        <v>7.18</v>
      </c>
      <c r="G27" s="5">
        <f t="shared" si="1"/>
        <v>7.18</v>
      </c>
      <c r="H27" s="5">
        <f t="shared" si="3"/>
        <v>5</v>
      </c>
      <c r="I27">
        <v>5</v>
      </c>
      <c r="J27" s="4">
        <v>5</v>
      </c>
      <c r="M27" s="4" t="s">
        <v>27</v>
      </c>
      <c r="N27" s="4">
        <v>0</v>
      </c>
    </row>
    <row r="28" spans="1:14" x14ac:dyDescent="0.25">
      <c r="A28" s="2" t="s">
        <v>30</v>
      </c>
      <c r="B28" s="2">
        <v>1.4319999999999999</v>
      </c>
      <c r="C28" s="2">
        <v>6</v>
      </c>
      <c r="D28" s="4"/>
      <c r="E28" s="4">
        <v>5</v>
      </c>
      <c r="F28" s="3">
        <f t="shared" si="0"/>
        <v>7.4320000000000004</v>
      </c>
      <c r="G28" s="5">
        <f t="shared" si="1"/>
        <v>7.4320000000000004</v>
      </c>
      <c r="H28" s="5">
        <f t="shared" si="3"/>
        <v>5</v>
      </c>
      <c r="I28">
        <v>5</v>
      </c>
      <c r="J28" s="4">
        <v>5</v>
      </c>
      <c r="M28" s="4" t="s">
        <v>28</v>
      </c>
      <c r="N28" s="4">
        <v>5</v>
      </c>
    </row>
    <row r="29" spans="1:14" x14ac:dyDescent="0.25">
      <c r="F29">
        <f>SUM(F3:F28)</f>
        <v>66.704999999999998</v>
      </c>
      <c r="H29" s="5">
        <f>SUM(H3:H28)</f>
        <v>130</v>
      </c>
      <c r="J29" s="4">
        <v>0</v>
      </c>
      <c r="M29" s="4" t="s">
        <v>29</v>
      </c>
      <c r="N29" s="4">
        <v>0</v>
      </c>
    </row>
    <row r="30" spans="1:14" x14ac:dyDescent="0.25">
      <c r="M30" s="4" t="s">
        <v>30</v>
      </c>
      <c r="N30" s="4">
        <v>0</v>
      </c>
    </row>
    <row r="31" spans="1:14" x14ac:dyDescent="0.25">
      <c r="N31">
        <f>SUM(N5:N30)</f>
        <v>65</v>
      </c>
    </row>
  </sheetData>
  <sortState ref="M5:N30">
    <sortCondition ref="M5"/>
  </sortState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7"/>
  <sheetViews>
    <sheetView workbookViewId="0">
      <selection activeCell="D7" sqref="D7"/>
    </sheetView>
  </sheetViews>
  <sheetFormatPr defaultRowHeight="15" x14ac:dyDescent="0.25"/>
  <sheetData>
    <row r="1" spans="3:22" x14ac:dyDescent="0.25">
      <c r="D1" t="s">
        <v>108</v>
      </c>
    </row>
    <row r="2" spans="3:22" x14ac:dyDescent="0.25">
      <c r="C2" t="s">
        <v>5</v>
      </c>
      <c r="D2">
        <v>265</v>
      </c>
      <c r="G2">
        <v>1</v>
      </c>
      <c r="H2">
        <v>-1</v>
      </c>
      <c r="S2" s="6"/>
      <c r="T2" s="6"/>
      <c r="U2" s="6"/>
      <c r="V2" s="6"/>
    </row>
    <row r="3" spans="3:22" x14ac:dyDescent="0.25">
      <c r="C3" t="s">
        <v>6</v>
      </c>
      <c r="D3">
        <v>384</v>
      </c>
      <c r="G3">
        <v>2</v>
      </c>
      <c r="H3">
        <v>3</v>
      </c>
      <c r="R3" s="6"/>
      <c r="S3" s="6"/>
      <c r="U3" s="6"/>
      <c r="V3" s="6"/>
    </row>
    <row r="4" spans="3:22" x14ac:dyDescent="0.25">
      <c r="C4" t="s">
        <v>7</v>
      </c>
      <c r="D4">
        <v>375</v>
      </c>
      <c r="E4">
        <v>1</v>
      </c>
      <c r="G4">
        <v>4</v>
      </c>
      <c r="H4">
        <v>0</v>
      </c>
      <c r="R4" s="6"/>
      <c r="S4" s="6"/>
      <c r="U4" s="6"/>
      <c r="V4" s="6"/>
    </row>
    <row r="5" spans="3:22" x14ac:dyDescent="0.25">
      <c r="C5" t="s">
        <v>8</v>
      </c>
      <c r="D5">
        <v>388</v>
      </c>
      <c r="G5">
        <v>27</v>
      </c>
      <c r="H5">
        <v>10</v>
      </c>
      <c r="R5" s="6"/>
      <c r="S5" s="6"/>
      <c r="U5" s="6"/>
      <c r="V5" s="6"/>
    </row>
    <row r="6" spans="3:22" x14ac:dyDescent="0.25">
      <c r="C6" t="s">
        <v>9</v>
      </c>
      <c r="D6">
        <v>266</v>
      </c>
      <c r="E6">
        <v>7</v>
      </c>
      <c r="G6">
        <v>38</v>
      </c>
      <c r="H6">
        <v>3</v>
      </c>
      <c r="R6" s="6"/>
      <c r="S6" s="6"/>
      <c r="U6" s="6"/>
      <c r="V6" s="6"/>
    </row>
    <row r="7" spans="3:22" x14ac:dyDescent="0.25">
      <c r="C7" t="s">
        <v>10</v>
      </c>
      <c r="D7">
        <v>245</v>
      </c>
      <c r="G7">
        <v>43</v>
      </c>
      <c r="H7">
        <v>0</v>
      </c>
      <c r="R7" s="6"/>
      <c r="S7" s="6"/>
      <c r="U7" s="6"/>
      <c r="V7" s="6"/>
    </row>
    <row r="8" spans="3:22" x14ac:dyDescent="0.25">
      <c r="C8" t="s">
        <v>11</v>
      </c>
      <c r="D8">
        <v>374</v>
      </c>
      <c r="G8">
        <v>58</v>
      </c>
      <c r="H8">
        <v>3</v>
      </c>
      <c r="R8" s="6"/>
      <c r="S8" s="6"/>
      <c r="U8" s="6"/>
      <c r="V8" s="6"/>
    </row>
    <row r="9" spans="3:22" x14ac:dyDescent="0.25">
      <c r="C9" t="s">
        <v>12</v>
      </c>
      <c r="D9">
        <v>1</v>
      </c>
      <c r="E9">
        <v>-1</v>
      </c>
      <c r="G9">
        <v>236</v>
      </c>
      <c r="H9">
        <v>0</v>
      </c>
      <c r="R9" s="6"/>
      <c r="S9" s="6"/>
      <c r="U9" s="6"/>
      <c r="V9" s="6"/>
    </row>
    <row r="10" spans="3:22" x14ac:dyDescent="0.25">
      <c r="C10" t="s">
        <v>13</v>
      </c>
      <c r="D10">
        <v>236</v>
      </c>
      <c r="E10">
        <v>0</v>
      </c>
      <c r="G10">
        <v>266</v>
      </c>
      <c r="H10">
        <v>7</v>
      </c>
      <c r="R10" s="6"/>
      <c r="S10" s="6"/>
      <c r="U10" s="6"/>
      <c r="V10" s="6"/>
    </row>
    <row r="11" spans="3:22" x14ac:dyDescent="0.25">
      <c r="C11" t="s">
        <v>14</v>
      </c>
      <c r="D11">
        <v>38</v>
      </c>
      <c r="E11">
        <v>3</v>
      </c>
      <c r="G11">
        <v>267</v>
      </c>
      <c r="H11">
        <v>10</v>
      </c>
      <c r="R11" s="6"/>
      <c r="S11" s="6"/>
      <c r="U11" s="6"/>
      <c r="V11" s="6"/>
    </row>
    <row r="12" spans="3:22" x14ac:dyDescent="0.25">
      <c r="C12" t="s">
        <v>15</v>
      </c>
      <c r="D12">
        <v>58</v>
      </c>
      <c r="E12">
        <v>3</v>
      </c>
      <c r="G12">
        <v>268</v>
      </c>
      <c r="H12">
        <v>20</v>
      </c>
      <c r="R12" s="6"/>
      <c r="S12" s="6"/>
      <c r="U12" s="6"/>
      <c r="V12" s="6"/>
    </row>
    <row r="13" spans="3:22" x14ac:dyDescent="0.25">
      <c r="C13" t="s">
        <v>16</v>
      </c>
      <c r="D13">
        <v>268</v>
      </c>
      <c r="E13">
        <v>20</v>
      </c>
      <c r="G13">
        <v>375</v>
      </c>
      <c r="H13">
        <v>1</v>
      </c>
      <c r="R13" s="6"/>
      <c r="S13" s="6"/>
      <c r="U13" s="6"/>
      <c r="V13" s="6"/>
    </row>
    <row r="14" spans="3:22" x14ac:dyDescent="0.25">
      <c r="C14" t="s">
        <v>17</v>
      </c>
      <c r="D14">
        <v>43</v>
      </c>
      <c r="E14">
        <v>0</v>
      </c>
      <c r="G14">
        <v>376</v>
      </c>
      <c r="H14">
        <v>2</v>
      </c>
      <c r="R14" s="6"/>
      <c r="S14" s="6"/>
      <c r="U14" s="6"/>
      <c r="V14" s="6"/>
    </row>
    <row r="15" spans="3:22" x14ac:dyDescent="0.25">
      <c r="C15" t="s">
        <v>18</v>
      </c>
      <c r="D15">
        <v>2</v>
      </c>
      <c r="E15">
        <v>3</v>
      </c>
      <c r="G15">
        <v>377</v>
      </c>
      <c r="H15">
        <v>6</v>
      </c>
      <c r="R15" s="6"/>
      <c r="S15" s="6"/>
      <c r="U15" s="6"/>
      <c r="V15" s="6"/>
    </row>
    <row r="16" spans="3:22" x14ac:dyDescent="0.25">
      <c r="C16" t="s">
        <v>19</v>
      </c>
      <c r="D16">
        <v>377</v>
      </c>
      <c r="E16">
        <v>6</v>
      </c>
      <c r="G16">
        <v>385</v>
      </c>
      <c r="H16">
        <v>3</v>
      </c>
      <c r="R16" s="6"/>
      <c r="S16" s="6"/>
      <c r="U16" s="6"/>
      <c r="V16" s="6"/>
    </row>
    <row r="17" spans="3:22" x14ac:dyDescent="0.25">
      <c r="C17" t="s">
        <v>20</v>
      </c>
      <c r="D17">
        <v>376</v>
      </c>
      <c r="E17">
        <v>2</v>
      </c>
      <c r="G17">
        <v>386</v>
      </c>
      <c r="H17">
        <v>7</v>
      </c>
      <c r="R17" s="6"/>
      <c r="S17" s="6"/>
      <c r="U17" s="6"/>
      <c r="V17" s="6"/>
    </row>
    <row r="18" spans="3:22" x14ac:dyDescent="0.25">
      <c r="C18" t="s">
        <v>21</v>
      </c>
      <c r="D18">
        <v>267</v>
      </c>
      <c r="E18">
        <v>10</v>
      </c>
      <c r="R18" s="6"/>
      <c r="S18" s="6"/>
    </row>
    <row r="19" spans="3:22" x14ac:dyDescent="0.25">
      <c r="C19" t="s">
        <v>22</v>
      </c>
      <c r="D19">
        <v>12</v>
      </c>
      <c r="R19" s="6"/>
      <c r="S19" s="6"/>
    </row>
    <row r="20" spans="3:22" x14ac:dyDescent="0.25">
      <c r="C20" t="s">
        <v>23</v>
      </c>
      <c r="D20">
        <v>269</v>
      </c>
      <c r="R20" s="6"/>
      <c r="S20" s="6"/>
    </row>
    <row r="21" spans="3:22" x14ac:dyDescent="0.25">
      <c r="C21" t="s">
        <v>24</v>
      </c>
      <c r="D21">
        <v>383</v>
      </c>
      <c r="R21" s="6"/>
      <c r="S21" s="6"/>
    </row>
    <row r="22" spans="3:22" x14ac:dyDescent="0.25">
      <c r="C22" t="s">
        <v>25</v>
      </c>
      <c r="D22">
        <v>28</v>
      </c>
      <c r="R22" s="6"/>
      <c r="S22" s="6"/>
    </row>
    <row r="23" spans="3:22" x14ac:dyDescent="0.25">
      <c r="C23" t="s">
        <v>26</v>
      </c>
      <c r="D23">
        <v>386</v>
      </c>
      <c r="E23">
        <v>7</v>
      </c>
      <c r="R23" s="6"/>
      <c r="S23" s="6"/>
    </row>
    <row r="24" spans="3:22" x14ac:dyDescent="0.25">
      <c r="C24" t="s">
        <v>27</v>
      </c>
      <c r="D24">
        <v>4</v>
      </c>
      <c r="E24">
        <v>0</v>
      </c>
      <c r="R24" s="6"/>
      <c r="S24" s="6"/>
    </row>
    <row r="25" spans="3:22" x14ac:dyDescent="0.25">
      <c r="C25" t="s">
        <v>28</v>
      </c>
      <c r="D25">
        <v>5</v>
      </c>
      <c r="R25" s="6"/>
      <c r="S25" s="6"/>
    </row>
    <row r="26" spans="3:22" x14ac:dyDescent="0.25">
      <c r="C26" t="s">
        <v>29</v>
      </c>
      <c r="D26">
        <v>385</v>
      </c>
      <c r="E26">
        <v>3</v>
      </c>
    </row>
    <row r="27" spans="3:22" x14ac:dyDescent="0.25">
      <c r="C27" t="s">
        <v>30</v>
      </c>
      <c r="D27">
        <v>389</v>
      </c>
    </row>
  </sheetData>
  <sortState ref="C2:E27">
    <sortCondition ref="C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34"/>
  <sheetViews>
    <sheetView topLeftCell="J15" workbookViewId="0">
      <selection activeCell="O9" sqref="O9:O34"/>
    </sheetView>
  </sheetViews>
  <sheetFormatPr defaultRowHeight="15" x14ac:dyDescent="0.25"/>
  <sheetData>
    <row r="4" spans="2:29" x14ac:dyDescent="0.25">
      <c r="D4" t="s">
        <v>22</v>
      </c>
      <c r="E4" t="s">
        <v>14</v>
      </c>
      <c r="F4" t="s">
        <v>12</v>
      </c>
      <c r="G4" t="s">
        <v>18</v>
      </c>
      <c r="H4" t="s">
        <v>27</v>
      </c>
      <c r="I4" t="s">
        <v>28</v>
      </c>
      <c r="J4" t="s">
        <v>25</v>
      </c>
      <c r="K4" t="s">
        <v>17</v>
      </c>
      <c r="L4" t="s">
        <v>13</v>
      </c>
      <c r="M4" t="s">
        <v>15</v>
      </c>
      <c r="N4" t="s">
        <v>10</v>
      </c>
      <c r="O4" t="s">
        <v>5</v>
      </c>
      <c r="P4" t="s">
        <v>9</v>
      </c>
      <c r="Q4" t="s">
        <v>21</v>
      </c>
      <c r="R4" t="s">
        <v>16</v>
      </c>
      <c r="S4" t="s">
        <v>23</v>
      </c>
      <c r="T4" t="s">
        <v>11</v>
      </c>
      <c r="U4" t="s">
        <v>24</v>
      </c>
      <c r="V4" t="s">
        <v>6</v>
      </c>
      <c r="W4" t="s">
        <v>20</v>
      </c>
      <c r="X4" t="s">
        <v>26</v>
      </c>
      <c r="Y4" t="s">
        <v>7</v>
      </c>
      <c r="Z4" t="s">
        <v>19</v>
      </c>
      <c r="AA4" t="s">
        <v>29</v>
      </c>
      <c r="AB4" t="s">
        <v>8</v>
      </c>
      <c r="AC4" t="s">
        <v>30</v>
      </c>
    </row>
    <row r="5" spans="2:29" x14ac:dyDescent="0.25">
      <c r="D5">
        <v>10</v>
      </c>
      <c r="E5">
        <v>0</v>
      </c>
      <c r="F5">
        <v>10</v>
      </c>
      <c r="G5">
        <v>10</v>
      </c>
      <c r="H5">
        <v>10</v>
      </c>
      <c r="I5">
        <v>0</v>
      </c>
      <c r="J5">
        <v>0</v>
      </c>
      <c r="K5">
        <v>10</v>
      </c>
      <c r="L5">
        <v>10</v>
      </c>
      <c r="M5">
        <v>0</v>
      </c>
      <c r="N5">
        <v>0</v>
      </c>
      <c r="O5">
        <v>10</v>
      </c>
      <c r="P5">
        <v>0</v>
      </c>
      <c r="Q5">
        <v>0</v>
      </c>
      <c r="R5">
        <v>0</v>
      </c>
      <c r="S5">
        <v>0</v>
      </c>
      <c r="T5">
        <v>0</v>
      </c>
      <c r="U5">
        <v>10</v>
      </c>
      <c r="V5">
        <v>0</v>
      </c>
      <c r="W5">
        <v>10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2:29" x14ac:dyDescent="0.25">
      <c r="D6" s="4">
        <v>0</v>
      </c>
      <c r="E6" s="4">
        <v>0</v>
      </c>
      <c r="F6" s="4">
        <v>0</v>
      </c>
      <c r="G6">
        <v>20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20</v>
      </c>
      <c r="Z6">
        <v>0</v>
      </c>
      <c r="AA6">
        <v>0</v>
      </c>
      <c r="AB6">
        <v>20</v>
      </c>
      <c r="AC6">
        <v>20</v>
      </c>
    </row>
    <row r="7" spans="2:29" x14ac:dyDescent="0.25">
      <c r="D7" s="4">
        <v>0</v>
      </c>
      <c r="E7" s="4">
        <v>5</v>
      </c>
      <c r="F7" s="4">
        <v>10</v>
      </c>
      <c r="G7">
        <v>0</v>
      </c>
      <c r="H7">
        <v>5</v>
      </c>
      <c r="I7">
        <v>10</v>
      </c>
      <c r="J7">
        <v>5</v>
      </c>
      <c r="K7">
        <v>5</v>
      </c>
      <c r="L7">
        <v>5</v>
      </c>
      <c r="M7">
        <v>15</v>
      </c>
      <c r="N7">
        <v>5</v>
      </c>
      <c r="O7">
        <v>0</v>
      </c>
      <c r="P7">
        <v>0</v>
      </c>
      <c r="Q7">
        <v>0</v>
      </c>
      <c r="R7">
        <v>0</v>
      </c>
      <c r="S7">
        <v>5</v>
      </c>
      <c r="T7">
        <v>5</v>
      </c>
      <c r="U7">
        <v>0</v>
      </c>
      <c r="V7">
        <v>10</v>
      </c>
      <c r="W7">
        <v>10</v>
      </c>
      <c r="X7">
        <v>5</v>
      </c>
      <c r="Y7">
        <v>5</v>
      </c>
      <c r="Z7">
        <v>5</v>
      </c>
      <c r="AA7">
        <v>5</v>
      </c>
      <c r="AB7">
        <v>10</v>
      </c>
      <c r="AC7">
        <v>5</v>
      </c>
    </row>
    <row r="8" spans="2:29" x14ac:dyDescent="0.25">
      <c r="B8" s="4" t="s">
        <v>5</v>
      </c>
      <c r="C8" s="4">
        <v>10</v>
      </c>
      <c r="D8" s="4"/>
      <c r="E8" s="4"/>
      <c r="F8" s="4" t="s">
        <v>5</v>
      </c>
      <c r="G8" s="4"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9" x14ac:dyDescent="0.25">
      <c r="B9" s="4" t="s">
        <v>6</v>
      </c>
      <c r="C9" s="4">
        <v>0</v>
      </c>
      <c r="D9" s="4"/>
      <c r="E9" s="4"/>
      <c r="F9" s="4" t="s">
        <v>6</v>
      </c>
      <c r="G9" s="4">
        <v>0</v>
      </c>
      <c r="N9" s="4" t="s">
        <v>5</v>
      </c>
      <c r="O9" s="4">
        <v>0</v>
      </c>
    </row>
    <row r="10" spans="2:29" x14ac:dyDescent="0.25">
      <c r="B10" s="4" t="s">
        <v>7</v>
      </c>
      <c r="C10" s="4">
        <v>0</v>
      </c>
      <c r="D10" s="4"/>
      <c r="E10" s="4"/>
      <c r="F10" s="4" t="s">
        <v>7</v>
      </c>
      <c r="G10" s="4">
        <v>20</v>
      </c>
      <c r="N10" s="4" t="s">
        <v>6</v>
      </c>
      <c r="O10" s="4">
        <v>10</v>
      </c>
    </row>
    <row r="11" spans="2:29" x14ac:dyDescent="0.25">
      <c r="B11" s="4" t="s">
        <v>8</v>
      </c>
      <c r="C11" s="4">
        <v>0</v>
      </c>
      <c r="D11" s="4"/>
      <c r="E11" s="4"/>
      <c r="F11" s="4" t="s">
        <v>8</v>
      </c>
      <c r="G11" s="4">
        <v>20</v>
      </c>
      <c r="N11" s="4" t="s">
        <v>7</v>
      </c>
      <c r="O11" s="4">
        <v>5</v>
      </c>
    </row>
    <row r="12" spans="2:29" x14ac:dyDescent="0.25">
      <c r="B12" s="4" t="s">
        <v>9</v>
      </c>
      <c r="C12" s="4">
        <v>0</v>
      </c>
      <c r="D12" s="4"/>
      <c r="E12" s="4"/>
      <c r="F12" s="4" t="s">
        <v>9</v>
      </c>
      <c r="G12" s="4">
        <v>0</v>
      </c>
      <c r="N12" s="4" t="s">
        <v>8</v>
      </c>
      <c r="O12" s="4">
        <v>10</v>
      </c>
    </row>
    <row r="13" spans="2:29" x14ac:dyDescent="0.25">
      <c r="B13" s="4" t="s">
        <v>10</v>
      </c>
      <c r="C13" s="4">
        <v>0</v>
      </c>
      <c r="D13" s="4"/>
      <c r="E13" s="4"/>
      <c r="F13" s="4" t="s">
        <v>10</v>
      </c>
      <c r="G13" s="4">
        <v>0</v>
      </c>
      <c r="N13" s="4" t="s">
        <v>9</v>
      </c>
      <c r="O13" s="4">
        <v>0</v>
      </c>
    </row>
    <row r="14" spans="2:29" x14ac:dyDescent="0.25">
      <c r="B14" s="4" t="s">
        <v>11</v>
      </c>
      <c r="C14" s="4">
        <v>0</v>
      </c>
      <c r="D14" s="4"/>
      <c r="E14" s="4"/>
      <c r="F14" s="4" t="s">
        <v>11</v>
      </c>
      <c r="G14" s="4">
        <v>0</v>
      </c>
      <c r="N14" s="4" t="s">
        <v>10</v>
      </c>
      <c r="O14" s="4">
        <v>5</v>
      </c>
    </row>
    <row r="15" spans="2:29" x14ac:dyDescent="0.25">
      <c r="B15" s="4" t="s">
        <v>12</v>
      </c>
      <c r="C15" s="4">
        <v>10</v>
      </c>
      <c r="D15" s="4"/>
      <c r="E15" s="4"/>
      <c r="F15" s="4" t="s">
        <v>12</v>
      </c>
      <c r="G15" s="4">
        <v>0</v>
      </c>
      <c r="N15" s="4" t="s">
        <v>11</v>
      </c>
      <c r="O15" s="4">
        <v>5</v>
      </c>
    </row>
    <row r="16" spans="2:29" x14ac:dyDescent="0.25">
      <c r="B16" s="4" t="s">
        <v>13</v>
      </c>
      <c r="C16" s="4">
        <v>10</v>
      </c>
      <c r="D16" s="4"/>
      <c r="E16" s="4"/>
      <c r="F16" s="4" t="s">
        <v>13</v>
      </c>
      <c r="G16" s="4">
        <v>0</v>
      </c>
      <c r="N16" s="4" t="s">
        <v>12</v>
      </c>
      <c r="O16" s="4">
        <v>10</v>
      </c>
    </row>
    <row r="17" spans="2:15" x14ac:dyDescent="0.25">
      <c r="B17" s="4" t="s">
        <v>14</v>
      </c>
      <c r="C17" s="4">
        <v>0</v>
      </c>
      <c r="D17" s="4"/>
      <c r="E17" s="4"/>
      <c r="F17" s="4" t="s">
        <v>14</v>
      </c>
      <c r="G17" s="4">
        <v>0</v>
      </c>
      <c r="N17" s="4" t="s">
        <v>13</v>
      </c>
      <c r="O17" s="4">
        <v>5</v>
      </c>
    </row>
    <row r="18" spans="2:15" x14ac:dyDescent="0.25">
      <c r="B18" s="4" t="s">
        <v>15</v>
      </c>
      <c r="C18" s="4">
        <v>0</v>
      </c>
      <c r="D18" s="4"/>
      <c r="E18" s="4"/>
      <c r="F18" s="4" t="s">
        <v>15</v>
      </c>
      <c r="G18" s="4">
        <v>0</v>
      </c>
      <c r="N18" s="4" t="s">
        <v>14</v>
      </c>
      <c r="O18" s="4">
        <v>5</v>
      </c>
    </row>
    <row r="19" spans="2:15" x14ac:dyDescent="0.25">
      <c r="B19" s="4" t="s">
        <v>16</v>
      </c>
      <c r="C19" s="4">
        <v>0</v>
      </c>
      <c r="D19" s="4"/>
      <c r="E19" s="4"/>
      <c r="F19" s="4" t="s">
        <v>16</v>
      </c>
      <c r="G19" s="4">
        <v>0</v>
      </c>
      <c r="N19" s="4" t="s">
        <v>15</v>
      </c>
      <c r="O19" s="4">
        <v>15</v>
      </c>
    </row>
    <row r="20" spans="2:15" x14ac:dyDescent="0.25">
      <c r="B20" s="4" t="s">
        <v>17</v>
      </c>
      <c r="C20" s="4">
        <v>10</v>
      </c>
      <c r="D20" s="4"/>
      <c r="E20" s="4"/>
      <c r="F20" s="4" t="s">
        <v>17</v>
      </c>
      <c r="G20" s="4">
        <v>0</v>
      </c>
      <c r="N20" s="4" t="s">
        <v>16</v>
      </c>
      <c r="O20" s="4">
        <v>0</v>
      </c>
    </row>
    <row r="21" spans="2:15" x14ac:dyDescent="0.25">
      <c r="B21" s="4" t="s">
        <v>18</v>
      </c>
      <c r="C21" s="4">
        <v>10</v>
      </c>
      <c r="D21" s="4"/>
      <c r="E21" s="4"/>
      <c r="F21" s="4" t="s">
        <v>18</v>
      </c>
      <c r="G21" s="4">
        <v>20</v>
      </c>
      <c r="N21" s="4" t="s">
        <v>17</v>
      </c>
      <c r="O21" s="4">
        <v>5</v>
      </c>
    </row>
    <row r="22" spans="2:15" x14ac:dyDescent="0.25">
      <c r="B22" s="4" t="s">
        <v>19</v>
      </c>
      <c r="C22" s="4">
        <v>0</v>
      </c>
      <c r="D22" s="4"/>
      <c r="E22" s="4"/>
      <c r="F22" s="4" t="s">
        <v>19</v>
      </c>
      <c r="G22" s="4">
        <v>0</v>
      </c>
      <c r="N22" s="4" t="s">
        <v>18</v>
      </c>
      <c r="O22" s="4">
        <v>0</v>
      </c>
    </row>
    <row r="23" spans="2:15" x14ac:dyDescent="0.25">
      <c r="B23" s="4" t="s">
        <v>20</v>
      </c>
      <c r="C23" s="4">
        <v>10</v>
      </c>
      <c r="D23" s="4"/>
      <c r="E23" s="4"/>
      <c r="F23" s="4" t="s">
        <v>20</v>
      </c>
      <c r="G23" s="4">
        <v>0</v>
      </c>
      <c r="N23" s="4" t="s">
        <v>19</v>
      </c>
      <c r="O23" s="4">
        <v>5</v>
      </c>
    </row>
    <row r="24" spans="2:15" x14ac:dyDescent="0.25">
      <c r="B24" s="4" t="s">
        <v>21</v>
      </c>
      <c r="C24" s="4">
        <v>0</v>
      </c>
      <c r="D24" s="4"/>
      <c r="E24" s="4"/>
      <c r="F24" s="4" t="s">
        <v>21</v>
      </c>
      <c r="G24" s="4">
        <v>0</v>
      </c>
      <c r="N24" s="4" t="s">
        <v>20</v>
      </c>
      <c r="O24" s="4">
        <v>10</v>
      </c>
    </row>
    <row r="25" spans="2:15" x14ac:dyDescent="0.25">
      <c r="B25" s="4" t="s">
        <v>22</v>
      </c>
      <c r="C25" s="4">
        <v>10</v>
      </c>
      <c r="D25" s="4"/>
      <c r="E25" s="4"/>
      <c r="F25" s="4" t="s">
        <v>22</v>
      </c>
      <c r="G25" s="4">
        <v>0</v>
      </c>
      <c r="N25" s="4" t="s">
        <v>21</v>
      </c>
      <c r="O25" s="4">
        <v>0</v>
      </c>
    </row>
    <row r="26" spans="2:15" x14ac:dyDescent="0.25">
      <c r="B26" s="4" t="s">
        <v>23</v>
      </c>
      <c r="C26" s="4">
        <v>0</v>
      </c>
      <c r="D26" s="4"/>
      <c r="E26" s="4"/>
      <c r="F26" s="4" t="s">
        <v>23</v>
      </c>
      <c r="G26" s="4">
        <v>0</v>
      </c>
      <c r="N26" s="4" t="s">
        <v>22</v>
      </c>
      <c r="O26" s="4">
        <v>0</v>
      </c>
    </row>
    <row r="27" spans="2:15" x14ac:dyDescent="0.25">
      <c r="B27" s="4" t="s">
        <v>24</v>
      </c>
      <c r="C27" s="4">
        <v>10</v>
      </c>
      <c r="D27" s="4"/>
      <c r="E27" s="4"/>
      <c r="F27" s="4" t="s">
        <v>24</v>
      </c>
      <c r="G27" s="4">
        <v>0</v>
      </c>
      <c r="N27" s="4" t="s">
        <v>23</v>
      </c>
      <c r="O27" s="4">
        <v>5</v>
      </c>
    </row>
    <row r="28" spans="2:15" x14ac:dyDescent="0.25">
      <c r="B28" s="4" t="s">
        <v>25</v>
      </c>
      <c r="C28" s="4">
        <v>0</v>
      </c>
      <c r="D28" s="4"/>
      <c r="E28" s="4"/>
      <c r="F28" s="4" t="s">
        <v>25</v>
      </c>
      <c r="G28" s="4">
        <v>0</v>
      </c>
      <c r="N28" s="4" t="s">
        <v>24</v>
      </c>
      <c r="O28" s="4">
        <v>0</v>
      </c>
    </row>
    <row r="29" spans="2:15" x14ac:dyDescent="0.25">
      <c r="B29" s="4" t="s">
        <v>26</v>
      </c>
      <c r="C29" s="4">
        <v>0</v>
      </c>
      <c r="D29" s="4"/>
      <c r="E29" s="4"/>
      <c r="F29" s="4" t="s">
        <v>26</v>
      </c>
      <c r="G29" s="4">
        <v>0</v>
      </c>
      <c r="N29" s="4" t="s">
        <v>25</v>
      </c>
      <c r="O29" s="4">
        <v>5</v>
      </c>
    </row>
    <row r="30" spans="2:15" x14ac:dyDescent="0.25">
      <c r="B30" s="4" t="s">
        <v>27</v>
      </c>
      <c r="C30" s="4">
        <v>10</v>
      </c>
      <c r="D30" s="4"/>
      <c r="E30" s="4"/>
      <c r="F30" s="4" t="s">
        <v>27</v>
      </c>
      <c r="G30" s="4">
        <v>0</v>
      </c>
      <c r="N30" s="4" t="s">
        <v>26</v>
      </c>
      <c r="O30" s="4">
        <v>5</v>
      </c>
    </row>
    <row r="31" spans="2:15" x14ac:dyDescent="0.25">
      <c r="B31" s="4" t="s">
        <v>28</v>
      </c>
      <c r="C31" s="4">
        <v>0</v>
      </c>
      <c r="D31" s="4"/>
      <c r="E31" s="4"/>
      <c r="F31" s="4" t="s">
        <v>28</v>
      </c>
      <c r="G31" s="4">
        <v>0</v>
      </c>
      <c r="N31" s="4" t="s">
        <v>27</v>
      </c>
      <c r="O31" s="4">
        <v>5</v>
      </c>
    </row>
    <row r="32" spans="2:15" x14ac:dyDescent="0.25">
      <c r="B32" s="4" t="s">
        <v>29</v>
      </c>
      <c r="C32" s="4">
        <v>0</v>
      </c>
      <c r="F32" s="4" t="s">
        <v>29</v>
      </c>
      <c r="G32" s="4">
        <v>0</v>
      </c>
      <c r="N32" s="4" t="s">
        <v>28</v>
      </c>
      <c r="O32" s="4">
        <v>10</v>
      </c>
    </row>
    <row r="33" spans="2:15" x14ac:dyDescent="0.25">
      <c r="B33" s="4" t="s">
        <v>30</v>
      </c>
      <c r="C33" s="4">
        <v>0</v>
      </c>
      <c r="F33" s="4" t="s">
        <v>30</v>
      </c>
      <c r="G33" s="4">
        <v>20</v>
      </c>
      <c r="N33" s="4" t="s">
        <v>29</v>
      </c>
      <c r="O33" s="4">
        <v>5</v>
      </c>
    </row>
    <row r="34" spans="2:15" x14ac:dyDescent="0.25">
      <c r="N34" s="4" t="s">
        <v>30</v>
      </c>
      <c r="O34" s="4">
        <v>5</v>
      </c>
    </row>
  </sheetData>
  <sortState ref="N9:O34">
    <sortCondition ref="N9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2" sqref="A2:F2"/>
    </sheetView>
  </sheetViews>
  <sheetFormatPr defaultRowHeight="15" x14ac:dyDescent="0.25"/>
  <sheetData>
    <row r="2" spans="1:6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85</v>
      </c>
      <c r="F2" s="3" t="s">
        <v>4</v>
      </c>
    </row>
    <row r="3" spans="1:6" x14ac:dyDescent="0.25">
      <c r="A3" s="4" t="s">
        <v>5</v>
      </c>
      <c r="B3" s="4">
        <v>1.1850000000000001</v>
      </c>
      <c r="C3" s="4">
        <v>6</v>
      </c>
      <c r="F3">
        <f>B3+C3-D3</f>
        <v>7.1850000000000005</v>
      </c>
    </row>
    <row r="4" spans="1:6" x14ac:dyDescent="0.25">
      <c r="A4" s="4" t="s">
        <v>6</v>
      </c>
      <c r="B4" s="4">
        <v>0.26700000000000002</v>
      </c>
      <c r="C4" s="4">
        <v>6</v>
      </c>
      <c r="F4" s="4">
        <f t="shared" ref="F4:F28" si="0">B4+C4-D4</f>
        <v>6.2670000000000003</v>
      </c>
    </row>
    <row r="5" spans="1:6" x14ac:dyDescent="0.25">
      <c r="A5" s="4" t="s">
        <v>7</v>
      </c>
      <c r="B5" s="4">
        <v>0.64700000000000002</v>
      </c>
      <c r="C5" s="4">
        <v>6</v>
      </c>
      <c r="F5" s="4">
        <f t="shared" si="0"/>
        <v>6.6470000000000002</v>
      </c>
    </row>
    <row r="6" spans="1:6" x14ac:dyDescent="0.25">
      <c r="A6" s="4" t="s">
        <v>8</v>
      </c>
      <c r="B6" s="4">
        <v>0.105</v>
      </c>
      <c r="C6" s="4">
        <v>14</v>
      </c>
      <c r="F6" s="4">
        <f t="shared" si="0"/>
        <v>14.105</v>
      </c>
    </row>
    <row r="7" spans="1:6" x14ac:dyDescent="0.25">
      <c r="A7" s="4" t="s">
        <v>9</v>
      </c>
      <c r="B7" s="4">
        <v>1.855</v>
      </c>
      <c r="C7" s="4">
        <v>7</v>
      </c>
      <c r="F7" s="4">
        <f t="shared" si="0"/>
        <v>8.8550000000000004</v>
      </c>
    </row>
    <row r="8" spans="1:6" x14ac:dyDescent="0.25">
      <c r="A8" s="4" t="s">
        <v>10</v>
      </c>
      <c r="B8" s="4">
        <v>1.607</v>
      </c>
      <c r="C8" s="4">
        <v>6</v>
      </c>
      <c r="F8" s="4">
        <f t="shared" si="0"/>
        <v>7.6070000000000002</v>
      </c>
    </row>
    <row r="9" spans="1:6" x14ac:dyDescent="0.25">
      <c r="A9" s="4" t="s">
        <v>11</v>
      </c>
      <c r="B9" s="4">
        <v>0.60499999999999998</v>
      </c>
      <c r="C9" s="4">
        <v>6</v>
      </c>
      <c r="F9" s="4">
        <f t="shared" si="0"/>
        <v>6.6050000000000004</v>
      </c>
    </row>
    <row r="10" spans="1:6" x14ac:dyDescent="0.25">
      <c r="A10" s="4" t="s">
        <v>12</v>
      </c>
      <c r="B10" s="4">
        <v>3.6720000000000002</v>
      </c>
      <c r="C10" s="4">
        <v>6</v>
      </c>
      <c r="F10" s="4">
        <f t="shared" si="0"/>
        <v>9.6720000000000006</v>
      </c>
    </row>
    <row r="11" spans="1:6" x14ac:dyDescent="0.25">
      <c r="A11" s="4" t="s">
        <v>13</v>
      </c>
      <c r="B11" s="4">
        <v>1.3979999999999999</v>
      </c>
      <c r="C11" s="4">
        <v>8</v>
      </c>
      <c r="F11" s="4">
        <f t="shared" si="0"/>
        <v>9.3979999999999997</v>
      </c>
    </row>
    <row r="12" spans="1:6" x14ac:dyDescent="0.25">
      <c r="A12" s="4" t="s">
        <v>14</v>
      </c>
      <c r="B12" s="4">
        <v>1.0349999999999999</v>
      </c>
      <c r="C12" s="4">
        <v>8</v>
      </c>
      <c r="D12">
        <v>-1</v>
      </c>
      <c r="F12" s="4">
        <f t="shared" si="0"/>
        <v>10.035</v>
      </c>
    </row>
    <row r="13" spans="1:6" x14ac:dyDescent="0.25">
      <c r="A13" s="4" t="s">
        <v>15</v>
      </c>
      <c r="B13" s="4">
        <v>3.0750000000000002</v>
      </c>
      <c r="C13" s="4">
        <v>18</v>
      </c>
      <c r="F13" s="4">
        <f t="shared" si="0"/>
        <v>21.074999999999999</v>
      </c>
    </row>
    <row r="14" spans="1:6" x14ac:dyDescent="0.25">
      <c r="A14" s="4" t="s">
        <v>16</v>
      </c>
      <c r="B14" s="4">
        <v>3.052</v>
      </c>
      <c r="C14" s="4">
        <v>14</v>
      </c>
      <c r="F14" s="4">
        <f t="shared" si="0"/>
        <v>17.052</v>
      </c>
    </row>
    <row r="15" spans="1:6" x14ac:dyDescent="0.25">
      <c r="A15" s="4" t="s">
        <v>17</v>
      </c>
      <c r="B15" s="4">
        <v>2.5470000000000002</v>
      </c>
      <c r="C15" s="4">
        <v>8</v>
      </c>
      <c r="F15" s="4">
        <f t="shared" si="0"/>
        <v>10.547000000000001</v>
      </c>
    </row>
    <row r="16" spans="1:6" x14ac:dyDescent="0.25">
      <c r="A16" s="4" t="s">
        <v>18</v>
      </c>
      <c r="B16" s="4">
        <v>3.2069999999999999</v>
      </c>
      <c r="C16" s="4">
        <v>15</v>
      </c>
      <c r="F16" s="4">
        <f t="shared" si="0"/>
        <v>18.207000000000001</v>
      </c>
    </row>
    <row r="17" spans="1:6" x14ac:dyDescent="0.25">
      <c r="A17" s="4" t="s">
        <v>19</v>
      </c>
      <c r="B17" s="4">
        <v>1.1850000000000001</v>
      </c>
      <c r="C17" s="4">
        <v>9</v>
      </c>
      <c r="F17" s="4">
        <f t="shared" si="0"/>
        <v>10.185</v>
      </c>
    </row>
    <row r="18" spans="1:6" x14ac:dyDescent="0.25">
      <c r="A18" s="4" t="s">
        <v>20</v>
      </c>
      <c r="B18" s="4">
        <v>0.68300000000000005</v>
      </c>
      <c r="C18" s="4">
        <v>7</v>
      </c>
      <c r="F18" s="4">
        <f t="shared" si="0"/>
        <v>7.6829999999999998</v>
      </c>
    </row>
    <row r="19" spans="1:6" x14ac:dyDescent="0.25">
      <c r="A19" s="4" t="s">
        <v>21</v>
      </c>
      <c r="B19" s="4">
        <v>5.4880000000000004</v>
      </c>
      <c r="C19" s="4">
        <v>11</v>
      </c>
      <c r="F19" s="4">
        <f t="shared" si="0"/>
        <v>16.488</v>
      </c>
    </row>
    <row r="20" spans="1:6" x14ac:dyDescent="0.25">
      <c r="A20" s="4" t="s">
        <v>22</v>
      </c>
      <c r="B20" s="4">
        <v>1.2450000000000001</v>
      </c>
      <c r="C20" s="4">
        <v>10</v>
      </c>
      <c r="F20" s="4">
        <f t="shared" si="0"/>
        <v>11.245000000000001</v>
      </c>
    </row>
    <row r="21" spans="1:6" x14ac:dyDescent="0.25">
      <c r="A21" s="4" t="s">
        <v>23</v>
      </c>
      <c r="B21" s="4">
        <v>0.71199999999999997</v>
      </c>
      <c r="C21" s="4">
        <v>6</v>
      </c>
      <c r="F21" s="4">
        <f t="shared" si="0"/>
        <v>6.7119999999999997</v>
      </c>
    </row>
    <row r="22" spans="1:6" x14ac:dyDescent="0.25">
      <c r="A22" s="4" t="s">
        <v>24</v>
      </c>
      <c r="B22" s="4">
        <v>2.4</v>
      </c>
      <c r="C22" s="4">
        <v>6</v>
      </c>
      <c r="F22" s="4">
        <f t="shared" si="0"/>
        <v>8.4</v>
      </c>
    </row>
    <row r="23" spans="1:6" x14ac:dyDescent="0.25">
      <c r="A23" s="4" t="s">
        <v>25</v>
      </c>
      <c r="B23" s="4">
        <v>0.86899999999999999</v>
      </c>
      <c r="C23" s="4">
        <v>6</v>
      </c>
      <c r="F23" s="4">
        <f t="shared" si="0"/>
        <v>6.8689999999999998</v>
      </c>
    </row>
    <row r="24" spans="1:6" x14ac:dyDescent="0.25">
      <c r="A24" s="4" t="s">
        <v>26</v>
      </c>
      <c r="B24" s="4">
        <v>1.665</v>
      </c>
      <c r="C24" s="4">
        <v>9</v>
      </c>
      <c r="F24" s="4">
        <f t="shared" si="0"/>
        <v>10.664999999999999</v>
      </c>
    </row>
    <row r="25" spans="1:6" x14ac:dyDescent="0.25">
      <c r="A25" s="4" t="s">
        <v>27</v>
      </c>
      <c r="B25" s="4">
        <v>0.16700000000000001</v>
      </c>
      <c r="C25" s="4">
        <v>6</v>
      </c>
      <c r="F25" s="4">
        <f t="shared" si="0"/>
        <v>6.1669999999999998</v>
      </c>
    </row>
    <row r="26" spans="1:6" x14ac:dyDescent="0.25">
      <c r="A26" s="4" t="s">
        <v>28</v>
      </c>
      <c r="B26" s="4">
        <v>0.502</v>
      </c>
      <c r="C26" s="4">
        <v>6</v>
      </c>
      <c r="F26" s="4">
        <f t="shared" si="0"/>
        <v>6.5019999999999998</v>
      </c>
    </row>
    <row r="27" spans="1:6" x14ac:dyDescent="0.25">
      <c r="A27" s="4" t="s">
        <v>29</v>
      </c>
      <c r="B27" s="4">
        <v>0</v>
      </c>
      <c r="C27" s="4">
        <v>6</v>
      </c>
      <c r="F27" s="4">
        <f t="shared" si="0"/>
        <v>6</v>
      </c>
    </row>
    <row r="28" spans="1:6" x14ac:dyDescent="0.25">
      <c r="A28" s="4" t="s">
        <v>30</v>
      </c>
      <c r="C28" s="4">
        <v>6</v>
      </c>
      <c r="F28" s="4">
        <f t="shared" si="0"/>
        <v>6</v>
      </c>
    </row>
    <row r="29" spans="1:6" x14ac:dyDescent="0.25">
      <c r="F29">
        <f>SUM(F3:F28)</f>
        <v>256.173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E30" sqref="E30"/>
    </sheetView>
  </sheetViews>
  <sheetFormatPr defaultRowHeight="15" x14ac:dyDescent="0.25"/>
  <sheetData>
    <row r="2" spans="1:6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85</v>
      </c>
      <c r="F2" s="3" t="s">
        <v>4</v>
      </c>
    </row>
    <row r="3" spans="1:6" x14ac:dyDescent="0.25">
      <c r="A3" s="4" t="s">
        <v>5</v>
      </c>
      <c r="B3" s="4">
        <v>0</v>
      </c>
      <c r="C3" s="4">
        <v>3</v>
      </c>
      <c r="E3">
        <v>20</v>
      </c>
      <c r="F3">
        <f>B3+C3-D3</f>
        <v>3</v>
      </c>
    </row>
    <row r="4" spans="1:6" x14ac:dyDescent="0.25">
      <c r="A4" s="4" t="s">
        <v>6</v>
      </c>
      <c r="B4" s="4">
        <v>0</v>
      </c>
      <c r="C4" s="4">
        <v>2</v>
      </c>
      <c r="E4" s="4">
        <v>20</v>
      </c>
      <c r="F4" s="4">
        <f t="shared" ref="F4:F28" si="0">B4+C4-D4</f>
        <v>2</v>
      </c>
    </row>
    <row r="5" spans="1:6" x14ac:dyDescent="0.25">
      <c r="A5" s="4" t="s">
        <v>7</v>
      </c>
      <c r="B5" s="4">
        <v>0</v>
      </c>
      <c r="C5" s="4">
        <v>2</v>
      </c>
      <c r="E5" s="4">
        <v>20</v>
      </c>
      <c r="F5" s="4">
        <f t="shared" si="0"/>
        <v>2</v>
      </c>
    </row>
    <row r="6" spans="1:6" x14ac:dyDescent="0.25">
      <c r="A6" s="4" t="s">
        <v>8</v>
      </c>
      <c r="B6" s="4">
        <v>0</v>
      </c>
      <c r="C6" s="4">
        <v>8</v>
      </c>
      <c r="E6" s="4">
        <v>20</v>
      </c>
      <c r="F6" s="4">
        <f t="shared" si="0"/>
        <v>8</v>
      </c>
    </row>
    <row r="7" spans="1:6" x14ac:dyDescent="0.25">
      <c r="A7" s="4" t="s">
        <v>9</v>
      </c>
      <c r="B7" s="4">
        <v>0</v>
      </c>
      <c r="C7" s="4">
        <v>3</v>
      </c>
      <c r="E7" s="4">
        <v>20</v>
      </c>
      <c r="F7" s="4">
        <f t="shared" si="0"/>
        <v>3</v>
      </c>
    </row>
    <row r="8" spans="1:6" x14ac:dyDescent="0.25">
      <c r="A8" s="4" t="s">
        <v>10</v>
      </c>
      <c r="B8" s="4">
        <v>0</v>
      </c>
      <c r="C8" s="4">
        <v>4</v>
      </c>
      <c r="E8" s="4">
        <v>20</v>
      </c>
      <c r="F8" s="4">
        <f t="shared" si="0"/>
        <v>4</v>
      </c>
    </row>
    <row r="9" spans="1:6" x14ac:dyDescent="0.25">
      <c r="A9" s="4" t="s">
        <v>11</v>
      </c>
      <c r="B9" s="4">
        <v>0</v>
      </c>
      <c r="C9" s="4">
        <v>20</v>
      </c>
      <c r="E9" s="4">
        <v>20</v>
      </c>
      <c r="F9" s="4">
        <f t="shared" si="0"/>
        <v>20</v>
      </c>
    </row>
    <row r="10" spans="1:6" x14ac:dyDescent="0.25">
      <c r="A10" s="4" t="s">
        <v>12</v>
      </c>
      <c r="B10" s="4">
        <v>0</v>
      </c>
      <c r="C10" s="4">
        <v>4</v>
      </c>
      <c r="E10" s="4">
        <v>20</v>
      </c>
      <c r="F10" s="4">
        <f t="shared" si="0"/>
        <v>4</v>
      </c>
    </row>
    <row r="11" spans="1:6" x14ac:dyDescent="0.25">
      <c r="A11" s="4" t="s">
        <v>13</v>
      </c>
      <c r="B11" s="4">
        <v>0</v>
      </c>
      <c r="C11" s="4">
        <v>4</v>
      </c>
      <c r="E11" s="4">
        <v>20</v>
      </c>
      <c r="F11" s="4">
        <f t="shared" si="0"/>
        <v>4</v>
      </c>
    </row>
    <row r="12" spans="1:6" x14ac:dyDescent="0.25">
      <c r="A12" s="4" t="s">
        <v>14</v>
      </c>
      <c r="B12" s="4">
        <v>0</v>
      </c>
      <c r="C12" s="4">
        <v>4</v>
      </c>
      <c r="E12" s="4">
        <v>20</v>
      </c>
      <c r="F12" s="4">
        <f t="shared" si="0"/>
        <v>4</v>
      </c>
    </row>
    <row r="13" spans="1:6" x14ac:dyDescent="0.25">
      <c r="A13" s="4" t="s">
        <v>15</v>
      </c>
      <c r="B13" s="4">
        <v>0</v>
      </c>
      <c r="C13" s="4">
        <v>8</v>
      </c>
      <c r="E13" s="4">
        <v>20</v>
      </c>
      <c r="F13" s="4">
        <f t="shared" si="0"/>
        <v>8</v>
      </c>
    </row>
    <row r="14" spans="1:6" x14ac:dyDescent="0.25">
      <c r="A14" s="4" t="s">
        <v>16</v>
      </c>
      <c r="B14" s="4">
        <v>0</v>
      </c>
      <c r="C14" s="4">
        <v>8</v>
      </c>
      <c r="E14" s="4">
        <v>20</v>
      </c>
      <c r="F14" s="4">
        <f t="shared" si="0"/>
        <v>8</v>
      </c>
    </row>
    <row r="15" spans="1:6" x14ac:dyDescent="0.25">
      <c r="A15" s="4" t="s">
        <v>17</v>
      </c>
      <c r="B15" s="4">
        <v>0</v>
      </c>
      <c r="C15" s="4">
        <v>4</v>
      </c>
      <c r="E15" s="4">
        <v>20</v>
      </c>
      <c r="F15" s="4">
        <f t="shared" si="0"/>
        <v>4</v>
      </c>
    </row>
    <row r="16" spans="1:6" x14ac:dyDescent="0.25">
      <c r="A16" s="4" t="s">
        <v>18</v>
      </c>
      <c r="B16" s="4">
        <v>0.59199999999999997</v>
      </c>
      <c r="C16" s="4">
        <v>8</v>
      </c>
      <c r="D16">
        <v>1</v>
      </c>
      <c r="E16" s="4">
        <v>20</v>
      </c>
      <c r="F16" s="4">
        <f t="shared" si="0"/>
        <v>7.5920000000000005</v>
      </c>
    </row>
    <row r="17" spans="1:6" x14ac:dyDescent="0.25">
      <c r="A17" s="4" t="s">
        <v>19</v>
      </c>
      <c r="B17" s="4">
        <v>0</v>
      </c>
      <c r="C17" s="4">
        <v>4</v>
      </c>
      <c r="E17" s="4">
        <v>20</v>
      </c>
      <c r="F17" s="4">
        <f t="shared" si="0"/>
        <v>4</v>
      </c>
    </row>
    <row r="18" spans="1:6" x14ac:dyDescent="0.25">
      <c r="A18" s="4" t="s">
        <v>20</v>
      </c>
      <c r="B18" s="4">
        <v>0</v>
      </c>
      <c r="C18" s="4">
        <v>5</v>
      </c>
      <c r="E18" s="4">
        <v>20</v>
      </c>
      <c r="F18" s="4">
        <f t="shared" si="0"/>
        <v>5</v>
      </c>
    </row>
    <row r="19" spans="1:6" x14ac:dyDescent="0.25">
      <c r="A19" s="4" t="s">
        <v>21</v>
      </c>
      <c r="B19" s="4">
        <v>0</v>
      </c>
      <c r="C19" s="4">
        <v>8</v>
      </c>
      <c r="D19">
        <v>1</v>
      </c>
      <c r="E19" s="4">
        <v>20</v>
      </c>
      <c r="F19" s="4">
        <f t="shared" si="0"/>
        <v>7</v>
      </c>
    </row>
    <row r="20" spans="1:6" x14ac:dyDescent="0.25">
      <c r="A20" s="4" t="s">
        <v>22</v>
      </c>
      <c r="B20" s="4">
        <v>0</v>
      </c>
      <c r="C20" s="4">
        <v>4</v>
      </c>
      <c r="E20" s="4">
        <v>20</v>
      </c>
      <c r="F20" s="4">
        <f t="shared" si="0"/>
        <v>4</v>
      </c>
    </row>
    <row r="21" spans="1:6" x14ac:dyDescent="0.25">
      <c r="A21" s="4" t="s">
        <v>23</v>
      </c>
      <c r="B21" s="4">
        <v>0</v>
      </c>
      <c r="C21" s="4">
        <v>3</v>
      </c>
      <c r="E21" s="4">
        <v>20</v>
      </c>
      <c r="F21" s="4">
        <f t="shared" si="0"/>
        <v>3</v>
      </c>
    </row>
    <row r="22" spans="1:6" x14ac:dyDescent="0.25">
      <c r="A22" s="4" t="s">
        <v>24</v>
      </c>
      <c r="B22" s="4">
        <v>0</v>
      </c>
      <c r="C22" s="4">
        <v>3</v>
      </c>
      <c r="E22" s="4">
        <v>20</v>
      </c>
      <c r="F22" s="4">
        <f t="shared" si="0"/>
        <v>3</v>
      </c>
    </row>
    <row r="23" spans="1:6" x14ac:dyDescent="0.25">
      <c r="A23" s="4" t="s">
        <v>25</v>
      </c>
      <c r="B23" s="4">
        <v>0</v>
      </c>
      <c r="C23" s="4">
        <v>4</v>
      </c>
      <c r="D23">
        <v>-2</v>
      </c>
      <c r="E23" s="4">
        <v>20</v>
      </c>
      <c r="F23" s="4">
        <f t="shared" si="0"/>
        <v>6</v>
      </c>
    </row>
    <row r="24" spans="1:6" x14ac:dyDescent="0.25">
      <c r="A24" s="4" t="s">
        <v>26</v>
      </c>
      <c r="B24" s="4">
        <v>0</v>
      </c>
      <c r="C24" s="4">
        <v>8</v>
      </c>
      <c r="E24" s="4">
        <v>20</v>
      </c>
      <c r="F24" s="4">
        <f t="shared" si="0"/>
        <v>8</v>
      </c>
    </row>
    <row r="25" spans="1:6" x14ac:dyDescent="0.25">
      <c r="A25" s="4" t="s">
        <v>27</v>
      </c>
      <c r="B25" s="4">
        <v>0</v>
      </c>
      <c r="C25" s="4">
        <v>3</v>
      </c>
      <c r="E25" s="4">
        <v>20</v>
      </c>
      <c r="F25" s="4">
        <f t="shared" si="0"/>
        <v>3</v>
      </c>
    </row>
    <row r="26" spans="1:6" x14ac:dyDescent="0.25">
      <c r="A26" s="4" t="s">
        <v>28</v>
      </c>
      <c r="B26" s="4">
        <v>0</v>
      </c>
      <c r="C26" s="4">
        <v>3</v>
      </c>
      <c r="E26" s="4">
        <v>20</v>
      </c>
      <c r="F26" s="4">
        <f t="shared" si="0"/>
        <v>3</v>
      </c>
    </row>
    <row r="27" spans="1:6" x14ac:dyDescent="0.25">
      <c r="A27" s="4" t="s">
        <v>29</v>
      </c>
      <c r="B27" s="4">
        <v>0</v>
      </c>
      <c r="C27" s="4">
        <v>3</v>
      </c>
      <c r="E27" s="4">
        <v>20</v>
      </c>
      <c r="F27" s="4">
        <f t="shared" si="0"/>
        <v>3</v>
      </c>
    </row>
    <row r="28" spans="1:6" x14ac:dyDescent="0.25">
      <c r="A28" s="4" t="s">
        <v>30</v>
      </c>
      <c r="B28" s="4">
        <v>0</v>
      </c>
      <c r="C28" s="4">
        <v>3</v>
      </c>
      <c r="E28" s="4">
        <v>20</v>
      </c>
      <c r="F28" s="4">
        <f t="shared" si="0"/>
        <v>3</v>
      </c>
    </row>
    <row r="29" spans="1:6" x14ac:dyDescent="0.25">
      <c r="E29">
        <f>SUM(E3:E28)</f>
        <v>520</v>
      </c>
      <c r="F29">
        <f>SUM(F3:F28)</f>
        <v>133.59199999999998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workbookViewId="0">
      <selection activeCell="I32" sqref="I32"/>
    </sheetView>
  </sheetViews>
  <sheetFormatPr defaultRowHeight="15" x14ac:dyDescent="0.25"/>
  <sheetData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85</v>
      </c>
      <c r="F2" s="3" t="s">
        <v>4</v>
      </c>
    </row>
    <row r="3" spans="1:9" x14ac:dyDescent="0.25">
      <c r="A3" s="4" t="s">
        <v>5</v>
      </c>
      <c r="B3" s="4">
        <v>4.0620000000000003</v>
      </c>
      <c r="C3" s="4">
        <v>4</v>
      </c>
      <c r="D3" s="4">
        <v>30</v>
      </c>
      <c r="E3">
        <v>10</v>
      </c>
      <c r="F3">
        <f>B3+C3-D3</f>
        <v>-21.937999999999999</v>
      </c>
      <c r="G3">
        <f>IF(F3&lt;0,0,F3)</f>
        <v>0</v>
      </c>
      <c r="I3" s="4">
        <v>0</v>
      </c>
    </row>
    <row r="4" spans="1:9" x14ac:dyDescent="0.25">
      <c r="A4" s="4" t="s">
        <v>6</v>
      </c>
      <c r="B4" s="4">
        <v>0.55000000000000004</v>
      </c>
      <c r="C4" s="4">
        <v>2</v>
      </c>
      <c r="D4" s="4">
        <v>9</v>
      </c>
      <c r="E4" s="4">
        <v>10</v>
      </c>
      <c r="F4" s="4">
        <f t="shared" ref="F4:F28" si="0">B4+C4-D4</f>
        <v>-6.45</v>
      </c>
      <c r="G4" s="4">
        <f t="shared" ref="G4:G28" si="1">IF(F4&lt;0,0,F4)</f>
        <v>0</v>
      </c>
      <c r="I4" s="4">
        <v>0</v>
      </c>
    </row>
    <row r="5" spans="1:9" s="7" customFormat="1" x14ac:dyDescent="0.25">
      <c r="A5" s="7" t="s">
        <v>7</v>
      </c>
      <c r="B5" s="7">
        <v>0</v>
      </c>
      <c r="C5" s="7">
        <v>2</v>
      </c>
      <c r="E5" s="7">
        <v>10</v>
      </c>
      <c r="F5" s="7">
        <f t="shared" si="0"/>
        <v>2</v>
      </c>
      <c r="G5" s="7">
        <f t="shared" si="1"/>
        <v>2</v>
      </c>
      <c r="H5" s="7">
        <v>10</v>
      </c>
      <c r="I5" s="4">
        <v>20</v>
      </c>
    </row>
    <row r="6" spans="1:9" s="7" customFormat="1" x14ac:dyDescent="0.25">
      <c r="A6" s="7" t="s">
        <v>8</v>
      </c>
      <c r="B6" s="7">
        <v>2.5249999999999999</v>
      </c>
      <c r="C6" s="7">
        <v>5</v>
      </c>
      <c r="E6" s="7">
        <v>10</v>
      </c>
      <c r="F6" s="7">
        <f t="shared" si="0"/>
        <v>7.5250000000000004</v>
      </c>
      <c r="G6" s="7">
        <f t="shared" si="1"/>
        <v>7.5250000000000004</v>
      </c>
      <c r="H6" s="7">
        <v>10</v>
      </c>
      <c r="I6" s="4">
        <v>20</v>
      </c>
    </row>
    <row r="7" spans="1:9" x14ac:dyDescent="0.25">
      <c r="A7" s="4" t="s">
        <v>9</v>
      </c>
      <c r="B7" s="4">
        <v>2.82</v>
      </c>
      <c r="C7" s="4">
        <v>4</v>
      </c>
      <c r="D7" s="4">
        <v>28</v>
      </c>
      <c r="E7" s="4">
        <v>10</v>
      </c>
      <c r="F7" s="4">
        <f t="shared" si="0"/>
        <v>-21.18</v>
      </c>
      <c r="G7" s="4">
        <f t="shared" si="1"/>
        <v>0</v>
      </c>
      <c r="I7" s="4">
        <v>0</v>
      </c>
    </row>
    <row r="8" spans="1:9" x14ac:dyDescent="0.25">
      <c r="A8" s="4" t="s">
        <v>10</v>
      </c>
      <c r="B8" s="4">
        <v>7.5570000000000004</v>
      </c>
      <c r="C8" s="4">
        <v>4</v>
      </c>
      <c r="D8" s="4">
        <v>36</v>
      </c>
      <c r="E8" s="4">
        <v>10</v>
      </c>
      <c r="F8" s="4">
        <f t="shared" si="0"/>
        <v>-24.442999999999998</v>
      </c>
      <c r="G8" s="4">
        <f t="shared" si="1"/>
        <v>0</v>
      </c>
      <c r="I8" s="4">
        <v>0</v>
      </c>
    </row>
    <row r="9" spans="1:9" x14ac:dyDescent="0.25">
      <c r="A9" s="4" t="s">
        <v>11</v>
      </c>
      <c r="B9" s="4">
        <v>1.2549999999999999</v>
      </c>
      <c r="C9" s="4">
        <v>4</v>
      </c>
      <c r="D9" s="4">
        <v>19</v>
      </c>
      <c r="E9" s="4">
        <v>10</v>
      </c>
      <c r="F9" s="4">
        <f t="shared" si="0"/>
        <v>-13.745000000000001</v>
      </c>
      <c r="G9" s="4">
        <f t="shared" si="1"/>
        <v>0</v>
      </c>
      <c r="I9" s="4">
        <v>0</v>
      </c>
    </row>
    <row r="10" spans="1:9" x14ac:dyDescent="0.25">
      <c r="A10" s="4" t="s">
        <v>12</v>
      </c>
      <c r="B10" s="4">
        <v>4.3019999999999996</v>
      </c>
      <c r="C10" s="4">
        <v>3</v>
      </c>
      <c r="D10" s="4">
        <v>43</v>
      </c>
      <c r="E10" s="4">
        <v>10</v>
      </c>
      <c r="F10" s="4">
        <f t="shared" si="0"/>
        <v>-35.698</v>
      </c>
      <c r="G10" s="4">
        <f t="shared" si="1"/>
        <v>0</v>
      </c>
      <c r="I10" s="4">
        <v>0</v>
      </c>
    </row>
    <row r="11" spans="1:9" x14ac:dyDescent="0.25">
      <c r="A11" s="4" t="s">
        <v>13</v>
      </c>
      <c r="B11" s="4">
        <v>4.1369999999999996</v>
      </c>
      <c r="C11" s="4">
        <v>4</v>
      </c>
      <c r="D11" s="4">
        <v>17</v>
      </c>
      <c r="E11" s="4">
        <v>10</v>
      </c>
      <c r="F11" s="4">
        <f t="shared" si="0"/>
        <v>-8.8629999999999995</v>
      </c>
      <c r="G11" s="4">
        <f t="shared" si="1"/>
        <v>0</v>
      </c>
      <c r="I11" s="4">
        <v>0</v>
      </c>
    </row>
    <row r="12" spans="1:9" x14ac:dyDescent="0.25">
      <c r="A12" s="4" t="s">
        <v>14</v>
      </c>
      <c r="B12" s="4">
        <v>4.0469999999999997</v>
      </c>
      <c r="C12" s="4">
        <v>4</v>
      </c>
      <c r="D12" s="4">
        <v>13</v>
      </c>
      <c r="E12" s="4">
        <v>10</v>
      </c>
      <c r="F12" s="4">
        <f t="shared" si="0"/>
        <v>-4.9529999999999994</v>
      </c>
      <c r="G12" s="4">
        <f t="shared" si="1"/>
        <v>0</v>
      </c>
      <c r="I12" s="4">
        <v>0</v>
      </c>
    </row>
    <row r="13" spans="1:9" x14ac:dyDescent="0.25">
      <c r="A13" s="4" t="s">
        <v>15</v>
      </c>
      <c r="B13" s="4">
        <v>8.0549999999999997</v>
      </c>
      <c r="C13" s="4">
        <v>6</v>
      </c>
      <c r="D13" s="4">
        <v>26</v>
      </c>
      <c r="E13" s="4">
        <v>10</v>
      </c>
      <c r="F13" s="4">
        <f t="shared" si="0"/>
        <v>-11.945</v>
      </c>
      <c r="G13" s="4">
        <f t="shared" si="1"/>
        <v>0</v>
      </c>
      <c r="I13" s="4">
        <v>0</v>
      </c>
    </row>
    <row r="14" spans="1:9" x14ac:dyDescent="0.25">
      <c r="A14" s="4" t="s">
        <v>16</v>
      </c>
      <c r="B14" s="4">
        <v>6.21</v>
      </c>
      <c r="C14" s="4">
        <v>5</v>
      </c>
      <c r="D14" s="4">
        <v>62</v>
      </c>
      <c r="E14" s="4">
        <v>10</v>
      </c>
      <c r="F14" s="4">
        <f t="shared" si="0"/>
        <v>-50.79</v>
      </c>
      <c r="G14" s="4">
        <f t="shared" si="1"/>
        <v>0</v>
      </c>
      <c r="I14" s="4">
        <v>0</v>
      </c>
    </row>
    <row r="15" spans="1:9" x14ac:dyDescent="0.25">
      <c r="A15" s="4" t="s">
        <v>17</v>
      </c>
      <c r="B15" s="4">
        <v>4.7030000000000003</v>
      </c>
      <c r="C15" s="4">
        <v>4</v>
      </c>
      <c r="D15" s="4">
        <v>28</v>
      </c>
      <c r="E15" s="4">
        <v>10</v>
      </c>
      <c r="F15" s="4">
        <f t="shared" si="0"/>
        <v>-19.297000000000001</v>
      </c>
      <c r="G15" s="4">
        <f t="shared" si="1"/>
        <v>0</v>
      </c>
      <c r="I15" s="4">
        <v>0</v>
      </c>
    </row>
    <row r="16" spans="1:9" s="7" customFormat="1" x14ac:dyDescent="0.25">
      <c r="A16" s="7" t="s">
        <v>18</v>
      </c>
      <c r="B16" s="7">
        <v>6.6340000000000003</v>
      </c>
      <c r="C16" s="7">
        <v>7</v>
      </c>
      <c r="D16" s="7">
        <v>7</v>
      </c>
      <c r="E16" s="7">
        <v>10</v>
      </c>
      <c r="F16" s="7">
        <f t="shared" si="0"/>
        <v>6.6340000000000003</v>
      </c>
      <c r="G16" s="7">
        <f t="shared" si="1"/>
        <v>6.6340000000000003</v>
      </c>
      <c r="H16" s="7">
        <v>10</v>
      </c>
      <c r="I16" s="4">
        <v>20</v>
      </c>
    </row>
    <row r="17" spans="1:13" x14ac:dyDescent="0.25">
      <c r="A17" s="4" t="s">
        <v>19</v>
      </c>
      <c r="B17" s="4">
        <v>3.99</v>
      </c>
      <c r="C17" s="4">
        <v>4</v>
      </c>
      <c r="D17" s="4">
        <v>23</v>
      </c>
      <c r="E17" s="4">
        <v>10</v>
      </c>
      <c r="F17" s="4">
        <f t="shared" si="0"/>
        <v>-15.01</v>
      </c>
      <c r="G17" s="4">
        <f t="shared" si="1"/>
        <v>0</v>
      </c>
      <c r="I17" s="4">
        <v>0</v>
      </c>
    </row>
    <row r="18" spans="1:13" x14ac:dyDescent="0.25">
      <c r="A18" s="4" t="s">
        <v>20</v>
      </c>
      <c r="B18" s="4">
        <v>2.1680000000000001</v>
      </c>
      <c r="C18" s="4">
        <v>4</v>
      </c>
      <c r="D18" s="4">
        <v>18</v>
      </c>
      <c r="E18" s="4">
        <v>10</v>
      </c>
      <c r="F18" s="4">
        <f t="shared" si="0"/>
        <v>-11.832000000000001</v>
      </c>
      <c r="G18" s="4">
        <f t="shared" si="1"/>
        <v>0</v>
      </c>
      <c r="I18" s="4">
        <v>0</v>
      </c>
    </row>
    <row r="19" spans="1:13" x14ac:dyDescent="0.25">
      <c r="A19" s="4" t="s">
        <v>21</v>
      </c>
      <c r="B19" s="4">
        <v>4.5590000000000002</v>
      </c>
      <c r="C19" s="4">
        <v>4</v>
      </c>
      <c r="D19" s="4">
        <v>30</v>
      </c>
      <c r="E19" s="4">
        <v>10</v>
      </c>
      <c r="F19" s="4">
        <f t="shared" si="0"/>
        <v>-21.440999999999999</v>
      </c>
      <c r="G19" s="4">
        <f t="shared" si="1"/>
        <v>0</v>
      </c>
      <c r="I19" s="4">
        <v>0</v>
      </c>
    </row>
    <row r="20" spans="1:13" x14ac:dyDescent="0.25">
      <c r="A20" s="4" t="s">
        <v>22</v>
      </c>
      <c r="B20" s="4">
        <v>0</v>
      </c>
      <c r="C20" s="4">
        <v>3</v>
      </c>
      <c r="D20" s="4">
        <v>14</v>
      </c>
      <c r="E20" s="4">
        <v>10</v>
      </c>
      <c r="F20" s="4">
        <f t="shared" si="0"/>
        <v>-11</v>
      </c>
      <c r="G20" s="4">
        <f t="shared" si="1"/>
        <v>0</v>
      </c>
      <c r="I20" s="4">
        <v>0</v>
      </c>
    </row>
    <row r="21" spans="1:13" x14ac:dyDescent="0.25">
      <c r="A21" s="4" t="s">
        <v>23</v>
      </c>
      <c r="B21" s="4">
        <v>0.872</v>
      </c>
      <c r="C21" s="4">
        <v>2</v>
      </c>
      <c r="D21" s="4">
        <v>7</v>
      </c>
      <c r="E21" s="4">
        <v>10</v>
      </c>
      <c r="F21" s="4">
        <f t="shared" si="0"/>
        <v>-4.1280000000000001</v>
      </c>
      <c r="G21" s="4">
        <f t="shared" si="1"/>
        <v>0</v>
      </c>
      <c r="I21" s="4">
        <v>0</v>
      </c>
    </row>
    <row r="22" spans="1:13" x14ac:dyDescent="0.25">
      <c r="A22" s="4" t="s">
        <v>24</v>
      </c>
      <c r="B22" s="4">
        <v>2.8180000000000001</v>
      </c>
      <c r="C22" s="4">
        <v>4</v>
      </c>
      <c r="D22" s="4">
        <v>22</v>
      </c>
      <c r="E22" s="4">
        <v>10</v>
      </c>
      <c r="F22" s="4">
        <f t="shared" si="0"/>
        <v>-15.182</v>
      </c>
      <c r="G22" s="4">
        <f t="shared" si="1"/>
        <v>0</v>
      </c>
      <c r="I22" s="4">
        <v>0</v>
      </c>
    </row>
    <row r="23" spans="1:13" x14ac:dyDescent="0.25">
      <c r="A23" s="4" t="s">
        <v>25</v>
      </c>
      <c r="B23" s="4">
        <v>0.76500000000000001</v>
      </c>
      <c r="C23" s="4">
        <v>4</v>
      </c>
      <c r="D23" s="4">
        <v>22</v>
      </c>
      <c r="E23" s="4">
        <v>10</v>
      </c>
      <c r="F23" s="4">
        <f t="shared" si="0"/>
        <v>-17.234999999999999</v>
      </c>
      <c r="G23" s="4">
        <f t="shared" si="1"/>
        <v>0</v>
      </c>
      <c r="I23" s="4">
        <v>0</v>
      </c>
    </row>
    <row r="24" spans="1:13" x14ac:dyDescent="0.25">
      <c r="A24" s="4" t="s">
        <v>26</v>
      </c>
      <c r="B24" s="4">
        <v>0.4</v>
      </c>
      <c r="C24" s="4">
        <v>4</v>
      </c>
      <c r="D24" s="4">
        <v>19</v>
      </c>
      <c r="E24" s="4">
        <v>10</v>
      </c>
      <c r="F24" s="4">
        <f t="shared" si="0"/>
        <v>-14.6</v>
      </c>
      <c r="G24" s="4">
        <f t="shared" si="1"/>
        <v>0</v>
      </c>
      <c r="I24" s="4">
        <v>0</v>
      </c>
    </row>
    <row r="25" spans="1:13" x14ac:dyDescent="0.25">
      <c r="A25" s="4" t="s">
        <v>27</v>
      </c>
      <c r="B25" s="4">
        <v>0.44800000000000001</v>
      </c>
      <c r="C25" s="4">
        <v>4</v>
      </c>
      <c r="D25" s="4">
        <v>13</v>
      </c>
      <c r="E25" s="4">
        <v>10</v>
      </c>
      <c r="F25" s="4">
        <f t="shared" si="0"/>
        <v>-8.5519999999999996</v>
      </c>
      <c r="G25" s="4">
        <f t="shared" si="1"/>
        <v>0</v>
      </c>
      <c r="I25" s="4">
        <v>0</v>
      </c>
    </row>
    <row r="26" spans="1:13" x14ac:dyDescent="0.25">
      <c r="A26" s="4" t="s">
        <v>28</v>
      </c>
      <c r="B26" s="4">
        <v>0.59199999999999997</v>
      </c>
      <c r="C26" s="4">
        <v>2</v>
      </c>
      <c r="D26" s="4">
        <v>15</v>
      </c>
      <c r="E26" s="4">
        <v>10</v>
      </c>
      <c r="F26" s="4">
        <f t="shared" si="0"/>
        <v>-12.407999999999999</v>
      </c>
      <c r="G26" s="4">
        <f t="shared" si="1"/>
        <v>0</v>
      </c>
      <c r="I26" s="4">
        <v>0</v>
      </c>
      <c r="J26">
        <f>252+23.399</f>
        <v>275.399</v>
      </c>
      <c r="M26">
        <f>330.473+23.399</f>
        <v>353.87200000000001</v>
      </c>
    </row>
    <row r="27" spans="1:13" x14ac:dyDescent="0.25">
      <c r="A27" s="4" t="s">
        <v>29</v>
      </c>
      <c r="B27" s="4">
        <v>0.81799999999999995</v>
      </c>
      <c r="C27" s="4">
        <v>2</v>
      </c>
      <c r="D27" s="4">
        <v>6</v>
      </c>
      <c r="E27" s="4">
        <v>10</v>
      </c>
      <c r="F27" s="4">
        <f t="shared" si="0"/>
        <v>-3.1819999999999999</v>
      </c>
      <c r="G27" s="4">
        <f t="shared" si="1"/>
        <v>0</v>
      </c>
      <c r="I27" s="4">
        <v>0</v>
      </c>
    </row>
    <row r="28" spans="1:13" s="7" customFormat="1" x14ac:dyDescent="0.25">
      <c r="A28" s="7" t="s">
        <v>30</v>
      </c>
      <c r="B28" s="7">
        <v>3.24</v>
      </c>
      <c r="C28" s="7">
        <v>4</v>
      </c>
      <c r="E28" s="7">
        <v>10</v>
      </c>
      <c r="F28" s="7">
        <f t="shared" si="0"/>
        <v>7.24</v>
      </c>
      <c r="G28" s="7">
        <f t="shared" si="1"/>
        <v>7.24</v>
      </c>
      <c r="H28" s="7">
        <v>10</v>
      </c>
      <c r="I28" s="4">
        <v>20</v>
      </c>
    </row>
    <row r="29" spans="1:13" x14ac:dyDescent="0.25">
      <c r="F29">
        <f>SUM(F3:F28)</f>
        <v>-330.47300000000001</v>
      </c>
      <c r="G29">
        <f>SUM(G3:G28)</f>
        <v>23.399000000000001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J28" sqref="J28"/>
    </sheetView>
  </sheetViews>
  <sheetFormatPr defaultRowHeight="15" x14ac:dyDescent="0.25"/>
  <sheetData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85</v>
      </c>
      <c r="F2" s="3" t="s">
        <v>4</v>
      </c>
      <c r="H2" t="s">
        <v>109</v>
      </c>
    </row>
    <row r="3" spans="1:11" x14ac:dyDescent="0.25">
      <c r="A3" s="4" t="s">
        <v>72</v>
      </c>
      <c r="B3" s="4">
        <v>0.187</v>
      </c>
      <c r="C3" s="4"/>
      <c r="D3" s="4"/>
      <c r="E3">
        <v>10</v>
      </c>
      <c r="F3">
        <f>B3+C3-D3</f>
        <v>0.187</v>
      </c>
      <c r="G3">
        <f>IF(F3&lt;0,0,F3)</f>
        <v>0.187</v>
      </c>
      <c r="H3">
        <v>10</v>
      </c>
      <c r="I3" s="4">
        <v>10</v>
      </c>
      <c r="J3">
        <v>10</v>
      </c>
    </row>
    <row r="4" spans="1:11" x14ac:dyDescent="0.25">
      <c r="A4" s="4" t="s">
        <v>73</v>
      </c>
      <c r="B4" s="4">
        <v>0</v>
      </c>
      <c r="C4" s="4"/>
      <c r="D4" s="4"/>
      <c r="E4" s="4">
        <v>10</v>
      </c>
      <c r="F4" s="4">
        <f t="shared" ref="F4:F28" si="0">B4+C4-D4</f>
        <v>0</v>
      </c>
      <c r="G4" s="4">
        <f t="shared" ref="G4:G28" si="1">IF(F4&lt;0,0,F4)</f>
        <v>0</v>
      </c>
      <c r="I4" s="4">
        <v>10</v>
      </c>
      <c r="J4">
        <v>0</v>
      </c>
    </row>
    <row r="5" spans="1:11" x14ac:dyDescent="0.25">
      <c r="A5" s="4" t="s">
        <v>60</v>
      </c>
      <c r="B5" s="4">
        <v>0.79500000000000004</v>
      </c>
      <c r="C5" s="4"/>
      <c r="D5" s="4">
        <v>1</v>
      </c>
      <c r="E5" s="4">
        <v>10</v>
      </c>
      <c r="F5" s="4">
        <f t="shared" si="0"/>
        <v>-0.20499999999999996</v>
      </c>
      <c r="G5" s="4">
        <f t="shared" si="1"/>
        <v>0</v>
      </c>
      <c r="I5" s="4">
        <v>0</v>
      </c>
      <c r="J5">
        <v>0</v>
      </c>
    </row>
    <row r="6" spans="1:11" x14ac:dyDescent="0.25">
      <c r="A6" s="4" t="s">
        <v>82</v>
      </c>
      <c r="B6" s="4">
        <v>0</v>
      </c>
      <c r="C6" s="4"/>
      <c r="D6" s="4"/>
      <c r="E6" s="4">
        <v>10</v>
      </c>
      <c r="F6" s="4">
        <f t="shared" si="0"/>
        <v>0</v>
      </c>
      <c r="G6" s="4">
        <f t="shared" si="1"/>
        <v>0</v>
      </c>
      <c r="I6" s="4">
        <v>0</v>
      </c>
      <c r="J6">
        <v>0</v>
      </c>
    </row>
    <row r="7" spans="1:11" x14ac:dyDescent="0.25">
      <c r="A7" s="4" t="s">
        <v>74</v>
      </c>
      <c r="B7" s="4">
        <v>0.30299999999999999</v>
      </c>
      <c r="C7" s="4"/>
      <c r="D7" s="4">
        <v>7</v>
      </c>
      <c r="E7" s="4">
        <v>10</v>
      </c>
      <c r="F7" s="4">
        <f t="shared" si="0"/>
        <v>-6.6970000000000001</v>
      </c>
      <c r="G7" s="4">
        <f t="shared" si="1"/>
        <v>0</v>
      </c>
      <c r="I7" s="4">
        <v>0</v>
      </c>
      <c r="J7">
        <v>0</v>
      </c>
    </row>
    <row r="8" spans="1:11" s="3" customFormat="1" x14ac:dyDescent="0.25">
      <c r="A8" s="3" t="s">
        <v>59</v>
      </c>
      <c r="B8" s="3">
        <v>0</v>
      </c>
      <c r="E8" s="3">
        <v>10</v>
      </c>
      <c r="F8" s="3">
        <f t="shared" si="0"/>
        <v>0</v>
      </c>
      <c r="G8" s="3">
        <f t="shared" si="1"/>
        <v>0</v>
      </c>
      <c r="I8" s="3">
        <v>10</v>
      </c>
      <c r="J8" s="3">
        <v>0</v>
      </c>
    </row>
    <row r="9" spans="1:11" x14ac:dyDescent="0.25">
      <c r="A9" s="4" t="s">
        <v>58</v>
      </c>
      <c r="B9" s="4">
        <v>0</v>
      </c>
      <c r="C9" s="4"/>
      <c r="D9" s="4"/>
      <c r="E9" s="4">
        <v>10</v>
      </c>
      <c r="F9" s="4">
        <f t="shared" si="0"/>
        <v>0</v>
      </c>
      <c r="G9" s="4">
        <f t="shared" si="1"/>
        <v>0</v>
      </c>
      <c r="I9" s="4">
        <v>10</v>
      </c>
      <c r="J9">
        <v>0</v>
      </c>
    </row>
    <row r="10" spans="1:11" x14ac:dyDescent="0.25">
      <c r="A10" s="4" t="s">
        <v>75</v>
      </c>
      <c r="B10" s="4">
        <v>1.4330000000000001</v>
      </c>
      <c r="C10" s="4"/>
      <c r="D10" s="4">
        <v>-1</v>
      </c>
      <c r="E10" s="4">
        <v>10</v>
      </c>
      <c r="F10" s="4">
        <f t="shared" si="0"/>
        <v>2.4329999999999998</v>
      </c>
      <c r="G10" s="4">
        <f t="shared" si="1"/>
        <v>2.4329999999999998</v>
      </c>
      <c r="H10" s="4">
        <v>10</v>
      </c>
      <c r="I10" s="4">
        <v>10</v>
      </c>
      <c r="J10">
        <v>10</v>
      </c>
    </row>
    <row r="11" spans="1:11" x14ac:dyDescent="0.25">
      <c r="A11" s="4" t="s">
        <v>76</v>
      </c>
      <c r="B11" s="4">
        <v>2.282</v>
      </c>
      <c r="C11" s="4"/>
      <c r="D11" s="4">
        <v>0</v>
      </c>
      <c r="E11" s="4">
        <v>10</v>
      </c>
      <c r="F11" s="4">
        <f t="shared" si="0"/>
        <v>2.282</v>
      </c>
      <c r="G11" s="4">
        <f t="shared" si="1"/>
        <v>2.282</v>
      </c>
      <c r="H11" s="4">
        <v>10</v>
      </c>
      <c r="I11" s="4">
        <v>10</v>
      </c>
      <c r="J11">
        <v>10</v>
      </c>
    </row>
    <row r="12" spans="1:11" x14ac:dyDescent="0.25">
      <c r="A12" s="4" t="s">
        <v>61</v>
      </c>
      <c r="B12" s="4">
        <v>0</v>
      </c>
      <c r="C12" s="4">
        <v>2</v>
      </c>
      <c r="D12" s="4">
        <v>3</v>
      </c>
      <c r="E12" s="4">
        <v>10</v>
      </c>
      <c r="F12" s="4">
        <f t="shared" si="0"/>
        <v>-1</v>
      </c>
      <c r="G12" s="4">
        <f t="shared" si="1"/>
        <v>0</v>
      </c>
      <c r="I12" s="4">
        <v>0</v>
      </c>
      <c r="J12">
        <v>0</v>
      </c>
    </row>
    <row r="13" spans="1:11" x14ac:dyDescent="0.25">
      <c r="A13" s="4" t="s">
        <v>62</v>
      </c>
      <c r="B13" s="4">
        <v>0.998</v>
      </c>
      <c r="C13" s="4">
        <v>2</v>
      </c>
      <c r="D13" s="4">
        <v>3</v>
      </c>
      <c r="E13" s="4">
        <v>10</v>
      </c>
      <c r="F13" s="4">
        <f t="shared" si="0"/>
        <v>-1.9999999999997797E-3</v>
      </c>
      <c r="G13" s="4">
        <f t="shared" si="1"/>
        <v>0</v>
      </c>
      <c r="I13" s="4">
        <v>0</v>
      </c>
      <c r="J13">
        <v>0</v>
      </c>
      <c r="K13" t="s">
        <v>110</v>
      </c>
    </row>
    <row r="14" spans="1:11" x14ac:dyDescent="0.25">
      <c r="A14" s="4" t="s">
        <v>77</v>
      </c>
      <c r="B14" s="4">
        <v>2.4780000000000002</v>
      </c>
      <c r="C14" s="4"/>
      <c r="D14" s="4">
        <v>20</v>
      </c>
      <c r="E14" s="4">
        <v>10</v>
      </c>
      <c r="F14" s="4">
        <f t="shared" si="0"/>
        <v>-17.521999999999998</v>
      </c>
      <c r="G14" s="4">
        <f t="shared" si="1"/>
        <v>0</v>
      </c>
      <c r="I14" s="4">
        <v>0</v>
      </c>
      <c r="J14">
        <v>0</v>
      </c>
    </row>
    <row r="15" spans="1:11" x14ac:dyDescent="0.25">
      <c r="A15" s="4" t="s">
        <v>63</v>
      </c>
      <c r="B15" s="4">
        <v>0.312</v>
      </c>
      <c r="C15" s="4"/>
      <c r="D15" s="4">
        <v>0</v>
      </c>
      <c r="E15" s="4">
        <v>10</v>
      </c>
      <c r="F15" s="4">
        <f t="shared" si="0"/>
        <v>0.312</v>
      </c>
      <c r="G15" s="4">
        <f t="shared" si="1"/>
        <v>0.312</v>
      </c>
      <c r="H15" s="4">
        <v>10</v>
      </c>
      <c r="I15" s="4">
        <v>10</v>
      </c>
      <c r="J15">
        <v>10</v>
      </c>
    </row>
    <row r="16" spans="1:11" x14ac:dyDescent="0.25">
      <c r="A16" s="4" t="s">
        <v>64</v>
      </c>
      <c r="B16" s="4">
        <v>3.0390000000000001</v>
      </c>
      <c r="C16" s="4">
        <v>2</v>
      </c>
      <c r="D16" s="4">
        <v>3</v>
      </c>
      <c r="E16" s="4">
        <v>10</v>
      </c>
      <c r="F16" s="4">
        <f t="shared" si="0"/>
        <v>2.0389999999999997</v>
      </c>
      <c r="G16" s="4">
        <f t="shared" si="1"/>
        <v>2.0389999999999997</v>
      </c>
      <c r="H16" s="4">
        <v>10</v>
      </c>
      <c r="I16" s="4">
        <v>10</v>
      </c>
      <c r="J16">
        <v>10</v>
      </c>
    </row>
    <row r="17" spans="1:10" x14ac:dyDescent="0.25">
      <c r="A17" s="4" t="s">
        <v>65</v>
      </c>
      <c r="B17" s="4">
        <v>3.512</v>
      </c>
      <c r="C17" s="4"/>
      <c r="D17" s="4">
        <v>6</v>
      </c>
      <c r="E17" s="4">
        <v>10</v>
      </c>
      <c r="F17" s="4">
        <f t="shared" si="0"/>
        <v>-2.488</v>
      </c>
      <c r="G17" s="4">
        <f t="shared" si="1"/>
        <v>0</v>
      </c>
      <c r="I17" s="4">
        <v>0</v>
      </c>
      <c r="J17">
        <v>0</v>
      </c>
    </row>
    <row r="18" spans="1:10" x14ac:dyDescent="0.25">
      <c r="A18" s="4" t="s">
        <v>66</v>
      </c>
      <c r="B18" s="4">
        <v>0.93300000000000005</v>
      </c>
      <c r="C18" s="4">
        <v>2</v>
      </c>
      <c r="D18" s="4">
        <v>2</v>
      </c>
      <c r="E18" s="4">
        <v>10</v>
      </c>
      <c r="F18" s="4">
        <f t="shared" si="0"/>
        <v>0.93299999999999983</v>
      </c>
      <c r="G18" s="4">
        <f t="shared" si="1"/>
        <v>0.93299999999999983</v>
      </c>
      <c r="H18" s="4">
        <v>10</v>
      </c>
      <c r="I18" s="4">
        <v>10</v>
      </c>
      <c r="J18">
        <v>10</v>
      </c>
    </row>
    <row r="19" spans="1:10" x14ac:dyDescent="0.25">
      <c r="A19" s="4" t="s">
        <v>67</v>
      </c>
      <c r="B19" s="4">
        <v>1.02</v>
      </c>
      <c r="C19" s="4">
        <v>2</v>
      </c>
      <c r="D19" s="4">
        <v>10</v>
      </c>
      <c r="E19" s="4">
        <v>10</v>
      </c>
      <c r="F19" s="4">
        <f t="shared" si="0"/>
        <v>-6.98</v>
      </c>
      <c r="G19" s="4">
        <f t="shared" si="1"/>
        <v>0</v>
      </c>
      <c r="I19" s="4">
        <v>0</v>
      </c>
      <c r="J19">
        <v>0</v>
      </c>
    </row>
    <row r="20" spans="1:10" x14ac:dyDescent="0.25">
      <c r="A20" s="4" t="s">
        <v>78</v>
      </c>
      <c r="B20" s="4">
        <v>0.23499999999999999</v>
      </c>
      <c r="C20" s="4"/>
      <c r="D20" s="4"/>
      <c r="E20" s="4">
        <v>10</v>
      </c>
      <c r="F20" s="4">
        <f t="shared" si="0"/>
        <v>0.23499999999999999</v>
      </c>
      <c r="G20" s="4">
        <f t="shared" si="1"/>
        <v>0.23499999999999999</v>
      </c>
      <c r="H20" s="4">
        <v>10</v>
      </c>
      <c r="I20" s="4">
        <v>10</v>
      </c>
      <c r="J20">
        <v>10</v>
      </c>
    </row>
    <row r="21" spans="1:10" x14ac:dyDescent="0.25">
      <c r="A21" s="4" t="s">
        <v>79</v>
      </c>
      <c r="B21" s="4">
        <v>0</v>
      </c>
      <c r="C21" s="4"/>
      <c r="D21" s="4"/>
      <c r="E21" s="4">
        <v>10</v>
      </c>
      <c r="F21" s="4">
        <f t="shared" si="0"/>
        <v>0</v>
      </c>
      <c r="G21" s="4">
        <f t="shared" si="1"/>
        <v>0</v>
      </c>
      <c r="I21" s="4">
        <v>10</v>
      </c>
      <c r="J21">
        <v>0</v>
      </c>
    </row>
    <row r="22" spans="1:10" x14ac:dyDescent="0.25">
      <c r="A22" s="4" t="s">
        <v>71</v>
      </c>
      <c r="B22" s="4">
        <v>0.72199999999999998</v>
      </c>
      <c r="C22" s="4">
        <v>2</v>
      </c>
      <c r="D22" s="4"/>
      <c r="E22" s="4">
        <v>10</v>
      </c>
      <c r="F22" s="4">
        <f t="shared" si="0"/>
        <v>2.722</v>
      </c>
      <c r="G22" s="4">
        <f t="shared" si="1"/>
        <v>2.722</v>
      </c>
      <c r="H22" s="4">
        <v>10</v>
      </c>
      <c r="I22" s="4">
        <v>10</v>
      </c>
      <c r="J22">
        <v>10</v>
      </c>
    </row>
    <row r="23" spans="1:10" x14ac:dyDescent="0.25">
      <c r="A23" s="4" t="s">
        <v>70</v>
      </c>
      <c r="B23" s="4">
        <v>0</v>
      </c>
      <c r="C23" s="4"/>
      <c r="D23" s="4"/>
      <c r="E23" s="4">
        <v>10</v>
      </c>
      <c r="F23" s="4">
        <f t="shared" si="0"/>
        <v>0</v>
      </c>
      <c r="G23" s="4">
        <f t="shared" si="1"/>
        <v>0</v>
      </c>
      <c r="I23" s="4">
        <v>10</v>
      </c>
      <c r="J23">
        <v>0</v>
      </c>
    </row>
    <row r="24" spans="1:10" x14ac:dyDescent="0.25">
      <c r="A24" s="4" t="s">
        <v>68</v>
      </c>
      <c r="B24" s="4">
        <v>1.62</v>
      </c>
      <c r="C24" s="4"/>
      <c r="D24" s="4">
        <v>7</v>
      </c>
      <c r="E24" s="4">
        <v>10</v>
      </c>
      <c r="F24" s="4">
        <f t="shared" si="0"/>
        <v>-5.38</v>
      </c>
      <c r="G24" s="4">
        <f t="shared" si="1"/>
        <v>0</v>
      </c>
      <c r="I24" s="4">
        <v>0</v>
      </c>
      <c r="J24">
        <v>0</v>
      </c>
    </row>
    <row r="25" spans="1:10" x14ac:dyDescent="0.25">
      <c r="A25" s="4" t="s">
        <v>69</v>
      </c>
      <c r="B25" s="4">
        <v>0.34699999999999998</v>
      </c>
      <c r="C25" s="4">
        <v>2</v>
      </c>
      <c r="D25" s="4">
        <v>0</v>
      </c>
      <c r="E25" s="4">
        <v>10</v>
      </c>
      <c r="F25" s="4">
        <f t="shared" si="0"/>
        <v>2.347</v>
      </c>
      <c r="G25" s="4">
        <f t="shared" si="1"/>
        <v>2.347</v>
      </c>
      <c r="H25" s="4">
        <v>10</v>
      </c>
      <c r="I25" s="4">
        <v>10</v>
      </c>
      <c r="J25">
        <v>10</v>
      </c>
    </row>
    <row r="26" spans="1:10" x14ac:dyDescent="0.25">
      <c r="A26" s="4" t="s">
        <v>80</v>
      </c>
      <c r="B26" s="4">
        <v>0</v>
      </c>
      <c r="C26" s="4"/>
      <c r="D26" s="4"/>
      <c r="E26" s="4">
        <v>10</v>
      </c>
      <c r="F26" s="4">
        <f t="shared" si="0"/>
        <v>0</v>
      </c>
      <c r="G26" s="4">
        <f t="shared" si="1"/>
        <v>0</v>
      </c>
      <c r="I26" s="4">
        <v>10</v>
      </c>
      <c r="J26">
        <v>0</v>
      </c>
    </row>
    <row r="27" spans="1:10" x14ac:dyDescent="0.25">
      <c r="A27" s="4" t="s">
        <v>81</v>
      </c>
      <c r="B27" s="4">
        <v>0.625</v>
      </c>
      <c r="C27" s="4"/>
      <c r="D27" s="4">
        <v>3</v>
      </c>
      <c r="E27" s="4">
        <v>10</v>
      </c>
      <c r="F27" s="4">
        <f t="shared" si="0"/>
        <v>-2.375</v>
      </c>
      <c r="G27" s="4">
        <f t="shared" si="1"/>
        <v>0</v>
      </c>
      <c r="I27" s="4">
        <v>0</v>
      </c>
      <c r="J27">
        <v>0</v>
      </c>
    </row>
    <row r="28" spans="1:10" x14ac:dyDescent="0.25">
      <c r="A28" s="4" t="s">
        <v>83</v>
      </c>
      <c r="B28" s="4">
        <v>0</v>
      </c>
      <c r="C28" s="4"/>
      <c r="D28" s="4"/>
      <c r="E28" s="4">
        <v>10</v>
      </c>
      <c r="F28" s="4">
        <f t="shared" si="0"/>
        <v>0</v>
      </c>
      <c r="G28" s="4">
        <f t="shared" si="1"/>
        <v>0</v>
      </c>
      <c r="I28" s="4">
        <v>0</v>
      </c>
    </row>
    <row r="29" spans="1:10" x14ac:dyDescent="0.25">
      <c r="G29">
        <f>SUM(G3:G28)</f>
        <v>13.489999999999998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27"/>
  <sheetViews>
    <sheetView topLeftCell="N8" workbookViewId="0">
      <selection activeCell="Y2" sqref="Y2:Y27"/>
    </sheetView>
  </sheetViews>
  <sheetFormatPr defaultRowHeight="15" x14ac:dyDescent="0.25"/>
  <sheetData>
    <row r="1" spans="3:25" x14ac:dyDescent="0.25">
      <c r="P1" t="s">
        <v>5</v>
      </c>
      <c r="Q1">
        <v>0</v>
      </c>
      <c r="U1">
        <v>2131</v>
      </c>
      <c r="X1">
        <v>2005</v>
      </c>
    </row>
    <row r="2" spans="3:25" x14ac:dyDescent="0.25">
      <c r="C2" t="s">
        <v>5</v>
      </c>
      <c r="D2">
        <v>1.2230000000000001</v>
      </c>
      <c r="J2" t="s">
        <v>5</v>
      </c>
      <c r="K2">
        <v>1.1850000000000001</v>
      </c>
      <c r="P2" t="s">
        <v>6</v>
      </c>
      <c r="Q2">
        <v>0</v>
      </c>
      <c r="U2" t="s">
        <v>5</v>
      </c>
      <c r="V2">
        <v>4.0620000000000003</v>
      </c>
      <c r="X2" t="s">
        <v>5</v>
      </c>
      <c r="Y2">
        <v>0.187</v>
      </c>
    </row>
    <row r="3" spans="3:25" x14ac:dyDescent="0.25">
      <c r="C3" t="s">
        <v>6</v>
      </c>
      <c r="D3">
        <v>1.627</v>
      </c>
      <c r="J3" t="s">
        <v>6</v>
      </c>
      <c r="K3">
        <v>0.26700000000000002</v>
      </c>
      <c r="P3" t="s">
        <v>7</v>
      </c>
      <c r="Q3">
        <v>0</v>
      </c>
      <c r="U3" t="s">
        <v>6</v>
      </c>
      <c r="V3">
        <v>0.55000000000000004</v>
      </c>
      <c r="X3" t="s">
        <v>6</v>
      </c>
      <c r="Y3">
        <v>0</v>
      </c>
    </row>
    <row r="4" spans="3:25" x14ac:dyDescent="0.25">
      <c r="C4" t="s">
        <v>7</v>
      </c>
      <c r="D4">
        <v>0.222</v>
      </c>
      <c r="J4" t="s">
        <v>7</v>
      </c>
      <c r="K4">
        <v>0.64700000000000002</v>
      </c>
      <c r="P4" t="s">
        <v>8</v>
      </c>
      <c r="Q4">
        <v>0</v>
      </c>
      <c r="U4" t="s">
        <v>7</v>
      </c>
      <c r="V4">
        <v>0</v>
      </c>
      <c r="X4" t="s">
        <v>7</v>
      </c>
      <c r="Y4">
        <v>0.79500000000000004</v>
      </c>
    </row>
    <row r="5" spans="3:25" x14ac:dyDescent="0.25">
      <c r="C5" t="s">
        <v>8</v>
      </c>
      <c r="D5">
        <v>0</v>
      </c>
      <c r="J5" t="s">
        <v>8</v>
      </c>
      <c r="K5">
        <v>0.105</v>
      </c>
      <c r="P5" t="s">
        <v>9</v>
      </c>
      <c r="Q5">
        <v>0</v>
      </c>
      <c r="U5" t="s">
        <v>8</v>
      </c>
      <c r="V5">
        <v>2.5249999999999999</v>
      </c>
      <c r="X5" t="s">
        <v>8</v>
      </c>
      <c r="Y5">
        <v>0</v>
      </c>
    </row>
    <row r="6" spans="3:25" x14ac:dyDescent="0.25">
      <c r="C6" t="s">
        <v>9</v>
      </c>
      <c r="D6">
        <v>1.2649999999999999</v>
      </c>
      <c r="J6" t="s">
        <v>9</v>
      </c>
      <c r="K6">
        <v>1.855</v>
      </c>
      <c r="P6" t="s">
        <v>10</v>
      </c>
      <c r="Q6">
        <v>0</v>
      </c>
      <c r="U6" t="s">
        <v>9</v>
      </c>
      <c r="V6">
        <v>2.82</v>
      </c>
      <c r="X6" t="s">
        <v>9</v>
      </c>
      <c r="Y6">
        <v>0.30299999999999999</v>
      </c>
    </row>
    <row r="7" spans="3:25" x14ac:dyDescent="0.25">
      <c r="C7" t="s">
        <v>10</v>
      </c>
      <c r="D7">
        <v>1.4279999999999999</v>
      </c>
      <c r="J7" t="s">
        <v>10</v>
      </c>
      <c r="K7">
        <v>1.607</v>
      </c>
      <c r="P7" t="s">
        <v>11</v>
      </c>
      <c r="Q7">
        <v>0</v>
      </c>
      <c r="U7" t="s">
        <v>10</v>
      </c>
      <c r="V7">
        <v>7.5570000000000004</v>
      </c>
      <c r="X7" t="s">
        <v>10</v>
      </c>
      <c r="Y7">
        <v>0</v>
      </c>
    </row>
    <row r="8" spans="3:25" x14ac:dyDescent="0.25">
      <c r="C8" t="s">
        <v>11</v>
      </c>
      <c r="D8">
        <v>0.84199999999999997</v>
      </c>
      <c r="J8" t="s">
        <v>11</v>
      </c>
      <c r="K8">
        <v>0.60499999999999998</v>
      </c>
      <c r="P8" t="s">
        <v>12</v>
      </c>
      <c r="Q8">
        <v>0</v>
      </c>
      <c r="U8" t="s">
        <v>11</v>
      </c>
      <c r="V8">
        <v>1.2549999999999999</v>
      </c>
      <c r="X8" t="s">
        <v>11</v>
      </c>
      <c r="Y8">
        <v>0</v>
      </c>
    </row>
    <row r="9" spans="3:25" x14ac:dyDescent="0.25">
      <c r="C9" t="s">
        <v>12</v>
      </c>
      <c r="D9">
        <v>2.2120000000000002</v>
      </c>
      <c r="J9" t="s">
        <v>12</v>
      </c>
      <c r="K9">
        <v>3.6720000000000002</v>
      </c>
      <c r="P9" t="s">
        <v>13</v>
      </c>
      <c r="Q9">
        <v>0</v>
      </c>
      <c r="U9" t="s">
        <v>12</v>
      </c>
      <c r="V9">
        <v>4.3019999999999996</v>
      </c>
      <c r="X9" t="s">
        <v>12</v>
      </c>
      <c r="Y9">
        <v>1.4330000000000001</v>
      </c>
    </row>
    <row r="10" spans="3:25" x14ac:dyDescent="0.25">
      <c r="C10" t="s">
        <v>13</v>
      </c>
      <c r="D10">
        <v>1.3080000000000001</v>
      </c>
      <c r="J10" t="s">
        <v>13</v>
      </c>
      <c r="K10">
        <v>1.3979999999999999</v>
      </c>
      <c r="P10" t="s">
        <v>14</v>
      </c>
      <c r="Q10">
        <v>0</v>
      </c>
      <c r="U10" t="s">
        <v>13</v>
      </c>
      <c r="V10">
        <v>4.1369999999999996</v>
      </c>
      <c r="X10" t="s">
        <v>13</v>
      </c>
      <c r="Y10">
        <v>2.282</v>
      </c>
    </row>
    <row r="11" spans="3:25" x14ac:dyDescent="0.25">
      <c r="C11" t="s">
        <v>14</v>
      </c>
      <c r="D11">
        <v>3.4569999999999999</v>
      </c>
      <c r="J11" t="s">
        <v>14</v>
      </c>
      <c r="K11">
        <v>1.0349999999999999</v>
      </c>
      <c r="P11" t="s">
        <v>15</v>
      </c>
      <c r="Q11">
        <v>0</v>
      </c>
      <c r="U11" t="s">
        <v>14</v>
      </c>
      <c r="V11">
        <v>4.0469999999999997</v>
      </c>
      <c r="X11" t="s">
        <v>14</v>
      </c>
      <c r="Y11">
        <v>0</v>
      </c>
    </row>
    <row r="12" spans="3:25" x14ac:dyDescent="0.25">
      <c r="C12" t="s">
        <v>15</v>
      </c>
      <c r="D12">
        <v>5.82</v>
      </c>
      <c r="J12" t="s">
        <v>15</v>
      </c>
      <c r="K12">
        <v>3.0750000000000002</v>
      </c>
      <c r="P12" t="s">
        <v>16</v>
      </c>
      <c r="Q12">
        <v>0</v>
      </c>
      <c r="U12" t="s">
        <v>15</v>
      </c>
      <c r="V12">
        <v>8.0549999999999997</v>
      </c>
      <c r="X12" t="s">
        <v>15</v>
      </c>
      <c r="Y12">
        <v>0.998</v>
      </c>
    </row>
    <row r="13" spans="3:25" x14ac:dyDescent="0.25">
      <c r="C13" t="s">
        <v>16</v>
      </c>
      <c r="D13">
        <v>8.032</v>
      </c>
      <c r="J13" t="s">
        <v>16</v>
      </c>
      <c r="K13">
        <v>3.052</v>
      </c>
      <c r="P13" t="s">
        <v>17</v>
      </c>
      <c r="Q13">
        <v>0</v>
      </c>
      <c r="U13" t="s">
        <v>16</v>
      </c>
      <c r="V13">
        <v>6.21</v>
      </c>
      <c r="X13" t="s">
        <v>16</v>
      </c>
      <c r="Y13">
        <v>2.4780000000000002</v>
      </c>
    </row>
    <row r="14" spans="3:25" x14ac:dyDescent="0.25">
      <c r="C14" t="s">
        <v>17</v>
      </c>
      <c r="D14">
        <v>3.0819999999999999</v>
      </c>
      <c r="J14" t="s">
        <v>17</v>
      </c>
      <c r="K14">
        <v>2.5470000000000002</v>
      </c>
      <c r="P14" t="s">
        <v>18</v>
      </c>
      <c r="Q14">
        <v>0.59199999999999997</v>
      </c>
      <c r="U14" t="s">
        <v>17</v>
      </c>
      <c r="V14">
        <v>4.7030000000000003</v>
      </c>
      <c r="X14" t="s">
        <v>17</v>
      </c>
      <c r="Y14">
        <v>0.312</v>
      </c>
    </row>
    <row r="15" spans="3:25" x14ac:dyDescent="0.25">
      <c r="C15" t="s">
        <v>18</v>
      </c>
      <c r="D15">
        <v>5.07</v>
      </c>
      <c r="J15" t="s">
        <v>18</v>
      </c>
      <c r="K15">
        <v>3.2069999999999999</v>
      </c>
      <c r="P15" t="s">
        <v>19</v>
      </c>
      <c r="Q15">
        <v>0</v>
      </c>
      <c r="U15" t="s">
        <v>18</v>
      </c>
      <c r="V15">
        <v>6.6340000000000003</v>
      </c>
      <c r="X15" t="s">
        <v>18</v>
      </c>
      <c r="Y15">
        <v>3.0390000000000001</v>
      </c>
    </row>
    <row r="16" spans="3:25" x14ac:dyDescent="0.25">
      <c r="C16" t="s">
        <v>19</v>
      </c>
      <c r="D16">
        <v>3.8250000000000002</v>
      </c>
      <c r="J16" t="s">
        <v>19</v>
      </c>
      <c r="K16">
        <v>1.1850000000000001</v>
      </c>
      <c r="P16" t="s">
        <v>20</v>
      </c>
      <c r="Q16">
        <v>0</v>
      </c>
      <c r="U16" t="s">
        <v>19</v>
      </c>
      <c r="V16">
        <v>3.99</v>
      </c>
      <c r="X16" t="s">
        <v>19</v>
      </c>
      <c r="Y16">
        <v>3.512</v>
      </c>
    </row>
    <row r="17" spans="3:25" x14ac:dyDescent="0.25">
      <c r="C17" t="s">
        <v>20</v>
      </c>
      <c r="D17">
        <v>1.786</v>
      </c>
      <c r="J17" t="s">
        <v>20</v>
      </c>
      <c r="K17">
        <v>0.68300000000000005</v>
      </c>
      <c r="P17" t="s">
        <v>21</v>
      </c>
      <c r="Q17">
        <v>0</v>
      </c>
      <c r="U17" t="s">
        <v>20</v>
      </c>
      <c r="V17">
        <v>2.1680000000000001</v>
      </c>
      <c r="X17" t="s">
        <v>20</v>
      </c>
      <c r="Y17">
        <v>0.93300000000000005</v>
      </c>
    </row>
    <row r="18" spans="3:25" x14ac:dyDescent="0.25">
      <c r="C18" t="s">
        <v>21</v>
      </c>
      <c r="D18">
        <v>10.951000000000001</v>
      </c>
      <c r="J18" t="s">
        <v>21</v>
      </c>
      <c r="K18">
        <v>5.4880000000000004</v>
      </c>
      <c r="P18" t="s">
        <v>22</v>
      </c>
      <c r="Q18">
        <v>0</v>
      </c>
      <c r="U18" t="s">
        <v>21</v>
      </c>
      <c r="V18">
        <v>4.5590000000000002</v>
      </c>
      <c r="X18" t="s">
        <v>21</v>
      </c>
      <c r="Y18">
        <v>1.02</v>
      </c>
    </row>
    <row r="19" spans="3:25" x14ac:dyDescent="0.25">
      <c r="C19" t="s">
        <v>22</v>
      </c>
      <c r="D19">
        <v>2.6480000000000001</v>
      </c>
      <c r="J19" t="s">
        <v>22</v>
      </c>
      <c r="K19">
        <v>1.2450000000000001</v>
      </c>
      <c r="P19" t="s">
        <v>23</v>
      </c>
      <c r="Q19">
        <v>0</v>
      </c>
      <c r="U19" t="s">
        <v>22</v>
      </c>
      <c r="V19">
        <v>0</v>
      </c>
      <c r="X19" t="s">
        <v>22</v>
      </c>
      <c r="Y19">
        <v>0.23499999999999999</v>
      </c>
    </row>
    <row r="20" spans="3:25" x14ac:dyDescent="0.25">
      <c r="C20" t="s">
        <v>23</v>
      </c>
      <c r="D20">
        <v>1.155</v>
      </c>
      <c r="J20" t="s">
        <v>23</v>
      </c>
      <c r="K20">
        <v>0.71199999999999997</v>
      </c>
      <c r="P20" t="s">
        <v>24</v>
      </c>
      <c r="Q20">
        <v>0</v>
      </c>
      <c r="U20" t="s">
        <v>23</v>
      </c>
      <c r="V20">
        <v>0.872</v>
      </c>
      <c r="X20" t="s">
        <v>23</v>
      </c>
      <c r="Y20">
        <v>0</v>
      </c>
    </row>
    <row r="21" spans="3:25" x14ac:dyDescent="0.25">
      <c r="C21" t="s">
        <v>24</v>
      </c>
      <c r="D21">
        <v>1.4330000000000001</v>
      </c>
      <c r="J21" t="s">
        <v>24</v>
      </c>
      <c r="K21">
        <v>2.4</v>
      </c>
      <c r="P21" t="s">
        <v>25</v>
      </c>
      <c r="Q21">
        <v>0</v>
      </c>
      <c r="U21" t="s">
        <v>24</v>
      </c>
      <c r="V21">
        <v>2.8180000000000001</v>
      </c>
      <c r="X21" t="s">
        <v>24</v>
      </c>
      <c r="Y21">
        <v>0.72199999999999998</v>
      </c>
    </row>
    <row r="22" spans="3:25" x14ac:dyDescent="0.25">
      <c r="C22" t="s">
        <v>25</v>
      </c>
      <c r="D22">
        <v>1.986</v>
      </c>
      <c r="J22" t="s">
        <v>25</v>
      </c>
      <c r="K22">
        <v>0.86899999999999999</v>
      </c>
      <c r="P22" t="s">
        <v>26</v>
      </c>
      <c r="Q22">
        <v>0</v>
      </c>
      <c r="U22" t="s">
        <v>25</v>
      </c>
      <c r="V22">
        <v>0.76500000000000001</v>
      </c>
      <c r="X22" t="s">
        <v>25</v>
      </c>
      <c r="Y22">
        <v>0</v>
      </c>
    </row>
    <row r="23" spans="3:25" x14ac:dyDescent="0.25">
      <c r="C23" t="s">
        <v>26</v>
      </c>
      <c r="D23">
        <v>2.992</v>
      </c>
      <c r="J23" t="s">
        <v>26</v>
      </c>
      <c r="K23">
        <v>1.665</v>
      </c>
      <c r="P23" t="s">
        <v>27</v>
      </c>
      <c r="Q23">
        <v>0</v>
      </c>
      <c r="U23" t="s">
        <v>26</v>
      </c>
      <c r="V23">
        <v>0.4</v>
      </c>
      <c r="X23" t="s">
        <v>26</v>
      </c>
      <c r="Y23">
        <v>1.62</v>
      </c>
    </row>
    <row r="24" spans="3:25" x14ac:dyDescent="0.25">
      <c r="C24" t="s">
        <v>27</v>
      </c>
      <c r="D24">
        <v>0.63700000000000001</v>
      </c>
      <c r="J24" t="s">
        <v>27</v>
      </c>
      <c r="K24">
        <v>0.16700000000000001</v>
      </c>
      <c r="P24" t="s">
        <v>28</v>
      </c>
      <c r="Q24">
        <v>0</v>
      </c>
      <c r="U24" t="s">
        <v>27</v>
      </c>
      <c r="V24">
        <v>0.44800000000000001</v>
      </c>
      <c r="X24" t="s">
        <v>27</v>
      </c>
      <c r="Y24">
        <v>0.34699999999999998</v>
      </c>
    </row>
    <row r="25" spans="3:25" x14ac:dyDescent="0.25">
      <c r="C25" t="s">
        <v>28</v>
      </c>
      <c r="D25">
        <v>2.0920000000000001</v>
      </c>
      <c r="J25" t="s">
        <v>28</v>
      </c>
      <c r="K25">
        <v>0.502</v>
      </c>
      <c r="P25" t="s">
        <v>29</v>
      </c>
      <c r="Q25">
        <v>0</v>
      </c>
      <c r="U25" t="s">
        <v>28</v>
      </c>
      <c r="V25">
        <v>0.59199999999999997</v>
      </c>
      <c r="X25" t="s">
        <v>28</v>
      </c>
      <c r="Y25">
        <v>0</v>
      </c>
    </row>
    <row r="26" spans="3:25" x14ac:dyDescent="0.25">
      <c r="C26" t="s">
        <v>29</v>
      </c>
      <c r="D26">
        <v>1.18</v>
      </c>
      <c r="J26" t="s">
        <v>29</v>
      </c>
      <c r="K26">
        <v>0</v>
      </c>
      <c r="P26" t="s">
        <v>30</v>
      </c>
      <c r="Q26">
        <v>0</v>
      </c>
      <c r="U26" t="s">
        <v>29</v>
      </c>
      <c r="V26">
        <v>0.81799999999999995</v>
      </c>
      <c r="X26" t="s">
        <v>29</v>
      </c>
      <c r="Y26">
        <v>0.625</v>
      </c>
    </row>
    <row r="27" spans="3:25" x14ac:dyDescent="0.25">
      <c r="C27" t="s">
        <v>30</v>
      </c>
      <c r="D27">
        <v>1.4319999999999999</v>
      </c>
      <c r="J27" t="s">
        <v>30</v>
      </c>
      <c r="K27">
        <v>0.52700000000000002</v>
      </c>
      <c r="O27">
        <v>2046</v>
      </c>
      <c r="U27" t="s">
        <v>30</v>
      </c>
      <c r="V27">
        <v>3.24</v>
      </c>
      <c r="X27" t="s">
        <v>30</v>
      </c>
      <c r="Y27">
        <v>0</v>
      </c>
    </row>
  </sheetData>
  <sortState ref="X2:Y27">
    <sortCondition ref="X2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64"/>
  <sheetViews>
    <sheetView topLeftCell="G8" zoomScale="70" zoomScaleNormal="70" workbookViewId="0">
      <selection activeCell="W11" sqref="W11:W36"/>
    </sheetView>
  </sheetViews>
  <sheetFormatPr defaultRowHeight="15" x14ac:dyDescent="0.25"/>
  <sheetData>
    <row r="2" spans="1:55" x14ac:dyDescent="0.25">
      <c r="A2" t="s">
        <v>87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</row>
    <row r="3" spans="1:55" x14ac:dyDescent="0.25">
      <c r="A3" t="s">
        <v>88</v>
      </c>
      <c r="B3" t="s">
        <v>31</v>
      </c>
      <c r="C3" t="s">
        <v>32</v>
      </c>
      <c r="D3" t="s">
        <v>33</v>
      </c>
      <c r="E3" t="s">
        <v>89</v>
      </c>
      <c r="F3" t="s">
        <v>90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97</v>
      </c>
      <c r="S3" t="s">
        <v>48</v>
      </c>
      <c r="T3" t="s">
        <v>98</v>
      </c>
      <c r="U3" t="s">
        <v>99</v>
      </c>
      <c r="V3" t="s">
        <v>100</v>
      </c>
      <c r="W3" t="s">
        <v>52</v>
      </c>
      <c r="X3" t="s">
        <v>53</v>
      </c>
      <c r="Y3" t="s">
        <v>54</v>
      </c>
      <c r="Z3" t="s">
        <v>101</v>
      </c>
      <c r="AA3" t="s">
        <v>102</v>
      </c>
      <c r="AB3" t="s">
        <v>57</v>
      </c>
    </row>
    <row r="4" spans="1:55" x14ac:dyDescent="0.25">
      <c r="B4" t="s">
        <v>104</v>
      </c>
      <c r="C4">
        <v>20</v>
      </c>
      <c r="D4" t="s">
        <v>59</v>
      </c>
      <c r="E4">
        <v>4</v>
      </c>
      <c r="F4" t="s">
        <v>60</v>
      </c>
      <c r="G4">
        <v>2</v>
      </c>
      <c r="H4" t="s">
        <v>61</v>
      </c>
      <c r="I4">
        <v>4</v>
      </c>
      <c r="J4" t="s">
        <v>62</v>
      </c>
      <c r="K4">
        <v>8</v>
      </c>
      <c r="L4" t="s">
        <v>63</v>
      </c>
      <c r="M4">
        <v>4</v>
      </c>
      <c r="N4" t="s">
        <v>64</v>
      </c>
      <c r="O4">
        <v>8</v>
      </c>
      <c r="P4" t="s">
        <v>65</v>
      </c>
      <c r="Q4">
        <v>4</v>
      </c>
      <c r="R4" t="s">
        <v>66</v>
      </c>
      <c r="S4">
        <v>5</v>
      </c>
      <c r="T4" t="s">
        <v>67</v>
      </c>
      <c r="U4">
        <v>8</v>
      </c>
      <c r="V4" t="s">
        <v>68</v>
      </c>
      <c r="W4">
        <v>8</v>
      </c>
      <c r="X4" t="s">
        <v>69</v>
      </c>
      <c r="Y4">
        <v>3</v>
      </c>
      <c r="Z4" t="s">
        <v>70</v>
      </c>
      <c r="AA4">
        <v>4</v>
      </c>
      <c r="AB4" t="s">
        <v>71</v>
      </c>
      <c r="AC4">
        <v>3</v>
      </c>
      <c r="AD4" t="s">
        <v>72</v>
      </c>
      <c r="AE4">
        <v>3</v>
      </c>
      <c r="AF4" t="s">
        <v>73</v>
      </c>
      <c r="AG4">
        <v>2</v>
      </c>
      <c r="AH4" t="s">
        <v>74</v>
      </c>
      <c r="AI4">
        <v>3</v>
      </c>
      <c r="AJ4" t="s">
        <v>75</v>
      </c>
      <c r="AK4">
        <v>4</v>
      </c>
      <c r="AL4" t="s">
        <v>76</v>
      </c>
      <c r="AM4">
        <v>4</v>
      </c>
      <c r="AN4" t="s">
        <v>77</v>
      </c>
      <c r="AO4">
        <v>8</v>
      </c>
      <c r="AP4" t="s">
        <v>78</v>
      </c>
      <c r="AQ4">
        <v>4</v>
      </c>
      <c r="AR4" t="s">
        <v>79</v>
      </c>
      <c r="AS4">
        <v>3</v>
      </c>
      <c r="AT4" t="s">
        <v>80</v>
      </c>
      <c r="AU4">
        <v>3</v>
      </c>
      <c r="AV4" t="s">
        <v>81</v>
      </c>
      <c r="AW4">
        <v>3</v>
      </c>
      <c r="AX4" t="s">
        <v>103</v>
      </c>
      <c r="AY4">
        <v>118</v>
      </c>
      <c r="AZ4" t="s">
        <v>82</v>
      </c>
      <c r="BA4">
        <v>8</v>
      </c>
      <c r="BB4" t="s">
        <v>83</v>
      </c>
      <c r="BC4" t="s">
        <v>105</v>
      </c>
    </row>
    <row r="5" spans="1:55" s="4" customFormat="1" x14ac:dyDescent="0.25">
      <c r="B5" s="4" t="s">
        <v>104</v>
      </c>
      <c r="C5" s="4">
        <v>4</v>
      </c>
      <c r="D5" s="4" t="s">
        <v>59</v>
      </c>
      <c r="E5" s="4">
        <v>4</v>
      </c>
      <c r="F5" s="4" t="s">
        <v>60</v>
      </c>
      <c r="G5" s="4">
        <v>2</v>
      </c>
      <c r="H5" s="4" t="s">
        <v>61</v>
      </c>
      <c r="I5" s="4">
        <v>4</v>
      </c>
      <c r="J5" s="4" t="s">
        <v>62</v>
      </c>
      <c r="K5" s="4">
        <v>6</v>
      </c>
      <c r="L5" s="4" t="s">
        <v>63</v>
      </c>
      <c r="M5" s="4">
        <v>4</v>
      </c>
      <c r="N5" s="4" t="s">
        <v>64</v>
      </c>
      <c r="O5" s="4">
        <v>7</v>
      </c>
      <c r="P5" s="4" t="s">
        <v>65</v>
      </c>
      <c r="Q5" s="4">
        <v>4</v>
      </c>
      <c r="R5" s="4" t="s">
        <v>66</v>
      </c>
      <c r="S5" s="4">
        <v>4</v>
      </c>
      <c r="T5" s="4" t="s">
        <v>67</v>
      </c>
      <c r="U5" s="4">
        <v>4</v>
      </c>
      <c r="V5" s="4" t="s">
        <v>68</v>
      </c>
      <c r="W5" s="4">
        <v>4</v>
      </c>
      <c r="X5" s="4" t="s">
        <v>69</v>
      </c>
      <c r="Y5" s="4">
        <v>4</v>
      </c>
      <c r="Z5" s="4" t="s">
        <v>70</v>
      </c>
      <c r="AA5" s="4">
        <v>4</v>
      </c>
      <c r="AB5" s="4" t="s">
        <v>71</v>
      </c>
      <c r="AC5" s="4">
        <v>4</v>
      </c>
      <c r="AD5" s="4" t="s">
        <v>72</v>
      </c>
      <c r="AE5" s="4">
        <v>4</v>
      </c>
      <c r="AF5" s="4" t="s">
        <v>73</v>
      </c>
      <c r="AG5" s="4">
        <v>2</v>
      </c>
      <c r="AH5" s="4" t="s">
        <v>74</v>
      </c>
      <c r="AI5" s="4">
        <v>4</v>
      </c>
      <c r="AJ5" s="4" t="s">
        <v>75</v>
      </c>
      <c r="AK5" s="4">
        <v>3</v>
      </c>
      <c r="AL5" s="4" t="s">
        <v>76</v>
      </c>
      <c r="AM5" s="4">
        <v>4</v>
      </c>
      <c r="AN5" s="4" t="s">
        <v>77</v>
      </c>
      <c r="AO5" s="4">
        <v>5</v>
      </c>
      <c r="AP5" s="4" t="s">
        <v>78</v>
      </c>
      <c r="AQ5" s="4">
        <v>3</v>
      </c>
      <c r="AR5" s="4" t="s">
        <v>79</v>
      </c>
      <c r="AS5" s="4">
        <v>2</v>
      </c>
      <c r="AT5" s="4" t="s">
        <v>80</v>
      </c>
      <c r="AU5" s="4">
        <v>2</v>
      </c>
      <c r="AV5" s="4" t="s">
        <v>81</v>
      </c>
      <c r="AW5" s="4">
        <v>2</v>
      </c>
      <c r="AX5" s="4" t="s">
        <v>103</v>
      </c>
      <c r="AY5" s="4">
        <v>86</v>
      </c>
      <c r="AZ5" s="4" t="s">
        <v>82</v>
      </c>
      <c r="BA5" s="4">
        <v>5</v>
      </c>
      <c r="BB5" s="4" t="s">
        <v>83</v>
      </c>
      <c r="BC5" s="4" t="s">
        <v>106</v>
      </c>
    </row>
    <row r="6" spans="1:55" s="4" customFormat="1" x14ac:dyDescent="0.25">
      <c r="B6" s="4" t="s">
        <v>104</v>
      </c>
      <c r="D6" s="4" t="s">
        <v>59</v>
      </c>
      <c r="F6" s="4" t="s">
        <v>60</v>
      </c>
      <c r="H6" s="4" t="s">
        <v>61</v>
      </c>
      <c r="I6" s="4">
        <v>2</v>
      </c>
      <c r="J6" s="4" t="s">
        <v>62</v>
      </c>
      <c r="K6" s="4">
        <v>2</v>
      </c>
      <c r="L6" s="4" t="s">
        <v>63</v>
      </c>
      <c r="N6" s="4" t="s">
        <v>64</v>
      </c>
      <c r="O6" s="4">
        <v>2</v>
      </c>
      <c r="P6" s="4" t="s">
        <v>65</v>
      </c>
      <c r="R6" s="4" t="s">
        <v>66</v>
      </c>
      <c r="S6" s="4">
        <v>2</v>
      </c>
      <c r="T6" s="4" t="s">
        <v>67</v>
      </c>
      <c r="U6" s="4">
        <v>2</v>
      </c>
      <c r="V6" s="4" t="s">
        <v>68</v>
      </c>
      <c r="X6" s="4" t="s">
        <v>69</v>
      </c>
      <c r="Y6" s="4">
        <v>2</v>
      </c>
      <c r="Z6" s="4" t="s">
        <v>70</v>
      </c>
      <c r="AB6" s="4" t="s">
        <v>71</v>
      </c>
      <c r="AC6" s="4">
        <v>2</v>
      </c>
      <c r="AD6" s="4" t="s">
        <v>72</v>
      </c>
      <c r="AF6" s="4" t="s">
        <v>73</v>
      </c>
      <c r="AH6" s="4" t="s">
        <v>74</v>
      </c>
      <c r="AJ6" s="4" t="s">
        <v>75</v>
      </c>
      <c r="AL6" s="4" t="s">
        <v>76</v>
      </c>
      <c r="AN6" s="4" t="s">
        <v>77</v>
      </c>
      <c r="AP6" s="4" t="s">
        <v>78</v>
      </c>
      <c r="AR6" s="4" t="s">
        <v>79</v>
      </c>
      <c r="AT6" s="4" t="s">
        <v>80</v>
      </c>
      <c r="AV6" s="4" t="s">
        <v>81</v>
      </c>
      <c r="AX6" s="4" t="s">
        <v>103</v>
      </c>
      <c r="AY6" s="4" t="s">
        <v>107</v>
      </c>
    </row>
    <row r="7" spans="1:55" s="4" customFormat="1" x14ac:dyDescent="0.25"/>
    <row r="8" spans="1:55" x14ac:dyDescent="0.25">
      <c r="B8" t="s">
        <v>72</v>
      </c>
      <c r="C8">
        <v>6</v>
      </c>
    </row>
    <row r="9" spans="1:55" x14ac:dyDescent="0.25">
      <c r="B9" s="2" t="s">
        <v>73</v>
      </c>
      <c r="C9">
        <v>6</v>
      </c>
      <c r="G9" s="4" t="s">
        <v>72</v>
      </c>
      <c r="H9">
        <v>6</v>
      </c>
      <c r="L9" s="4"/>
      <c r="M9" s="4"/>
    </row>
    <row r="10" spans="1:55" x14ac:dyDescent="0.25">
      <c r="B10" s="2" t="s">
        <v>60</v>
      </c>
      <c r="C10">
        <v>6</v>
      </c>
      <c r="G10" s="4" t="s">
        <v>73</v>
      </c>
      <c r="H10">
        <v>6</v>
      </c>
      <c r="L10" s="4"/>
      <c r="M10" s="4"/>
      <c r="W10">
        <v>2131</v>
      </c>
      <c r="Z10">
        <v>2005</v>
      </c>
    </row>
    <row r="11" spans="1:55" x14ac:dyDescent="0.25">
      <c r="B11" s="2" t="s">
        <v>82</v>
      </c>
      <c r="C11">
        <v>11</v>
      </c>
      <c r="G11" s="4" t="s">
        <v>60</v>
      </c>
      <c r="H11">
        <v>6</v>
      </c>
      <c r="L11" s="4"/>
      <c r="M11" s="4"/>
      <c r="R11">
        <v>2046</v>
      </c>
      <c r="W11" s="4" t="s">
        <v>72</v>
      </c>
      <c r="X11" s="4">
        <v>4</v>
      </c>
    </row>
    <row r="12" spans="1:55" x14ac:dyDescent="0.25">
      <c r="B12" s="2" t="s">
        <v>74</v>
      </c>
      <c r="C12">
        <v>6</v>
      </c>
      <c r="G12" s="4" t="s">
        <v>82</v>
      </c>
      <c r="H12">
        <v>14</v>
      </c>
      <c r="L12" s="4"/>
      <c r="M12" s="4"/>
      <c r="R12" s="4" t="s">
        <v>72</v>
      </c>
      <c r="S12" s="4">
        <v>3</v>
      </c>
      <c r="W12" s="4" t="s">
        <v>73</v>
      </c>
      <c r="X12" s="4">
        <v>2</v>
      </c>
    </row>
    <row r="13" spans="1:55" x14ac:dyDescent="0.25">
      <c r="B13" s="2" t="s">
        <v>59</v>
      </c>
      <c r="C13">
        <v>6</v>
      </c>
      <c r="G13" s="4" t="s">
        <v>74</v>
      </c>
      <c r="H13">
        <v>7</v>
      </c>
      <c r="L13" s="4"/>
      <c r="M13" s="4"/>
      <c r="R13" s="4" t="s">
        <v>73</v>
      </c>
      <c r="S13" s="4">
        <v>2</v>
      </c>
      <c r="W13" s="4" t="s">
        <v>60</v>
      </c>
      <c r="X13" s="4">
        <v>2</v>
      </c>
    </row>
    <row r="14" spans="1:55" x14ac:dyDescent="0.25">
      <c r="B14" s="2" t="s">
        <v>58</v>
      </c>
      <c r="C14">
        <v>6</v>
      </c>
      <c r="G14" s="4" t="s">
        <v>59</v>
      </c>
      <c r="H14">
        <v>6</v>
      </c>
      <c r="L14" s="4"/>
      <c r="M14" s="4"/>
      <c r="R14" s="4" t="s">
        <v>60</v>
      </c>
      <c r="S14" s="4">
        <v>2</v>
      </c>
      <c r="W14" s="4" t="s">
        <v>82</v>
      </c>
      <c r="X14" s="4">
        <v>5</v>
      </c>
    </row>
    <row r="15" spans="1:55" x14ac:dyDescent="0.25">
      <c r="B15" s="2" t="s">
        <v>75</v>
      </c>
      <c r="C15">
        <v>6</v>
      </c>
      <c r="G15" s="4" t="s">
        <v>58</v>
      </c>
      <c r="H15">
        <v>6</v>
      </c>
      <c r="L15" s="4"/>
      <c r="M15" s="4"/>
      <c r="R15" s="4" t="s">
        <v>82</v>
      </c>
      <c r="S15" s="4">
        <v>8</v>
      </c>
      <c r="W15" s="4" t="s">
        <v>74</v>
      </c>
      <c r="X15" s="4">
        <v>4</v>
      </c>
    </row>
    <row r="16" spans="1:55" x14ac:dyDescent="0.25">
      <c r="B16" s="2" t="s">
        <v>76</v>
      </c>
      <c r="C16">
        <v>6</v>
      </c>
      <c r="G16" s="4" t="s">
        <v>75</v>
      </c>
      <c r="H16">
        <v>6</v>
      </c>
      <c r="L16" s="4"/>
      <c r="M16" s="4"/>
      <c r="R16" s="4" t="s">
        <v>74</v>
      </c>
      <c r="S16" s="4">
        <v>3</v>
      </c>
      <c r="W16" s="4" t="s">
        <v>59</v>
      </c>
      <c r="X16" s="4">
        <v>4</v>
      </c>
    </row>
    <row r="17" spans="2:26" x14ac:dyDescent="0.25">
      <c r="B17" s="2" t="s">
        <v>61</v>
      </c>
      <c r="C17">
        <v>6</v>
      </c>
      <c r="G17" s="4" t="s">
        <v>76</v>
      </c>
      <c r="H17">
        <v>8</v>
      </c>
      <c r="L17" s="4"/>
      <c r="M17" s="4"/>
      <c r="R17" s="4" t="s">
        <v>59</v>
      </c>
      <c r="S17" s="4">
        <v>4</v>
      </c>
      <c r="W17" s="4" t="s">
        <v>58</v>
      </c>
      <c r="X17" s="4">
        <v>4</v>
      </c>
    </row>
    <row r="18" spans="2:26" x14ac:dyDescent="0.25">
      <c r="B18" s="2" t="s">
        <v>62</v>
      </c>
      <c r="C18">
        <v>8</v>
      </c>
      <c r="G18" s="4" t="s">
        <v>61</v>
      </c>
      <c r="H18">
        <v>8</v>
      </c>
      <c r="L18" s="4"/>
      <c r="M18" s="4"/>
      <c r="R18" s="4" t="s">
        <v>58</v>
      </c>
      <c r="S18" s="4">
        <v>20</v>
      </c>
      <c r="W18" s="4" t="s">
        <v>75</v>
      </c>
      <c r="X18" s="4">
        <v>3</v>
      </c>
    </row>
    <row r="19" spans="2:26" x14ac:dyDescent="0.25">
      <c r="B19" s="2" t="s">
        <v>77</v>
      </c>
      <c r="C19">
        <v>11</v>
      </c>
      <c r="G19" s="4" t="s">
        <v>62</v>
      </c>
      <c r="H19">
        <v>18</v>
      </c>
      <c r="L19" s="4"/>
      <c r="M19" s="4"/>
      <c r="R19" s="4" t="s">
        <v>75</v>
      </c>
      <c r="S19" s="4">
        <v>4</v>
      </c>
      <c r="W19" s="4" t="s">
        <v>76</v>
      </c>
      <c r="X19" s="4">
        <v>4</v>
      </c>
    </row>
    <row r="20" spans="2:26" x14ac:dyDescent="0.25">
      <c r="B20" s="2" t="s">
        <v>63</v>
      </c>
      <c r="C20">
        <v>6</v>
      </c>
      <c r="G20" s="4" t="s">
        <v>77</v>
      </c>
      <c r="H20">
        <v>14</v>
      </c>
      <c r="L20" s="4"/>
      <c r="M20" s="4"/>
      <c r="R20" s="4" t="s">
        <v>76</v>
      </c>
      <c r="S20" s="4">
        <v>4</v>
      </c>
      <c r="W20" s="4" t="s">
        <v>61</v>
      </c>
      <c r="X20" s="4">
        <v>4</v>
      </c>
      <c r="Z20">
        <v>2</v>
      </c>
    </row>
    <row r="21" spans="2:26" x14ac:dyDescent="0.25">
      <c r="B21" s="2" t="s">
        <v>64</v>
      </c>
      <c r="C21">
        <v>7</v>
      </c>
      <c r="G21" s="4" t="s">
        <v>63</v>
      </c>
      <c r="H21">
        <v>8</v>
      </c>
      <c r="L21" s="4"/>
      <c r="M21" s="4"/>
      <c r="R21" s="4" t="s">
        <v>61</v>
      </c>
      <c r="S21" s="4">
        <v>4</v>
      </c>
      <c r="W21" s="4" t="s">
        <v>62</v>
      </c>
      <c r="X21" s="4">
        <v>6</v>
      </c>
      <c r="Z21">
        <v>2</v>
      </c>
    </row>
    <row r="22" spans="2:26" x14ac:dyDescent="0.25">
      <c r="B22" s="2" t="s">
        <v>65</v>
      </c>
      <c r="C22">
        <v>6</v>
      </c>
      <c r="G22" s="4" t="s">
        <v>64</v>
      </c>
      <c r="H22">
        <v>15</v>
      </c>
      <c r="L22" s="4"/>
      <c r="R22" s="4" t="s">
        <v>62</v>
      </c>
      <c r="S22" s="4">
        <v>8</v>
      </c>
      <c r="W22" s="4" t="s">
        <v>77</v>
      </c>
      <c r="X22" s="4">
        <v>5</v>
      </c>
    </row>
    <row r="23" spans="2:26" x14ac:dyDescent="0.25">
      <c r="B23" s="2" t="s">
        <v>66</v>
      </c>
      <c r="C23">
        <v>6</v>
      </c>
      <c r="G23" s="4" t="s">
        <v>65</v>
      </c>
      <c r="H23">
        <v>9</v>
      </c>
      <c r="L23" s="4"/>
      <c r="R23" s="4" t="s">
        <v>77</v>
      </c>
      <c r="S23" s="4">
        <v>8</v>
      </c>
      <c r="W23" s="4" t="s">
        <v>63</v>
      </c>
      <c r="X23" s="4">
        <v>4</v>
      </c>
    </row>
    <row r="24" spans="2:26" x14ac:dyDescent="0.25">
      <c r="B24" s="2" t="s">
        <v>67</v>
      </c>
      <c r="C24">
        <v>6</v>
      </c>
      <c r="G24" s="4" t="s">
        <v>66</v>
      </c>
      <c r="H24">
        <v>7</v>
      </c>
      <c r="L24" s="4"/>
      <c r="R24" s="4" t="s">
        <v>63</v>
      </c>
      <c r="S24" s="4">
        <v>4</v>
      </c>
      <c r="W24" s="4" t="s">
        <v>64</v>
      </c>
      <c r="X24" s="4">
        <v>7</v>
      </c>
      <c r="Z24">
        <v>2</v>
      </c>
    </row>
    <row r="25" spans="2:26" x14ac:dyDescent="0.25">
      <c r="B25" s="2" t="s">
        <v>78</v>
      </c>
      <c r="C25">
        <v>6</v>
      </c>
      <c r="G25" s="4" t="s">
        <v>67</v>
      </c>
      <c r="H25">
        <v>11</v>
      </c>
      <c r="L25" s="4"/>
      <c r="R25" s="4" t="s">
        <v>64</v>
      </c>
      <c r="S25" s="4">
        <v>8</v>
      </c>
      <c r="W25" s="4" t="s">
        <v>65</v>
      </c>
      <c r="X25" s="4">
        <v>4</v>
      </c>
    </row>
    <row r="26" spans="2:26" x14ac:dyDescent="0.25">
      <c r="B26" s="2" t="s">
        <v>79</v>
      </c>
      <c r="C26">
        <v>6</v>
      </c>
      <c r="G26" s="4" t="s">
        <v>78</v>
      </c>
      <c r="H26">
        <v>10</v>
      </c>
      <c r="L26" s="4"/>
      <c r="R26" s="4" t="s">
        <v>65</v>
      </c>
      <c r="S26" s="4">
        <v>4</v>
      </c>
      <c r="W26" s="4" t="s">
        <v>66</v>
      </c>
      <c r="X26" s="4">
        <v>4</v>
      </c>
      <c r="Z26">
        <v>2</v>
      </c>
    </row>
    <row r="27" spans="2:26" x14ac:dyDescent="0.25">
      <c r="B27" s="2" t="s">
        <v>71</v>
      </c>
      <c r="C27">
        <v>6</v>
      </c>
      <c r="G27" s="4" t="s">
        <v>79</v>
      </c>
      <c r="H27">
        <v>6</v>
      </c>
      <c r="L27" s="4"/>
      <c r="R27" s="4" t="s">
        <v>66</v>
      </c>
      <c r="S27" s="4">
        <v>5</v>
      </c>
      <c r="W27" s="4" t="s">
        <v>67</v>
      </c>
      <c r="X27" s="4">
        <v>4</v>
      </c>
      <c r="Z27">
        <v>2</v>
      </c>
    </row>
    <row r="28" spans="2:26" x14ac:dyDescent="0.25">
      <c r="B28" s="2" t="s">
        <v>70</v>
      </c>
      <c r="C28">
        <v>6</v>
      </c>
      <c r="G28" s="4" t="s">
        <v>71</v>
      </c>
      <c r="H28">
        <v>6</v>
      </c>
      <c r="L28" s="4"/>
      <c r="R28" s="4" t="s">
        <v>67</v>
      </c>
      <c r="S28" s="4">
        <v>8</v>
      </c>
      <c r="W28" s="4" t="s">
        <v>78</v>
      </c>
      <c r="X28" s="4">
        <v>3</v>
      </c>
    </row>
    <row r="29" spans="2:26" x14ac:dyDescent="0.25">
      <c r="B29" s="2" t="s">
        <v>68</v>
      </c>
      <c r="C29">
        <v>6</v>
      </c>
      <c r="G29" s="4" t="s">
        <v>70</v>
      </c>
      <c r="H29">
        <v>6</v>
      </c>
      <c r="L29" s="4"/>
      <c r="R29" s="4" t="s">
        <v>78</v>
      </c>
      <c r="S29" s="4">
        <v>4</v>
      </c>
      <c r="W29" s="4" t="s">
        <v>79</v>
      </c>
      <c r="X29" s="4">
        <v>2</v>
      </c>
    </row>
    <row r="30" spans="2:26" x14ac:dyDescent="0.25">
      <c r="B30" s="2" t="s">
        <v>69</v>
      </c>
      <c r="C30">
        <v>6</v>
      </c>
      <c r="G30" s="4" t="s">
        <v>68</v>
      </c>
      <c r="H30">
        <v>9</v>
      </c>
      <c r="L30" s="4"/>
      <c r="R30" s="4" t="s">
        <v>79</v>
      </c>
      <c r="S30" s="4">
        <v>3</v>
      </c>
      <c r="W30" s="4" t="s">
        <v>71</v>
      </c>
      <c r="X30" s="4">
        <v>4</v>
      </c>
      <c r="Z30">
        <v>2</v>
      </c>
    </row>
    <row r="31" spans="2:26" x14ac:dyDescent="0.25">
      <c r="B31" s="2" t="s">
        <v>80</v>
      </c>
      <c r="C31">
        <v>6</v>
      </c>
      <c r="G31" s="4" t="s">
        <v>69</v>
      </c>
      <c r="H31">
        <v>6</v>
      </c>
      <c r="L31" s="4"/>
      <c r="R31" s="4" t="s">
        <v>71</v>
      </c>
      <c r="S31" s="4">
        <v>3</v>
      </c>
      <c r="W31" s="4" t="s">
        <v>70</v>
      </c>
      <c r="X31" s="4">
        <v>4</v>
      </c>
    </row>
    <row r="32" spans="2:26" x14ac:dyDescent="0.25">
      <c r="B32" s="2" t="s">
        <v>81</v>
      </c>
      <c r="C32">
        <v>6</v>
      </c>
      <c r="G32" s="4" t="s">
        <v>80</v>
      </c>
      <c r="H32">
        <v>6</v>
      </c>
      <c r="L32" s="4"/>
      <c r="R32" s="4" t="s">
        <v>70</v>
      </c>
      <c r="S32" s="4">
        <v>4</v>
      </c>
      <c r="W32" s="4" t="s">
        <v>68</v>
      </c>
      <c r="X32" s="4">
        <v>4</v>
      </c>
    </row>
    <row r="33" spans="2:26" x14ac:dyDescent="0.25">
      <c r="B33" s="2" t="s">
        <v>83</v>
      </c>
      <c r="C33">
        <v>6</v>
      </c>
      <c r="G33" s="4" t="s">
        <v>81</v>
      </c>
      <c r="H33">
        <v>6</v>
      </c>
      <c r="L33" s="4"/>
      <c r="R33" s="4" t="s">
        <v>68</v>
      </c>
      <c r="S33" s="4">
        <v>8</v>
      </c>
      <c r="W33" s="4" t="s">
        <v>69</v>
      </c>
      <c r="X33" s="4">
        <v>4</v>
      </c>
      <c r="Z33">
        <v>2</v>
      </c>
    </row>
    <row r="34" spans="2:26" x14ac:dyDescent="0.25">
      <c r="G34" s="4" t="s">
        <v>83</v>
      </c>
      <c r="H34">
        <v>6</v>
      </c>
      <c r="L34" s="4"/>
      <c r="R34" s="4" t="s">
        <v>69</v>
      </c>
      <c r="S34" s="4">
        <v>3</v>
      </c>
      <c r="W34" s="4" t="s">
        <v>80</v>
      </c>
      <c r="X34" s="4">
        <v>2</v>
      </c>
    </row>
    <row r="35" spans="2:26" x14ac:dyDescent="0.25">
      <c r="G35" s="4" t="s">
        <v>103</v>
      </c>
      <c r="H35">
        <v>188</v>
      </c>
      <c r="L35" s="4"/>
      <c r="R35" s="4" t="s">
        <v>80</v>
      </c>
      <c r="S35" s="4">
        <v>3</v>
      </c>
      <c r="W35" s="4" t="s">
        <v>81</v>
      </c>
      <c r="X35" s="4">
        <v>2</v>
      </c>
    </row>
    <row r="36" spans="2:26" x14ac:dyDescent="0.25">
      <c r="L36" s="4"/>
      <c r="R36" s="4" t="s">
        <v>81</v>
      </c>
      <c r="S36" s="4">
        <v>3</v>
      </c>
      <c r="W36" s="4" t="s">
        <v>83</v>
      </c>
      <c r="X36" s="4">
        <v>4</v>
      </c>
    </row>
    <row r="37" spans="2:26" x14ac:dyDescent="0.25">
      <c r="L37" s="4"/>
      <c r="R37" s="4" t="s">
        <v>83</v>
      </c>
      <c r="S37" s="4">
        <v>3</v>
      </c>
      <c r="W37" s="4"/>
    </row>
    <row r="38" spans="2:26" x14ac:dyDescent="0.25">
      <c r="L38" s="4"/>
      <c r="W38" s="4"/>
    </row>
    <row r="39" spans="2:26" x14ac:dyDescent="0.25">
      <c r="L39" s="4"/>
      <c r="W39" s="4"/>
    </row>
    <row r="40" spans="2:26" x14ac:dyDescent="0.25">
      <c r="L40" s="4"/>
      <c r="W40" s="4"/>
    </row>
    <row r="41" spans="2:26" x14ac:dyDescent="0.25">
      <c r="L41" s="4"/>
      <c r="W41" s="4"/>
    </row>
    <row r="42" spans="2:26" x14ac:dyDescent="0.25">
      <c r="L42" s="4"/>
      <c r="W42" s="4"/>
    </row>
    <row r="43" spans="2:26" x14ac:dyDescent="0.25">
      <c r="L43" s="4"/>
      <c r="W43" s="4"/>
    </row>
    <row r="44" spans="2:26" x14ac:dyDescent="0.25">
      <c r="L44" s="4"/>
      <c r="W44" s="4"/>
    </row>
    <row r="45" spans="2:26" x14ac:dyDescent="0.25">
      <c r="L45" s="4"/>
      <c r="W45" s="4"/>
    </row>
    <row r="46" spans="2:26" x14ac:dyDescent="0.25">
      <c r="L46" s="4"/>
      <c r="W46" s="4"/>
    </row>
    <row r="47" spans="2:26" x14ac:dyDescent="0.25">
      <c r="L47" s="4"/>
      <c r="W47" s="4"/>
    </row>
    <row r="48" spans="2:26" x14ac:dyDescent="0.25">
      <c r="L48" s="4"/>
      <c r="W48" s="4"/>
    </row>
    <row r="49" spans="12:23" x14ac:dyDescent="0.25">
      <c r="L49" s="4"/>
      <c r="W49" s="4"/>
    </row>
    <row r="50" spans="12:23" x14ac:dyDescent="0.25">
      <c r="L50" s="4"/>
      <c r="W50" s="4"/>
    </row>
    <row r="51" spans="12:23" x14ac:dyDescent="0.25">
      <c r="L51" s="4"/>
      <c r="W51" s="4"/>
    </row>
    <row r="52" spans="12:23" x14ac:dyDescent="0.25">
      <c r="L52" s="4"/>
      <c r="W52" s="4"/>
    </row>
    <row r="53" spans="12:23" x14ac:dyDescent="0.25">
      <c r="L53" s="4"/>
      <c r="W53" s="4"/>
    </row>
    <row r="54" spans="12:23" x14ac:dyDescent="0.25">
      <c r="L54" s="4"/>
      <c r="W54" s="4"/>
    </row>
    <row r="55" spans="12:23" x14ac:dyDescent="0.25">
      <c r="L55" s="4"/>
      <c r="W55" s="4"/>
    </row>
    <row r="56" spans="12:23" x14ac:dyDescent="0.25">
      <c r="L56" s="4"/>
      <c r="W56" s="4"/>
    </row>
    <row r="57" spans="12:23" x14ac:dyDescent="0.25">
      <c r="L57" s="4"/>
      <c r="W57" s="4"/>
    </row>
    <row r="58" spans="12:23" x14ac:dyDescent="0.25">
      <c r="L58" s="4"/>
      <c r="W58" s="4"/>
    </row>
    <row r="59" spans="12:23" x14ac:dyDescent="0.25">
      <c r="L59" s="4"/>
      <c r="W59" s="4"/>
    </row>
    <row r="60" spans="12:23" x14ac:dyDescent="0.25">
      <c r="L60" s="4"/>
      <c r="W60" s="4"/>
    </row>
    <row r="61" spans="12:23" x14ac:dyDescent="0.25">
      <c r="W61" s="4"/>
    </row>
    <row r="62" spans="12:23" x14ac:dyDescent="0.25">
      <c r="W62" s="4"/>
    </row>
    <row r="63" spans="12:23" x14ac:dyDescent="0.25">
      <c r="W63" s="4"/>
    </row>
    <row r="64" spans="12:23" x14ac:dyDescent="0.25">
      <c r="W64" s="4"/>
    </row>
  </sheetData>
  <sortState ref="W11:X36">
    <sortCondition ref="W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M51"/>
  <sheetViews>
    <sheetView zoomScaleNormal="100" workbookViewId="0">
      <selection activeCell="G1" sqref="G1:G26"/>
    </sheetView>
  </sheetViews>
  <sheetFormatPr defaultRowHeight="15" x14ac:dyDescent="0.25"/>
  <sheetData>
    <row r="1" spans="6:13" x14ac:dyDescent="0.25">
      <c r="F1" s="4" t="s">
        <v>72</v>
      </c>
      <c r="G1" s="4"/>
    </row>
    <row r="2" spans="6:13" x14ac:dyDescent="0.25">
      <c r="F2" s="4" t="s">
        <v>73</v>
      </c>
      <c r="G2" s="4"/>
      <c r="K2" s="4" t="s">
        <v>104</v>
      </c>
      <c r="M2" s="4"/>
    </row>
    <row r="3" spans="6:13" x14ac:dyDescent="0.25">
      <c r="F3" s="4" t="s">
        <v>60</v>
      </c>
      <c r="G3" s="4"/>
      <c r="K3" s="4"/>
      <c r="M3" s="4"/>
    </row>
    <row r="4" spans="6:13" x14ac:dyDescent="0.25">
      <c r="F4" s="4" t="s">
        <v>82</v>
      </c>
      <c r="G4" s="4"/>
      <c r="K4" s="4" t="s">
        <v>59</v>
      </c>
      <c r="M4" s="4"/>
    </row>
    <row r="5" spans="6:13" x14ac:dyDescent="0.25">
      <c r="F5" s="4" t="s">
        <v>74</v>
      </c>
      <c r="G5" s="4"/>
      <c r="K5" s="4"/>
      <c r="M5" s="4">
        <v>2</v>
      </c>
    </row>
    <row r="6" spans="6:13" x14ac:dyDescent="0.25">
      <c r="F6" s="4" t="s">
        <v>59</v>
      </c>
      <c r="G6" s="4"/>
      <c r="K6" s="4" t="s">
        <v>60</v>
      </c>
      <c r="M6" s="4">
        <v>2</v>
      </c>
    </row>
    <row r="7" spans="6:13" x14ac:dyDescent="0.25">
      <c r="F7" s="4" t="s">
        <v>58</v>
      </c>
      <c r="G7" s="4"/>
      <c r="K7" s="4"/>
      <c r="M7" s="4"/>
    </row>
    <row r="8" spans="6:13" x14ac:dyDescent="0.25">
      <c r="F8" s="4" t="s">
        <v>75</v>
      </c>
      <c r="G8" s="4"/>
      <c r="K8" s="4" t="s">
        <v>61</v>
      </c>
      <c r="M8" s="4">
        <v>2</v>
      </c>
    </row>
    <row r="9" spans="6:13" x14ac:dyDescent="0.25">
      <c r="F9" s="4" t="s">
        <v>76</v>
      </c>
      <c r="G9" s="4"/>
      <c r="K9" s="4">
        <v>2</v>
      </c>
      <c r="M9" s="4"/>
    </row>
    <row r="10" spans="6:13" x14ac:dyDescent="0.25">
      <c r="F10" s="4" t="s">
        <v>61</v>
      </c>
      <c r="G10" s="4">
        <v>2</v>
      </c>
      <c r="K10" s="4" t="s">
        <v>62</v>
      </c>
      <c r="M10" s="4">
        <v>2</v>
      </c>
    </row>
    <row r="11" spans="6:13" x14ac:dyDescent="0.25">
      <c r="F11" s="4" t="s">
        <v>62</v>
      </c>
      <c r="G11" s="4">
        <v>2</v>
      </c>
      <c r="K11" s="4">
        <v>2</v>
      </c>
      <c r="M11" s="4">
        <v>2</v>
      </c>
    </row>
    <row r="12" spans="6:13" x14ac:dyDescent="0.25">
      <c r="F12" s="4" t="s">
        <v>77</v>
      </c>
      <c r="G12" s="4"/>
      <c r="K12" s="4" t="s">
        <v>63</v>
      </c>
      <c r="M12" s="4"/>
    </row>
    <row r="13" spans="6:13" x14ac:dyDescent="0.25">
      <c r="F13" s="4" t="s">
        <v>63</v>
      </c>
      <c r="G13" s="4"/>
      <c r="K13" s="4"/>
      <c r="M13" s="4">
        <v>2</v>
      </c>
    </row>
    <row r="14" spans="6:13" x14ac:dyDescent="0.25">
      <c r="F14" s="4" t="s">
        <v>64</v>
      </c>
      <c r="G14" s="4">
        <v>2</v>
      </c>
      <c r="K14" s="4" t="s">
        <v>64</v>
      </c>
      <c r="M14" s="4"/>
    </row>
    <row r="15" spans="6:13" x14ac:dyDescent="0.25">
      <c r="F15" s="4" t="s">
        <v>65</v>
      </c>
      <c r="G15" s="4"/>
      <c r="K15" s="4">
        <v>2</v>
      </c>
      <c r="M15" s="4">
        <v>2</v>
      </c>
    </row>
    <row r="16" spans="6:13" x14ac:dyDescent="0.25">
      <c r="F16" s="4" t="s">
        <v>66</v>
      </c>
      <c r="G16" s="4">
        <v>2</v>
      </c>
      <c r="K16" s="4" t="s">
        <v>65</v>
      </c>
      <c r="M16" s="4"/>
    </row>
    <row r="17" spans="6:13" x14ac:dyDescent="0.25">
      <c r="F17" s="4" t="s">
        <v>67</v>
      </c>
      <c r="G17" s="4">
        <v>2</v>
      </c>
      <c r="K17" s="4"/>
      <c r="M17" s="4"/>
    </row>
    <row r="18" spans="6:13" x14ac:dyDescent="0.25">
      <c r="F18" s="4" t="s">
        <v>78</v>
      </c>
      <c r="G18" s="4"/>
      <c r="K18" s="4" t="s">
        <v>66</v>
      </c>
      <c r="M18" s="4"/>
    </row>
    <row r="19" spans="6:13" x14ac:dyDescent="0.25">
      <c r="F19" s="4" t="s">
        <v>79</v>
      </c>
      <c r="G19" s="4"/>
      <c r="K19" s="4">
        <v>2</v>
      </c>
      <c r="M19" s="4"/>
    </row>
    <row r="20" spans="6:13" x14ac:dyDescent="0.25">
      <c r="F20" s="4" t="s">
        <v>71</v>
      </c>
      <c r="G20" s="4">
        <v>2</v>
      </c>
      <c r="K20" s="4" t="s">
        <v>67</v>
      </c>
      <c r="M20" s="4"/>
    </row>
    <row r="21" spans="6:13" x14ac:dyDescent="0.25">
      <c r="F21" s="4" t="s">
        <v>70</v>
      </c>
      <c r="G21" s="4"/>
      <c r="K21" s="4">
        <v>2</v>
      </c>
      <c r="M21" s="4"/>
    </row>
    <row r="22" spans="6:13" x14ac:dyDescent="0.25">
      <c r="F22" s="4" t="s">
        <v>68</v>
      </c>
      <c r="G22" s="4"/>
      <c r="K22" s="4" t="s">
        <v>68</v>
      </c>
      <c r="M22" s="4"/>
    </row>
    <row r="23" spans="6:13" x14ac:dyDescent="0.25">
      <c r="F23" s="4" t="s">
        <v>69</v>
      </c>
      <c r="G23" s="4">
        <v>2</v>
      </c>
      <c r="K23" s="4"/>
      <c r="M23" s="4"/>
    </row>
    <row r="24" spans="6:13" x14ac:dyDescent="0.25">
      <c r="F24" s="4" t="s">
        <v>80</v>
      </c>
      <c r="G24" s="4"/>
      <c r="K24" s="4" t="s">
        <v>69</v>
      </c>
      <c r="M24" s="4"/>
    </row>
    <row r="25" spans="6:13" x14ac:dyDescent="0.25">
      <c r="F25" s="4" t="s">
        <v>81</v>
      </c>
      <c r="K25" s="4">
        <v>2</v>
      </c>
      <c r="M25" s="4"/>
    </row>
    <row r="26" spans="6:13" x14ac:dyDescent="0.25">
      <c r="F26" s="4" t="s">
        <v>83</v>
      </c>
      <c r="K26" s="4" t="s">
        <v>70</v>
      </c>
    </row>
    <row r="27" spans="6:13" x14ac:dyDescent="0.25">
      <c r="K27" s="4"/>
    </row>
    <row r="28" spans="6:13" x14ac:dyDescent="0.25">
      <c r="K28" s="4" t="s">
        <v>71</v>
      </c>
    </row>
    <row r="29" spans="6:13" x14ac:dyDescent="0.25">
      <c r="K29" s="4">
        <v>2</v>
      </c>
    </row>
    <row r="30" spans="6:13" x14ac:dyDescent="0.25">
      <c r="K30" s="4" t="s">
        <v>72</v>
      </c>
    </row>
    <row r="31" spans="6:13" x14ac:dyDescent="0.25">
      <c r="K31" s="4"/>
    </row>
    <row r="32" spans="6:13" x14ac:dyDescent="0.25">
      <c r="K32" s="4" t="s">
        <v>73</v>
      </c>
    </row>
    <row r="33" spans="11:11" x14ac:dyDescent="0.25">
      <c r="K33" s="4"/>
    </row>
    <row r="34" spans="11:11" x14ac:dyDescent="0.25">
      <c r="K34" s="4" t="s">
        <v>74</v>
      </c>
    </row>
    <row r="35" spans="11:11" x14ac:dyDescent="0.25">
      <c r="K35" s="4"/>
    </row>
    <row r="36" spans="11:11" x14ac:dyDescent="0.25">
      <c r="K36" s="4" t="s">
        <v>75</v>
      </c>
    </row>
    <row r="37" spans="11:11" x14ac:dyDescent="0.25">
      <c r="K37" s="4"/>
    </row>
    <row r="38" spans="11:11" x14ac:dyDescent="0.25">
      <c r="K38" s="4" t="s">
        <v>76</v>
      </c>
    </row>
    <row r="39" spans="11:11" x14ac:dyDescent="0.25">
      <c r="K39" s="4"/>
    </row>
    <row r="40" spans="11:11" x14ac:dyDescent="0.25">
      <c r="K40" s="4" t="s">
        <v>77</v>
      </c>
    </row>
    <row r="41" spans="11:11" x14ac:dyDescent="0.25">
      <c r="K41" s="4"/>
    </row>
    <row r="42" spans="11:11" x14ac:dyDescent="0.25">
      <c r="K42" s="4" t="s">
        <v>78</v>
      </c>
    </row>
    <row r="43" spans="11:11" x14ac:dyDescent="0.25">
      <c r="K43" s="4"/>
    </row>
    <row r="44" spans="11:11" x14ac:dyDescent="0.25">
      <c r="K44" s="4" t="s">
        <v>79</v>
      </c>
    </row>
    <row r="45" spans="11:11" x14ac:dyDescent="0.25">
      <c r="K45" s="4"/>
    </row>
    <row r="46" spans="11:11" x14ac:dyDescent="0.25">
      <c r="K46" s="4" t="s">
        <v>80</v>
      </c>
    </row>
    <row r="47" spans="11:11" x14ac:dyDescent="0.25">
      <c r="K47" s="4"/>
    </row>
    <row r="48" spans="11:11" x14ac:dyDescent="0.25">
      <c r="K48" s="4" t="s">
        <v>81</v>
      </c>
    </row>
    <row r="49" spans="11:11" x14ac:dyDescent="0.25">
      <c r="K49" s="4"/>
    </row>
    <row r="50" spans="11:11" x14ac:dyDescent="0.25">
      <c r="K50" s="4" t="s">
        <v>103</v>
      </c>
    </row>
    <row r="51" spans="11:11" x14ac:dyDescent="0.25">
      <c r="K51" s="4" t="s">
        <v>107</v>
      </c>
    </row>
  </sheetData>
  <sortState ref="F1:G26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7"/>
  <sheetViews>
    <sheetView topLeftCell="B1" workbookViewId="0">
      <selection activeCell="I2" sqref="I2:J26"/>
    </sheetView>
  </sheetViews>
  <sheetFormatPr defaultRowHeight="15" x14ac:dyDescent="0.25"/>
  <sheetData>
    <row r="2" spans="3:21" x14ac:dyDescent="0.25">
      <c r="C2">
        <v>1</v>
      </c>
      <c r="D2">
        <v>0</v>
      </c>
      <c r="F2">
        <v>1</v>
      </c>
      <c r="I2" t="s">
        <v>5</v>
      </c>
      <c r="J2">
        <v>265</v>
      </c>
      <c r="K2">
        <v>30</v>
      </c>
      <c r="M2" s="4"/>
      <c r="N2" s="4"/>
    </row>
    <row r="3" spans="3:21" x14ac:dyDescent="0.25">
      <c r="C3">
        <v>2</v>
      </c>
      <c r="D3">
        <v>16</v>
      </c>
      <c r="F3">
        <v>2</v>
      </c>
      <c r="I3" t="s">
        <v>6</v>
      </c>
      <c r="J3">
        <v>384</v>
      </c>
      <c r="K3">
        <v>9</v>
      </c>
      <c r="M3" s="4"/>
      <c r="N3" s="4"/>
      <c r="U3">
        <v>1</v>
      </c>
    </row>
    <row r="4" spans="3:21" x14ac:dyDescent="0.25">
      <c r="C4">
        <v>4</v>
      </c>
      <c r="D4">
        <v>4</v>
      </c>
      <c r="F4">
        <v>4</v>
      </c>
      <c r="I4" t="s">
        <v>7</v>
      </c>
      <c r="J4">
        <v>375</v>
      </c>
      <c r="M4" s="4"/>
      <c r="N4" s="4"/>
    </row>
    <row r="5" spans="3:21" x14ac:dyDescent="0.25">
      <c r="C5">
        <v>12</v>
      </c>
      <c r="D5">
        <v>19</v>
      </c>
      <c r="F5">
        <v>5</v>
      </c>
      <c r="I5" t="s">
        <v>8</v>
      </c>
      <c r="J5">
        <v>388</v>
      </c>
      <c r="M5" s="4"/>
      <c r="N5" s="4"/>
    </row>
    <row r="6" spans="3:21" x14ac:dyDescent="0.25">
      <c r="F6">
        <v>12</v>
      </c>
      <c r="I6" t="s">
        <v>9</v>
      </c>
      <c r="J6">
        <v>266</v>
      </c>
      <c r="K6">
        <v>28</v>
      </c>
      <c r="M6" s="4"/>
      <c r="N6" s="4"/>
    </row>
    <row r="7" spans="3:21" x14ac:dyDescent="0.25">
      <c r="C7">
        <v>27</v>
      </c>
      <c r="D7">
        <v>274</v>
      </c>
      <c r="F7">
        <v>27</v>
      </c>
      <c r="G7">
        <v>252</v>
      </c>
      <c r="I7" t="s">
        <v>10</v>
      </c>
      <c r="J7">
        <v>245</v>
      </c>
      <c r="K7">
        <v>36</v>
      </c>
      <c r="M7" s="4"/>
      <c r="N7" s="4"/>
      <c r="U7">
        <v>-2</v>
      </c>
    </row>
    <row r="8" spans="3:21" x14ac:dyDescent="0.25">
      <c r="C8">
        <v>28</v>
      </c>
      <c r="D8">
        <v>4</v>
      </c>
      <c r="F8">
        <v>28</v>
      </c>
      <c r="G8">
        <v>22</v>
      </c>
      <c r="I8" t="s">
        <v>11</v>
      </c>
      <c r="J8">
        <v>374</v>
      </c>
      <c r="K8">
        <v>19</v>
      </c>
      <c r="M8" s="4"/>
      <c r="N8" s="4"/>
      <c r="T8">
        <v>-1</v>
      </c>
    </row>
    <row r="9" spans="3:21" x14ac:dyDescent="0.25">
      <c r="C9">
        <v>38</v>
      </c>
      <c r="D9">
        <v>3</v>
      </c>
      <c r="F9">
        <v>38</v>
      </c>
      <c r="G9">
        <v>13</v>
      </c>
      <c r="I9" t="s">
        <v>12</v>
      </c>
      <c r="J9">
        <v>1</v>
      </c>
      <c r="K9">
        <v>43</v>
      </c>
      <c r="M9" s="4"/>
      <c r="N9" s="4"/>
    </row>
    <row r="10" spans="3:21" x14ac:dyDescent="0.25">
      <c r="C10">
        <v>43</v>
      </c>
      <c r="D10">
        <v>6</v>
      </c>
      <c r="F10">
        <v>43</v>
      </c>
      <c r="G10">
        <v>28</v>
      </c>
      <c r="I10" t="s">
        <v>13</v>
      </c>
      <c r="J10">
        <v>236</v>
      </c>
      <c r="K10">
        <v>17</v>
      </c>
      <c r="M10" s="4"/>
      <c r="N10" s="4"/>
    </row>
    <row r="11" spans="3:21" x14ac:dyDescent="0.25">
      <c r="C11">
        <v>236</v>
      </c>
      <c r="D11">
        <v>4</v>
      </c>
      <c r="F11">
        <v>58</v>
      </c>
      <c r="G11">
        <v>26</v>
      </c>
      <c r="I11" t="s">
        <v>14</v>
      </c>
      <c r="J11">
        <v>38</v>
      </c>
      <c r="K11">
        <v>13</v>
      </c>
      <c r="M11" s="4"/>
      <c r="N11" s="4"/>
    </row>
    <row r="12" spans="3:21" x14ac:dyDescent="0.25">
      <c r="C12">
        <v>245</v>
      </c>
      <c r="D12">
        <v>6</v>
      </c>
      <c r="F12">
        <v>236</v>
      </c>
      <c r="G12">
        <v>17</v>
      </c>
      <c r="I12" t="s">
        <v>15</v>
      </c>
      <c r="J12">
        <v>58</v>
      </c>
      <c r="K12" s="4">
        <v>26</v>
      </c>
      <c r="M12" s="4"/>
      <c r="N12" s="4"/>
    </row>
    <row r="13" spans="3:21" x14ac:dyDescent="0.25">
      <c r="C13">
        <v>265</v>
      </c>
      <c r="D13">
        <v>8</v>
      </c>
      <c r="F13">
        <v>245</v>
      </c>
      <c r="G13">
        <v>36</v>
      </c>
      <c r="I13" t="s">
        <v>16</v>
      </c>
      <c r="J13">
        <v>268</v>
      </c>
      <c r="K13" s="4">
        <v>62</v>
      </c>
      <c r="M13" s="4"/>
      <c r="N13" s="4"/>
    </row>
    <row r="14" spans="3:21" x14ac:dyDescent="0.25">
      <c r="C14">
        <v>266</v>
      </c>
      <c r="D14">
        <v>24</v>
      </c>
      <c r="F14">
        <v>265</v>
      </c>
      <c r="G14">
        <v>30</v>
      </c>
      <c r="I14" t="s">
        <v>17</v>
      </c>
      <c r="J14">
        <v>43</v>
      </c>
      <c r="K14" s="4">
        <v>28</v>
      </c>
      <c r="M14" s="4"/>
      <c r="N14" s="4"/>
    </row>
    <row r="15" spans="3:21" x14ac:dyDescent="0.25">
      <c r="C15">
        <v>267</v>
      </c>
      <c r="D15">
        <v>21</v>
      </c>
      <c r="F15">
        <v>266</v>
      </c>
      <c r="G15">
        <v>28</v>
      </c>
      <c r="I15" t="s">
        <v>18</v>
      </c>
      <c r="J15">
        <v>2</v>
      </c>
      <c r="K15" s="4">
        <v>7</v>
      </c>
      <c r="M15" s="4"/>
      <c r="N15" s="4"/>
      <c r="U15">
        <v>1</v>
      </c>
    </row>
    <row r="16" spans="3:21" x14ac:dyDescent="0.25">
      <c r="C16">
        <v>268</v>
      </c>
      <c r="D16">
        <v>23</v>
      </c>
      <c r="F16">
        <v>267</v>
      </c>
      <c r="G16">
        <v>30</v>
      </c>
      <c r="I16" t="s">
        <v>19</v>
      </c>
      <c r="J16">
        <v>377</v>
      </c>
      <c r="K16" s="4">
        <v>23</v>
      </c>
      <c r="M16" s="4"/>
      <c r="N16" s="4"/>
    </row>
    <row r="17" spans="3:19" x14ac:dyDescent="0.25">
      <c r="C17">
        <v>374</v>
      </c>
      <c r="D17">
        <v>2</v>
      </c>
      <c r="F17">
        <v>268</v>
      </c>
      <c r="G17">
        <v>62</v>
      </c>
      <c r="I17" t="s">
        <v>20</v>
      </c>
      <c r="J17">
        <v>376</v>
      </c>
      <c r="K17" s="4">
        <v>18</v>
      </c>
      <c r="M17" s="4"/>
      <c r="N17" s="4"/>
    </row>
    <row r="18" spans="3:19" x14ac:dyDescent="0.25">
      <c r="C18">
        <v>377</v>
      </c>
      <c r="D18">
        <v>5</v>
      </c>
      <c r="F18">
        <v>269</v>
      </c>
      <c r="G18">
        <v>7</v>
      </c>
      <c r="I18" t="s">
        <v>21</v>
      </c>
      <c r="J18">
        <v>267</v>
      </c>
      <c r="K18" s="4">
        <v>30</v>
      </c>
      <c r="M18" s="4"/>
      <c r="N18" s="4"/>
    </row>
    <row r="19" spans="3:19" x14ac:dyDescent="0.25">
      <c r="C19">
        <v>383</v>
      </c>
      <c r="D19">
        <v>18</v>
      </c>
      <c r="F19">
        <v>374</v>
      </c>
      <c r="G19">
        <v>19</v>
      </c>
      <c r="I19" t="s">
        <v>22</v>
      </c>
      <c r="J19">
        <v>12</v>
      </c>
      <c r="K19">
        <v>14</v>
      </c>
      <c r="M19" s="4"/>
      <c r="N19" s="4"/>
    </row>
    <row r="20" spans="3:19" x14ac:dyDescent="0.25">
      <c r="C20">
        <v>386</v>
      </c>
      <c r="D20">
        <v>7</v>
      </c>
      <c r="F20">
        <v>376</v>
      </c>
      <c r="G20">
        <v>18</v>
      </c>
      <c r="I20" t="s">
        <v>23</v>
      </c>
      <c r="J20">
        <v>269</v>
      </c>
      <c r="K20" s="4">
        <v>7</v>
      </c>
      <c r="M20" s="4"/>
      <c r="N20" s="4"/>
    </row>
    <row r="21" spans="3:19" x14ac:dyDescent="0.25">
      <c r="F21">
        <v>377</v>
      </c>
      <c r="G21">
        <v>23</v>
      </c>
      <c r="I21" t="s">
        <v>24</v>
      </c>
      <c r="J21">
        <v>383</v>
      </c>
      <c r="K21" s="4">
        <v>22</v>
      </c>
      <c r="M21" s="4"/>
      <c r="N21" s="4"/>
    </row>
    <row r="22" spans="3:19" x14ac:dyDescent="0.25">
      <c r="F22">
        <v>383</v>
      </c>
      <c r="G22">
        <v>22</v>
      </c>
      <c r="I22" t="s">
        <v>25</v>
      </c>
      <c r="J22">
        <v>28</v>
      </c>
      <c r="K22" s="4">
        <v>22</v>
      </c>
      <c r="M22" s="4"/>
      <c r="N22" s="4"/>
    </row>
    <row r="23" spans="3:19" x14ac:dyDescent="0.25">
      <c r="F23">
        <v>384</v>
      </c>
      <c r="G23">
        <v>9</v>
      </c>
      <c r="I23" t="s">
        <v>26</v>
      </c>
      <c r="J23">
        <v>386</v>
      </c>
      <c r="K23" s="4">
        <v>19</v>
      </c>
      <c r="M23" s="4"/>
      <c r="N23" s="4"/>
    </row>
    <row r="24" spans="3:19" x14ac:dyDescent="0.25">
      <c r="F24">
        <v>385</v>
      </c>
      <c r="G24">
        <v>6</v>
      </c>
      <c r="I24" t="s">
        <v>27</v>
      </c>
      <c r="J24">
        <v>4</v>
      </c>
      <c r="K24" s="4">
        <v>13</v>
      </c>
      <c r="M24" s="4"/>
      <c r="N24" s="4"/>
    </row>
    <row r="25" spans="3:19" x14ac:dyDescent="0.25">
      <c r="F25">
        <v>386</v>
      </c>
      <c r="G25">
        <v>19</v>
      </c>
      <c r="I25" t="s">
        <v>28</v>
      </c>
      <c r="J25">
        <v>5</v>
      </c>
      <c r="K25">
        <v>15</v>
      </c>
      <c r="M25" s="4"/>
      <c r="N25" s="4"/>
    </row>
    <row r="26" spans="3:19" x14ac:dyDescent="0.25">
      <c r="I26" t="s">
        <v>29</v>
      </c>
      <c r="J26">
        <v>385</v>
      </c>
      <c r="K26">
        <v>6</v>
      </c>
      <c r="M26" s="4"/>
      <c r="N26" s="4"/>
    </row>
    <row r="27" spans="3:19" x14ac:dyDescent="0.25">
      <c r="M27" s="4"/>
      <c r="N27" s="4"/>
      <c r="R27" s="4" t="s">
        <v>30</v>
      </c>
      <c r="S27" s="4">
        <v>389</v>
      </c>
    </row>
  </sheetData>
  <sortState ref="I2:K26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grapes green</vt:lpstr>
      <vt:lpstr>grapes black</vt:lpstr>
      <vt:lpstr>mandarian</vt:lpstr>
      <vt:lpstr>Apple Fiji Thailand</vt:lpstr>
      <vt:lpstr>Apple Golden</vt:lpstr>
      <vt:lpstr>sales</vt:lpstr>
      <vt:lpstr>mbq</vt:lpstr>
      <vt:lpstr>Sheet5</vt:lpstr>
      <vt:lpstr>stock</vt:lpstr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2017-05-23T06:54:31Z</dcterms:modified>
</cp:coreProperties>
</file>