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tik\Desktop\Projects\DBA(Digital barrier analysis)\"/>
    </mc:Choice>
  </mc:AlternateContent>
  <bookViews>
    <workbookView xWindow="120" yWindow="165" windowWidth="20115" windowHeight="7680" firstSheet="1" activeTab="3"/>
  </bookViews>
  <sheets>
    <sheet name="Forklaringer" sheetId="4" r:id="rId1"/>
    <sheet name="Explanations" sheetId="5" r:id="rId2"/>
    <sheet name="Barriereanalyse" sheetId="1" r:id="rId3"/>
    <sheet name="Barrier Analysis" sheetId="6" r:id="rId4"/>
    <sheet name="Ark2" sheetId="2" r:id="rId5"/>
    <sheet name="Ark3" sheetId="3" r:id="rId6"/>
  </sheets>
  <definedNames>
    <definedName name="_xlnm._FilterDatabase" localSheetId="3" hidden="1">'Barrier Analysis'!$A$6:$T$102</definedName>
    <definedName name="_xlnm._FilterDatabase" localSheetId="2" hidden="1">Barriereanalyse!$A$6:$T$102</definedName>
    <definedName name="_xlnm.Print_Area" localSheetId="2">Barriereanalyse!$A$1:$T$102</definedName>
  </definedNames>
  <calcPr calcId="162913"/>
</workbook>
</file>

<file path=xl/calcChain.xml><?xml version="1.0" encoding="utf-8"?>
<calcChain xmlns="http://schemas.openxmlformats.org/spreadsheetml/2006/main">
  <c r="O102" i="6" l="1"/>
  <c r="Q102" i="6"/>
  <c r="M102" i="6"/>
  <c r="L102" i="6"/>
  <c r="G102" i="6"/>
  <c r="O101" i="6"/>
  <c r="Q101" i="6"/>
  <c r="M101" i="6"/>
  <c r="L101" i="6"/>
  <c r="G101" i="6"/>
  <c r="O100" i="6"/>
  <c r="Q100" i="6"/>
  <c r="M100" i="6"/>
  <c r="L100" i="6"/>
  <c r="G100" i="6"/>
  <c r="Q99" i="6"/>
  <c r="M99" i="6"/>
  <c r="O98" i="6"/>
  <c r="Q98" i="6"/>
  <c r="M98" i="6"/>
  <c r="O97" i="6"/>
  <c r="Q97" i="6"/>
  <c r="M97" i="6"/>
  <c r="O96" i="6"/>
  <c r="Q96" i="6"/>
  <c r="M96" i="6"/>
  <c r="O95" i="6"/>
  <c r="Q95" i="6"/>
  <c r="M95" i="6"/>
  <c r="O94" i="6"/>
  <c r="Q94" i="6"/>
  <c r="M94" i="6"/>
  <c r="L94" i="6"/>
  <c r="O93" i="6"/>
  <c r="Q93" i="6"/>
  <c r="M93" i="6"/>
  <c r="O92" i="6"/>
  <c r="Q92" i="6"/>
  <c r="M92" i="6"/>
  <c r="O91" i="6"/>
  <c r="Q91" i="6"/>
  <c r="M91" i="6"/>
  <c r="L91" i="6"/>
  <c r="O90" i="6"/>
  <c r="Q90" i="6"/>
  <c r="M90" i="6"/>
  <c r="O89" i="6"/>
  <c r="Q89" i="6"/>
  <c r="M89" i="6"/>
  <c r="O88" i="6"/>
  <c r="Q88" i="6"/>
  <c r="M88" i="6"/>
  <c r="O87" i="6"/>
  <c r="Q87" i="6"/>
  <c r="M87" i="6"/>
  <c r="O86" i="6"/>
  <c r="Q86" i="6"/>
  <c r="M86" i="6"/>
  <c r="O85" i="6"/>
  <c r="Q85" i="6"/>
  <c r="M85" i="6"/>
  <c r="O84" i="6"/>
  <c r="Q84" i="6"/>
  <c r="M84" i="6"/>
  <c r="O83" i="6"/>
  <c r="Q83" i="6"/>
  <c r="M83" i="6"/>
  <c r="O82" i="6"/>
  <c r="Q82" i="6"/>
  <c r="M82" i="6"/>
  <c r="O81" i="6"/>
  <c r="Q81" i="6"/>
  <c r="M81" i="6"/>
  <c r="O80" i="6"/>
  <c r="Q80" i="6"/>
  <c r="M80" i="6"/>
  <c r="O79" i="6"/>
  <c r="Q79" i="6"/>
  <c r="M79" i="6"/>
  <c r="O78" i="6"/>
  <c r="Q78" i="6"/>
  <c r="M78" i="6"/>
  <c r="O77" i="6"/>
  <c r="Q77" i="6"/>
  <c r="M77" i="6"/>
  <c r="O76" i="6"/>
  <c r="Q76" i="6"/>
  <c r="M76" i="6"/>
  <c r="O75" i="6"/>
  <c r="Q75" i="6"/>
  <c r="M75" i="6"/>
  <c r="O74" i="6"/>
  <c r="Q74" i="6"/>
  <c r="M74" i="6"/>
  <c r="O73" i="6"/>
  <c r="Q73" i="6"/>
  <c r="M73" i="6"/>
  <c r="O72" i="6"/>
  <c r="Q72" i="6"/>
  <c r="M72" i="6"/>
  <c r="O71" i="6"/>
  <c r="Q71" i="6"/>
  <c r="M71" i="6"/>
  <c r="O70" i="6"/>
  <c r="Q70" i="6"/>
  <c r="M70" i="6"/>
  <c r="L70" i="6"/>
  <c r="O69" i="6"/>
  <c r="Q69" i="6"/>
  <c r="M69" i="6"/>
  <c r="O68" i="6"/>
  <c r="Q68" i="6"/>
  <c r="M68" i="6"/>
  <c r="O67" i="6"/>
  <c r="Q67" i="6"/>
  <c r="M67" i="6"/>
  <c r="O66" i="6"/>
  <c r="Q66" i="6"/>
  <c r="M66" i="6"/>
  <c r="O65" i="6"/>
  <c r="Q65" i="6"/>
  <c r="M65" i="6"/>
  <c r="O64" i="6"/>
  <c r="Q64" i="6"/>
  <c r="M64" i="6"/>
  <c r="O63" i="6"/>
  <c r="Q63" i="6"/>
  <c r="M63" i="6"/>
  <c r="L63" i="6"/>
  <c r="O62" i="6"/>
  <c r="Q62" i="6"/>
  <c r="M62" i="6"/>
  <c r="L62" i="6"/>
  <c r="O61" i="6"/>
  <c r="Q61" i="6"/>
  <c r="M61" i="6"/>
  <c r="O60" i="6"/>
  <c r="Q60" i="6"/>
  <c r="M60" i="6"/>
  <c r="O59" i="6"/>
  <c r="Q59" i="6"/>
  <c r="M59" i="6"/>
  <c r="O58" i="6"/>
  <c r="Q58" i="6"/>
  <c r="M58" i="6"/>
  <c r="O57" i="6"/>
  <c r="Q57" i="6"/>
  <c r="M57" i="6"/>
  <c r="O56" i="6"/>
  <c r="Q56" i="6"/>
  <c r="M56" i="6"/>
  <c r="O55" i="6"/>
  <c r="Q55" i="6"/>
  <c r="M55" i="6"/>
  <c r="O54" i="6"/>
  <c r="Q54" i="6"/>
  <c r="M54" i="6"/>
  <c r="O53" i="6"/>
  <c r="Q53" i="6"/>
  <c r="M53" i="6"/>
  <c r="O52" i="6"/>
  <c r="Q52" i="6"/>
  <c r="M52" i="6"/>
  <c r="O51" i="6"/>
  <c r="Q51" i="6"/>
  <c r="M51" i="6"/>
  <c r="O50" i="6"/>
  <c r="Q50" i="6"/>
  <c r="M50" i="6"/>
  <c r="Q49" i="6"/>
  <c r="M49" i="6"/>
  <c r="O48" i="6"/>
  <c r="Q48" i="6"/>
  <c r="M48" i="6"/>
  <c r="O47" i="6"/>
  <c r="Q47" i="6"/>
  <c r="M47" i="6"/>
  <c r="O46" i="6"/>
  <c r="Q46" i="6"/>
  <c r="M46" i="6"/>
  <c r="O45" i="6"/>
  <c r="Q45" i="6"/>
  <c r="M45" i="6"/>
  <c r="O44" i="6"/>
  <c r="Q44" i="6"/>
  <c r="M44" i="6"/>
  <c r="O43" i="6"/>
  <c r="M43" i="6"/>
  <c r="O42" i="6"/>
  <c r="Q42" i="6"/>
  <c r="M42" i="6"/>
  <c r="O41" i="6"/>
  <c r="Q41" i="6"/>
  <c r="M41" i="6"/>
  <c r="O40" i="6"/>
  <c r="Q40" i="6"/>
  <c r="M40" i="6"/>
  <c r="O39" i="6"/>
  <c r="Q39" i="6"/>
  <c r="M39" i="6"/>
  <c r="Q38" i="6"/>
  <c r="M38" i="6"/>
  <c r="O37" i="6"/>
  <c r="Q37" i="6"/>
  <c r="M37" i="6"/>
  <c r="L37" i="6"/>
  <c r="O36" i="6"/>
  <c r="Q36" i="6"/>
  <c r="M36" i="6"/>
  <c r="L36" i="6"/>
  <c r="O35" i="6"/>
  <c r="Q35" i="6"/>
  <c r="M35" i="6"/>
  <c r="O34" i="6"/>
  <c r="Q34" i="6"/>
  <c r="M34" i="6"/>
  <c r="O33" i="6"/>
  <c r="Q33" i="6"/>
  <c r="M33" i="6"/>
  <c r="O32" i="6"/>
  <c r="Q32" i="6"/>
  <c r="M32" i="6"/>
  <c r="O31" i="6"/>
  <c r="Q31" i="6"/>
  <c r="M31" i="6"/>
  <c r="O30" i="6"/>
  <c r="Q30" i="6"/>
  <c r="M30" i="6"/>
  <c r="L30" i="6"/>
  <c r="O29" i="6"/>
  <c r="Q29" i="6"/>
  <c r="M29" i="6"/>
  <c r="O28" i="6"/>
  <c r="Q28" i="6"/>
  <c r="M28" i="6"/>
  <c r="L28" i="6"/>
  <c r="O27" i="6"/>
  <c r="Q27" i="6"/>
  <c r="M27" i="6"/>
  <c r="O26" i="6"/>
  <c r="Q26" i="6"/>
  <c r="M26" i="6"/>
  <c r="O25" i="6"/>
  <c r="Q25" i="6"/>
  <c r="M25" i="6"/>
  <c r="O24" i="6"/>
  <c r="Q24" i="6"/>
  <c r="M24" i="6"/>
  <c r="L24" i="6"/>
  <c r="O23" i="6"/>
  <c r="Q23" i="6"/>
  <c r="M23" i="6"/>
  <c r="O22" i="6"/>
  <c r="Q22" i="6"/>
  <c r="M22" i="6"/>
  <c r="O21" i="6"/>
  <c r="Q21" i="6"/>
  <c r="M21" i="6"/>
  <c r="O20" i="6"/>
  <c r="Q20" i="6"/>
  <c r="M20" i="6"/>
  <c r="L20" i="6"/>
  <c r="O19" i="6"/>
  <c r="Q19" i="6"/>
  <c r="M19" i="6"/>
  <c r="O18" i="6"/>
  <c r="Q18" i="6"/>
  <c r="M18" i="6"/>
  <c r="O17" i="6"/>
  <c r="Q17" i="6"/>
  <c r="M17" i="6"/>
  <c r="O16" i="6"/>
  <c r="Q16" i="6"/>
  <c r="M16" i="6"/>
  <c r="L16" i="6"/>
  <c r="O15" i="6"/>
  <c r="Q15" i="6"/>
  <c r="M15" i="6"/>
  <c r="O14" i="6"/>
  <c r="Q14" i="6"/>
  <c r="M14" i="6"/>
  <c r="O13" i="6"/>
  <c r="Q13" i="6"/>
  <c r="M13" i="6"/>
  <c r="O12" i="6"/>
  <c r="Q12" i="6"/>
  <c r="M12" i="6"/>
  <c r="O11" i="6"/>
  <c r="Q11" i="6"/>
  <c r="M11" i="6"/>
  <c r="Q10" i="6"/>
  <c r="M10" i="6"/>
  <c r="O9" i="6"/>
  <c r="Q9" i="6"/>
  <c r="M9" i="6"/>
  <c r="Q8" i="6"/>
  <c r="M8" i="6"/>
  <c r="L8" i="6"/>
  <c r="O7" i="6"/>
  <c r="Q7" i="6"/>
  <c r="M7" i="6"/>
  <c r="B31" i="5"/>
  <c r="B30" i="5"/>
  <c r="B29" i="5"/>
  <c r="B28" i="5"/>
  <c r="B27" i="5"/>
  <c r="G26" i="5"/>
  <c r="F26" i="5"/>
  <c r="E26" i="5"/>
  <c r="D26" i="5"/>
  <c r="C26" i="5"/>
  <c r="M43" i="1"/>
  <c r="G43" i="1"/>
  <c r="O43" i="1"/>
  <c r="Q99" i="1"/>
  <c r="O39" i="1"/>
  <c r="Q39" i="1"/>
  <c r="M39" i="1"/>
  <c r="M85" i="1"/>
  <c r="L85" i="1"/>
  <c r="G26" i="4"/>
  <c r="F26" i="4"/>
  <c r="E26" i="4"/>
  <c r="D26" i="4"/>
  <c r="C26" i="4"/>
  <c r="B31" i="4"/>
  <c r="B30" i="4"/>
  <c r="B29" i="4"/>
  <c r="B28" i="4"/>
  <c r="B27" i="4"/>
  <c r="G85" i="1"/>
  <c r="O85" i="1"/>
  <c r="Q85" i="1"/>
  <c r="L65" i="1"/>
  <c r="M65" i="1"/>
  <c r="G65" i="1"/>
  <c r="O65" i="1"/>
  <c r="Q65" i="1"/>
  <c r="L59" i="1"/>
  <c r="L60" i="1"/>
  <c r="L61" i="1"/>
  <c r="M61" i="1"/>
  <c r="G59" i="1"/>
  <c r="G60" i="1"/>
  <c r="G61" i="1"/>
  <c r="O61" i="1"/>
  <c r="Q61" i="1"/>
  <c r="L57" i="1"/>
  <c r="M42" i="1"/>
  <c r="L39" i="1"/>
  <c r="L40" i="1"/>
  <c r="L41" i="1"/>
  <c r="L42" i="1"/>
  <c r="O42" i="1"/>
  <c r="Q42" i="1"/>
  <c r="G39" i="1"/>
  <c r="G40" i="1"/>
  <c r="G41" i="1"/>
  <c r="G42" i="1"/>
  <c r="M26" i="1"/>
  <c r="G26" i="1"/>
  <c r="G27" i="1"/>
  <c r="G28" i="1"/>
  <c r="O26" i="1"/>
  <c r="Q26" i="1"/>
  <c r="L25" i="1"/>
  <c r="L26" i="1"/>
  <c r="M25" i="1"/>
  <c r="G25" i="1"/>
  <c r="O25" i="1"/>
  <c r="Q25" i="1"/>
  <c r="L24" i="1"/>
  <c r="M24" i="1"/>
  <c r="G24" i="1"/>
  <c r="O24" i="1"/>
  <c r="Q24" i="1"/>
  <c r="M49" i="1"/>
  <c r="Q49" i="1"/>
  <c r="O86" i="1"/>
  <c r="Q86" i="1"/>
  <c r="M86" i="1"/>
  <c r="L86" i="1"/>
  <c r="G86" i="1"/>
  <c r="L20" i="1"/>
  <c r="L21" i="1"/>
  <c r="M20" i="1"/>
  <c r="G20" i="1"/>
  <c r="O20" i="1"/>
  <c r="Q20" i="1"/>
  <c r="G94" i="1"/>
  <c r="M47" i="1"/>
  <c r="O47" i="1"/>
  <c r="Q47" i="1"/>
  <c r="L67" i="1"/>
  <c r="G67" i="1"/>
  <c r="M67" i="1"/>
  <c r="O67" i="1"/>
  <c r="Q67" i="1"/>
  <c r="O94" i="1"/>
  <c r="Q94" i="1"/>
  <c r="O98" i="1"/>
  <c r="Q98" i="1"/>
  <c r="O100" i="1"/>
  <c r="Q100" i="1"/>
  <c r="O101" i="1"/>
  <c r="Q101" i="1"/>
  <c r="O102" i="1"/>
  <c r="Q102" i="1"/>
  <c r="M56" i="1"/>
  <c r="M94" i="1"/>
  <c r="M95" i="1"/>
  <c r="M96" i="1"/>
  <c r="M87" i="1"/>
  <c r="M97" i="1"/>
  <c r="M92" i="1"/>
  <c r="M98" i="1"/>
  <c r="M99" i="1"/>
  <c r="M100" i="1"/>
  <c r="M101" i="1"/>
  <c r="M102" i="1"/>
  <c r="L56" i="1"/>
  <c r="L94" i="1"/>
  <c r="L95" i="1"/>
  <c r="L96" i="1"/>
  <c r="L87" i="1"/>
  <c r="L97" i="1"/>
  <c r="L92" i="1"/>
  <c r="L98" i="1"/>
  <c r="L99" i="1"/>
  <c r="L100" i="1"/>
  <c r="L101" i="1"/>
  <c r="L102" i="1"/>
  <c r="O92" i="1"/>
  <c r="Q92" i="1"/>
  <c r="G92" i="1"/>
  <c r="G98" i="1"/>
  <c r="G99" i="1"/>
  <c r="G100" i="1"/>
  <c r="G101" i="1"/>
  <c r="G102" i="1"/>
  <c r="L72" i="1"/>
  <c r="G72" i="1"/>
  <c r="M72" i="1"/>
  <c r="O72" i="1"/>
  <c r="Q72" i="1"/>
  <c r="O97" i="1"/>
  <c r="Q97" i="1"/>
  <c r="G97" i="1"/>
  <c r="O87" i="1"/>
  <c r="Q87" i="1"/>
  <c r="G87" i="1"/>
  <c r="O96" i="1"/>
  <c r="Q96" i="1"/>
  <c r="G96" i="1"/>
  <c r="O95" i="1"/>
  <c r="Q95" i="1"/>
  <c r="G95" i="1"/>
  <c r="O46" i="1"/>
  <c r="Q46" i="1"/>
  <c r="M46" i="1"/>
  <c r="L46" i="1"/>
  <c r="G46" i="1"/>
  <c r="M30" i="1"/>
  <c r="L29" i="1"/>
  <c r="L30" i="1"/>
  <c r="M29" i="1"/>
  <c r="G29" i="1"/>
  <c r="G30" i="1"/>
  <c r="O30" i="1"/>
  <c r="Q30" i="1"/>
  <c r="O29" i="1"/>
  <c r="Q29" i="1"/>
  <c r="Q10" i="1"/>
  <c r="L10" i="1"/>
  <c r="M10" i="1"/>
  <c r="G10" i="1"/>
  <c r="L9" i="1"/>
  <c r="G8" i="1"/>
  <c r="L8" i="1"/>
  <c r="M8" i="1"/>
  <c r="Q8" i="1"/>
  <c r="O7" i="1"/>
  <c r="Q7" i="1"/>
  <c r="O9" i="1"/>
  <c r="Q9" i="1"/>
  <c r="O11" i="1"/>
  <c r="Q11" i="1"/>
  <c r="O12" i="1"/>
  <c r="Q12" i="1"/>
  <c r="O13" i="1"/>
  <c r="Q13" i="1"/>
  <c r="O14" i="1"/>
  <c r="Q14" i="1"/>
  <c r="O15" i="1"/>
  <c r="Q15" i="1"/>
  <c r="O16" i="1"/>
  <c r="Q16" i="1"/>
  <c r="O17" i="1"/>
  <c r="Q17" i="1"/>
  <c r="O18" i="1"/>
  <c r="Q18" i="1"/>
  <c r="O19" i="1"/>
  <c r="Q19" i="1"/>
  <c r="O21" i="1"/>
  <c r="Q21" i="1"/>
  <c r="O22" i="1"/>
  <c r="Q22" i="1"/>
  <c r="O23" i="1"/>
  <c r="Q23" i="1"/>
  <c r="O27" i="1"/>
  <c r="Q27" i="1"/>
  <c r="O28" i="1"/>
  <c r="Q28" i="1"/>
  <c r="O31" i="1"/>
  <c r="Q31" i="1"/>
  <c r="O32" i="1"/>
  <c r="Q32" i="1"/>
  <c r="O33" i="1"/>
  <c r="Q33" i="1"/>
  <c r="O34" i="1"/>
  <c r="Q34" i="1"/>
  <c r="O35" i="1"/>
  <c r="Q35" i="1"/>
  <c r="O36" i="1"/>
  <c r="Q36" i="1"/>
  <c r="O37" i="1"/>
  <c r="Q37" i="1"/>
  <c r="Q38" i="1"/>
  <c r="O40" i="1"/>
  <c r="Q40" i="1"/>
  <c r="O41" i="1"/>
  <c r="Q41" i="1"/>
  <c r="O44" i="1"/>
  <c r="Q44" i="1"/>
  <c r="O45" i="1"/>
  <c r="Q45" i="1"/>
  <c r="O48" i="1"/>
  <c r="Q48" i="1"/>
  <c r="O50" i="1"/>
  <c r="Q50" i="1"/>
  <c r="O51" i="1"/>
  <c r="Q51" i="1"/>
  <c r="O52" i="1"/>
  <c r="Q52" i="1"/>
  <c r="O53" i="1"/>
  <c r="Q53" i="1"/>
  <c r="O54" i="1"/>
  <c r="Q54" i="1"/>
  <c r="O55" i="1"/>
  <c r="Q55" i="1"/>
  <c r="O57" i="1"/>
  <c r="Q57" i="1"/>
  <c r="O58" i="1"/>
  <c r="Q58" i="1"/>
  <c r="O59" i="1"/>
  <c r="Q59" i="1"/>
  <c r="O60" i="1"/>
  <c r="Q60" i="1"/>
  <c r="O62" i="1"/>
  <c r="Q62" i="1"/>
  <c r="O63" i="1"/>
  <c r="Q63" i="1"/>
  <c r="O64" i="1"/>
  <c r="Q64" i="1"/>
  <c r="O66" i="1"/>
  <c r="Q66" i="1"/>
  <c r="O68" i="1"/>
  <c r="Q68" i="1"/>
  <c r="O69" i="1"/>
  <c r="Q69" i="1"/>
  <c r="O70" i="1"/>
  <c r="Q70" i="1"/>
  <c r="O71" i="1"/>
  <c r="Q71" i="1"/>
  <c r="O73" i="1"/>
  <c r="Q73" i="1"/>
  <c r="O74" i="1"/>
  <c r="Q74" i="1"/>
  <c r="O75" i="1"/>
  <c r="Q75" i="1"/>
  <c r="O76" i="1"/>
  <c r="Q76" i="1"/>
  <c r="O77" i="1"/>
  <c r="Q77" i="1"/>
  <c r="O78" i="1"/>
  <c r="Q78" i="1"/>
  <c r="O79" i="1"/>
  <c r="Q79" i="1"/>
  <c r="O80" i="1"/>
  <c r="Q80" i="1"/>
  <c r="O81" i="1"/>
  <c r="Q81" i="1"/>
  <c r="O82" i="1"/>
  <c r="Q82" i="1"/>
  <c r="O83" i="1"/>
  <c r="Q83" i="1"/>
  <c r="O84" i="1"/>
  <c r="Q84" i="1"/>
  <c r="O88" i="1"/>
  <c r="Q88" i="1"/>
  <c r="O89" i="1"/>
  <c r="Q89" i="1"/>
  <c r="O90" i="1"/>
  <c r="Q90" i="1"/>
  <c r="O91" i="1"/>
  <c r="Q91" i="1"/>
  <c r="O93" i="1"/>
  <c r="Q93" i="1"/>
  <c r="O56" i="1"/>
  <c r="Q56" i="1"/>
  <c r="M27" i="1"/>
  <c r="L27" i="1"/>
  <c r="M28" i="1"/>
  <c r="L28" i="1"/>
  <c r="L18" i="1"/>
  <c r="L19" i="1"/>
  <c r="L22" i="1"/>
  <c r="L23" i="1"/>
  <c r="L31" i="1"/>
  <c r="L32" i="1"/>
  <c r="L33" i="1"/>
  <c r="L34" i="1"/>
  <c r="L35" i="1"/>
  <c r="L36" i="1"/>
  <c r="L37" i="1"/>
  <c r="L38" i="1"/>
  <c r="L44" i="1"/>
  <c r="L45" i="1"/>
  <c r="L48" i="1"/>
  <c r="L50" i="1"/>
  <c r="L51" i="1"/>
  <c r="L52" i="1"/>
  <c r="L53" i="1"/>
  <c r="L54" i="1"/>
  <c r="L55" i="1"/>
  <c r="L58" i="1"/>
  <c r="L62" i="1"/>
  <c r="L63" i="1"/>
  <c r="L64" i="1"/>
  <c r="L66" i="1"/>
  <c r="L68" i="1"/>
  <c r="L69" i="1"/>
  <c r="L70" i="1"/>
  <c r="L71" i="1"/>
  <c r="L73" i="1"/>
  <c r="L74" i="1"/>
  <c r="L75" i="1"/>
  <c r="L76" i="1"/>
  <c r="L77" i="1"/>
  <c r="L78" i="1"/>
  <c r="L79" i="1"/>
  <c r="L80" i="1"/>
  <c r="L81" i="1"/>
  <c r="L82" i="1"/>
  <c r="L83" i="1"/>
  <c r="L84" i="1"/>
  <c r="L88" i="1"/>
  <c r="L89" i="1"/>
  <c r="L90" i="1"/>
  <c r="L91" i="1"/>
  <c r="L93" i="1"/>
  <c r="G18" i="1"/>
  <c r="G19" i="1"/>
  <c r="G21" i="1"/>
  <c r="G22" i="1"/>
  <c r="G23" i="1"/>
  <c r="G31" i="1"/>
  <c r="G32" i="1"/>
  <c r="G33" i="1"/>
  <c r="G34" i="1"/>
  <c r="G35" i="1"/>
  <c r="G36" i="1"/>
  <c r="G37" i="1"/>
  <c r="G38" i="1"/>
  <c r="G44" i="1"/>
  <c r="G45" i="1"/>
  <c r="G48" i="1"/>
  <c r="G50" i="1"/>
  <c r="G51" i="1"/>
  <c r="G52" i="1"/>
  <c r="G53" i="1"/>
  <c r="G54" i="1"/>
  <c r="G55" i="1"/>
  <c r="G57" i="1"/>
  <c r="G58" i="1"/>
  <c r="G62" i="1"/>
  <c r="G63" i="1"/>
  <c r="G64" i="1"/>
  <c r="G66" i="1"/>
  <c r="G68" i="1"/>
  <c r="G69" i="1"/>
  <c r="G70" i="1"/>
  <c r="G71" i="1"/>
  <c r="G73" i="1"/>
  <c r="G74" i="1"/>
  <c r="G75" i="1"/>
  <c r="G76" i="1"/>
  <c r="G77" i="1"/>
  <c r="G78" i="1"/>
  <c r="G79" i="1"/>
  <c r="G80" i="1"/>
  <c r="G81" i="1"/>
  <c r="G82" i="1"/>
  <c r="G83" i="1"/>
  <c r="G84" i="1"/>
  <c r="G88" i="1"/>
  <c r="G89" i="1"/>
  <c r="G90" i="1"/>
  <c r="G91" i="1"/>
  <c r="G93" i="1"/>
  <c r="M93" i="1"/>
  <c r="M91" i="1"/>
  <c r="M90" i="1"/>
  <c r="M89" i="1"/>
  <c r="M88" i="1"/>
  <c r="M84" i="1"/>
  <c r="M83" i="1"/>
  <c r="M82" i="1"/>
  <c r="M81" i="1"/>
  <c r="M80" i="1"/>
  <c r="M79" i="1"/>
  <c r="M78" i="1"/>
  <c r="M77" i="1"/>
  <c r="M76" i="1"/>
  <c r="M75" i="1"/>
  <c r="M74" i="1"/>
  <c r="M73" i="1"/>
  <c r="M71" i="1"/>
  <c r="M70" i="1"/>
  <c r="M69" i="1"/>
  <c r="M68" i="1"/>
  <c r="M66" i="1"/>
  <c r="M64" i="1"/>
  <c r="M63" i="1"/>
  <c r="M62" i="1"/>
  <c r="M60" i="1"/>
  <c r="M59" i="1"/>
  <c r="M58" i="1"/>
  <c r="M57" i="1"/>
  <c r="M55" i="1"/>
  <c r="M54" i="1"/>
  <c r="M53" i="1"/>
  <c r="M52" i="1"/>
  <c r="M51" i="1"/>
  <c r="M50" i="1"/>
  <c r="M48" i="1"/>
  <c r="M45" i="1"/>
  <c r="M44" i="1"/>
  <c r="M41" i="1"/>
  <c r="M40" i="1"/>
  <c r="M38" i="1"/>
  <c r="M37" i="1"/>
  <c r="M36" i="1"/>
  <c r="M35" i="1"/>
  <c r="M34" i="1"/>
  <c r="M33" i="1"/>
  <c r="M32" i="1"/>
  <c r="M31" i="1"/>
  <c r="M23" i="1"/>
  <c r="M22" i="1"/>
  <c r="M21" i="1"/>
  <c r="M19" i="1"/>
  <c r="M18" i="1"/>
  <c r="L7" i="1"/>
  <c r="L11" i="1"/>
  <c r="L12" i="1"/>
  <c r="L13" i="1"/>
  <c r="L14" i="1"/>
  <c r="L15" i="1"/>
  <c r="L16" i="1"/>
  <c r="L17" i="1"/>
  <c r="M7" i="1"/>
  <c r="M9" i="1"/>
  <c r="M11" i="1"/>
  <c r="M12" i="1"/>
  <c r="M13" i="1"/>
  <c r="M14" i="1"/>
  <c r="M15" i="1"/>
  <c r="M16" i="1"/>
  <c r="M17" i="1"/>
  <c r="G7" i="1"/>
  <c r="G9" i="1"/>
  <c r="G11" i="1"/>
  <c r="G12" i="1"/>
  <c r="G13" i="1"/>
  <c r="G14" i="1"/>
  <c r="G15" i="1"/>
  <c r="G16" i="1"/>
  <c r="G17" i="1"/>
</calcChain>
</file>

<file path=xl/comments1.xml><?xml version="1.0" encoding="utf-8"?>
<comments xmlns="http://schemas.openxmlformats.org/spreadsheetml/2006/main">
  <authors>
    <author>Alme Inge</author>
  </authors>
  <commentList>
    <comment ref="F6" authorId="0" shapeId="0">
      <text>
        <r>
          <rPr>
            <b/>
            <sz val="9"/>
            <color indexed="81"/>
            <rFont val="Tahoma"/>
            <family val="2"/>
          </rPr>
          <t>Alme Inge:</t>
        </r>
        <r>
          <rPr>
            <sz val="9"/>
            <color indexed="81"/>
            <rFont val="Tahoma"/>
            <family val="2"/>
          </rPr>
          <t xml:space="preserve">
1=Ingen personskade
2=Liten personskade
3= Alvorlig personskade
4= Hardt skadet / invaliditet
5= Fatalitet eller flere hardt skadet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Alme Inge:</t>
        </r>
        <r>
          <rPr>
            <sz val="9"/>
            <color indexed="81"/>
            <rFont val="Tahoma"/>
            <family val="2"/>
          </rPr>
          <t xml:space="preserve">
M= Miljø
S= Sikkerhet/arbeidsmiljø
SM = sikkerhet/arbeidsmiljø og miljø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Alme Inge:</t>
        </r>
        <r>
          <rPr>
            <sz val="9"/>
            <color indexed="81"/>
            <rFont val="Tahoma"/>
            <family val="2"/>
          </rPr>
          <t xml:space="preserve">
1=2 eller flere T + M/O 
2= 2 T eller 1 T + flere uavh. M/O
3= 1 T + M/O
4= 2 uavh. M/O
5= En eller færre M/O </t>
        </r>
      </text>
    </comment>
    <comment ref="M37" authorId="0" shapeId="0">
      <text>
        <r>
          <rPr>
            <b/>
            <sz val="9"/>
            <color indexed="81"/>
            <rFont val="Tahoma"/>
            <family val="2"/>
          </rPr>
          <t>Alme Inge:</t>
        </r>
        <r>
          <rPr>
            <sz val="9"/>
            <color indexed="81"/>
            <rFont val="Tahoma"/>
            <family val="2"/>
          </rPr>
          <t xml:space="preserve">
Sjekke akseptkriteriet for denne…
</t>
        </r>
      </text>
    </comment>
    <comment ref="C62" authorId="0" shapeId="0">
      <text>
        <r>
          <rPr>
            <b/>
            <sz val="9"/>
            <color indexed="81"/>
            <rFont val="Tahoma"/>
            <family val="2"/>
          </rPr>
          <t>Alme Inge:</t>
        </r>
        <r>
          <rPr>
            <sz val="9"/>
            <color indexed="81"/>
            <rFont val="Tahoma"/>
            <family val="2"/>
          </rPr>
          <t xml:space="preserve">
Her må det nok alltid gjøres en lokal vurdering
</t>
        </r>
      </text>
    </comment>
  </commentList>
</comments>
</file>

<file path=xl/comments2.xml><?xml version="1.0" encoding="utf-8"?>
<comments xmlns="http://schemas.openxmlformats.org/spreadsheetml/2006/main">
  <authors>
    <author>Alme Inge</author>
  </authors>
  <commentList>
    <comment ref="F6" authorId="0" shapeId="0">
      <text>
        <r>
          <rPr>
            <b/>
            <sz val="9"/>
            <color indexed="81"/>
            <rFont val="Tahoma"/>
            <family val="2"/>
          </rPr>
          <t>Alme Inge:</t>
        </r>
        <r>
          <rPr>
            <sz val="9"/>
            <color indexed="81"/>
            <rFont val="Tahoma"/>
            <family val="2"/>
          </rPr>
          <t xml:space="preserve">
1 = No personal injury
2 = Small personal injury
3 = Serious injury
4 = Hard injury / disability
5 = Fatality or more severely injured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Alme Inge:</t>
        </r>
        <r>
          <rPr>
            <sz val="9"/>
            <color indexed="81"/>
            <rFont val="Tahoma"/>
            <family val="2"/>
          </rPr>
          <t xml:space="preserve">
M = Environment
S = Safety / working environment
SM = Safety / working environment, and Environment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Alme Inge:</t>
        </r>
        <r>
          <rPr>
            <sz val="9"/>
            <color indexed="81"/>
            <rFont val="Tahoma"/>
            <family val="2"/>
          </rPr>
          <t xml:space="preserve">
1 = 2 or more T + 1 M/O
2 = 2 T or 1 T + more than 1 M/O
3 = 1 T + 1 M/O
4 = 2 more M/O
5 = 1 or fewer M/O</t>
        </r>
      </text>
    </comment>
    <comment ref="M37" authorId="0" shapeId="0">
      <text>
        <r>
          <rPr>
            <b/>
            <sz val="9"/>
            <color indexed="81"/>
            <rFont val="Tahoma"/>
            <family val="2"/>
          </rPr>
          <t>Alme Inge:</t>
        </r>
        <r>
          <rPr>
            <sz val="9"/>
            <color indexed="81"/>
            <rFont val="Tahoma"/>
            <family val="2"/>
          </rPr>
          <t xml:space="preserve">
Sjekke akseptkriteriet for denne…
</t>
        </r>
      </text>
    </comment>
    <comment ref="C62" authorId="0" shapeId="0">
      <text>
        <r>
          <rPr>
            <b/>
            <sz val="9"/>
            <color indexed="81"/>
            <rFont val="Tahoma"/>
            <family val="2"/>
          </rPr>
          <t>Alme Inge:</t>
        </r>
        <r>
          <rPr>
            <sz val="9"/>
            <color indexed="81"/>
            <rFont val="Tahoma"/>
            <family val="2"/>
          </rPr>
          <t xml:space="preserve">
Her må det nok alltid gjøres en lokal vurdering
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Alme Inge:</t>
        </r>
        <r>
          <rPr>
            <sz val="9"/>
            <color indexed="81"/>
            <rFont val="Tahoma"/>
            <family val="2"/>
          </rPr>
          <t xml:space="preserve">
Her må det nok alltid gjøres en lokal vurdering
</t>
        </r>
      </text>
    </comment>
  </commentList>
</comments>
</file>

<file path=xl/sharedStrings.xml><?xml version="1.0" encoding="utf-8"?>
<sst xmlns="http://schemas.openxmlformats.org/spreadsheetml/2006/main" count="1835" uniqueCount="666">
  <si>
    <t>Konsekvensklasser</t>
  </si>
  <si>
    <t>Ubetydelig</t>
  </si>
  <si>
    <t>Ubetydelig personskade, f.eks. skade som behandles med førstehjelp.</t>
  </si>
  <si>
    <t>En viss fare</t>
  </si>
  <si>
    <t>Små personskader, f.eks. skader som leder til mindre medisinsk behandling.</t>
  </si>
  <si>
    <t>Farlig</t>
  </si>
  <si>
    <t>Personskader som leder til fravær, f.eks. tap skade (eller alternativt arbeid)</t>
  </si>
  <si>
    <t>Input documents:</t>
  </si>
  <si>
    <t>Alvorlig</t>
  </si>
  <si>
    <t>Livstruende skader eller skader som kan lede til varige mén.</t>
  </si>
  <si>
    <t>Katastrofe</t>
  </si>
  <si>
    <t>Død / flere personer alvorlig skadet.</t>
  </si>
  <si>
    <t/>
  </si>
  <si>
    <t xml:space="preserve">Barrieretyper (Vi bruker 'MTO-begrepet'): </t>
  </si>
  <si>
    <t>Teknisk (T)</t>
  </si>
  <si>
    <t>En teknisk barriere er en barriere som virker uten noen aktiv handling fra en person, dvs. barrieren vil fysisk stoppe hendelseskjerden eller fysisk redusere konsekvensen.</t>
  </si>
  <si>
    <t>Organisastorisk (O)</t>
  </si>
  <si>
    <t>En organisatorisk barriere er relatert til organisatoriske tiltak som organisering, bemanning, etc., og er avhengig av handlinger fra mennesker for å fungere som en barriere.</t>
  </si>
  <si>
    <t>Menneskelig (M)</t>
  </si>
  <si>
    <t>En menneskelig barriere er helt avhengig av at personell gjennomfører riktig atferd og handler om f.eks. utdanning, opplæring, instrukser, prosedyrer, etc.)</t>
  </si>
  <si>
    <t>Sannsynligheter basert på barrierestyrke</t>
  </si>
  <si>
    <t>Veldig lav</t>
  </si>
  <si>
    <t>To eller flere tekniske barrierer som er uavhengige av hverandre og en M / O barriere.</t>
  </si>
  <si>
    <t>Lav</t>
  </si>
  <si>
    <t>To uavhengige tekniske barrierer eller en teknisk og mer enn en M / O.</t>
  </si>
  <si>
    <t>Medium</t>
  </si>
  <si>
    <t>En teknisk barriere og minst én M eller O.</t>
  </si>
  <si>
    <t>Høy</t>
  </si>
  <si>
    <t>To eller flere uavhengige M og O barrierer.</t>
  </si>
  <si>
    <t>Veldig høy</t>
  </si>
  <si>
    <t>En eller færre M / O barriere.</t>
  </si>
  <si>
    <t>Forklaring til farger:</t>
  </si>
  <si>
    <t>Rød</t>
  </si>
  <si>
    <t>Ikke akseptabelt - oppgaven kan ikke gjøres uten ytterligere tiltak.</t>
  </si>
  <si>
    <t>Oransje</t>
  </si>
  <si>
    <t>ALARP' - flere tiltak må vurderes før man gjennomfører oppgaven. Bør se på muligheten for "globale" tiltak.</t>
  </si>
  <si>
    <t>Gul</t>
  </si>
  <si>
    <t xml:space="preserve">Tolerabel - oppgaven kan bli gjennomført, men bør vurdere flere tiltak for å ytterligere redusere risikoen. </t>
  </si>
  <si>
    <t>Grønn</t>
  </si>
  <si>
    <t xml:space="preserve">Akseptabel - ingen behov for ytterligere tiltak. </t>
  </si>
  <si>
    <t>Rød:</t>
  </si>
  <si>
    <t>&gt;14</t>
  </si>
  <si>
    <t>Oransje:</t>
  </si>
  <si>
    <t>9-14</t>
  </si>
  <si>
    <t>Gul:</t>
  </si>
  <si>
    <t>5-8</t>
  </si>
  <si>
    <t>Grønn:</t>
  </si>
  <si>
    <t>&lt;5</t>
  </si>
  <si>
    <t>Consequence Classes</t>
  </si>
  <si>
    <t>Insignificant</t>
  </si>
  <si>
    <t>Insignificant personal injury, eg. Injury treated with first aid.</t>
  </si>
  <si>
    <t>A certain danger</t>
  </si>
  <si>
    <t>Small injuries, eg. Injuries leading to less medical treatment.</t>
  </si>
  <si>
    <t>Dangerous</t>
  </si>
  <si>
    <t>Personal injury resulting in absence, eg. Loss damage (or alternative work)</t>
  </si>
  <si>
    <t>Critical</t>
  </si>
  <si>
    <t>Life-threatening injuries or injuries that can lead to lasting moneys.</t>
  </si>
  <si>
    <t>Catastrophe</t>
  </si>
  <si>
    <t>Death / more people seriously injured.</t>
  </si>
  <si>
    <t>Barrier types (We use the 'MTO term'):</t>
  </si>
  <si>
    <t>Technical (T)</t>
  </si>
  <si>
    <t>A technical barrier is a barrier that works without any active action from a person, ie the barrier will physically stop the event skull or physically reduce the consequence.</t>
  </si>
  <si>
    <t>An organizational barrier is related to organizational measures such as organization, crew, etc., and relies on human actions to act as a barrier.</t>
  </si>
  <si>
    <t>Human (M)</t>
  </si>
  <si>
    <t>A human barrier is entirely dependent on personnel carrying out proper behavior and dealing with eg. Education, training, instructions, procedures, etc.)</t>
  </si>
  <si>
    <t>Probabilities based on barrier strength</t>
  </si>
  <si>
    <t>Very low</t>
  </si>
  <si>
    <t>Two or more technical barriers that are independent of each other and a M / O barrier.</t>
  </si>
  <si>
    <t>Low</t>
  </si>
  <si>
    <t>Two independent technical barriers or one technical and more than one M / O.</t>
  </si>
  <si>
    <t>A technical barrier and at least one M or O.</t>
  </si>
  <si>
    <t>High</t>
  </si>
  <si>
    <t>Two or more independent M and O barriers.</t>
  </si>
  <si>
    <t>Very high</t>
  </si>
  <si>
    <t>One or less M / O barrier.</t>
  </si>
  <si>
    <t>Explanation of colors:</t>
  </si>
  <si>
    <t>Red</t>
  </si>
  <si>
    <t>Not acceptable - the task can not be done without further action.</t>
  </si>
  <si>
    <t>Orange</t>
  </si>
  <si>
    <t>ALARP '- Several measures must be considered before completing the task. Should look at the possibility of "global" measures.</t>
  </si>
  <si>
    <t>Yellow</t>
  </si>
  <si>
    <t>Tolerable - The task can be completed, but should consider several measures to further reduce the risk.</t>
  </si>
  <si>
    <t>Green</t>
  </si>
  <si>
    <t>Acceptable - No need for further action.</t>
  </si>
  <si>
    <t>Red:</t>
  </si>
  <si>
    <t>Physical barriers</t>
  </si>
  <si>
    <t>Orange:</t>
  </si>
  <si>
    <t>Yellow:</t>
  </si>
  <si>
    <t>Green:</t>
  </si>
  <si>
    <t>Functional barriers</t>
  </si>
  <si>
    <t>Sybolic barriers</t>
  </si>
  <si>
    <t>Intangible barriers</t>
  </si>
  <si>
    <t xml:space="preserve">Prosjektnavn: </t>
  </si>
  <si>
    <t>Kunde:</t>
  </si>
  <si>
    <t>Prosjektleder:</t>
  </si>
  <si>
    <t>Deltagere:</t>
  </si>
  <si>
    <t>Dato:</t>
  </si>
  <si>
    <t>ID</t>
  </si>
  <si>
    <t>Arbeidstype</t>
  </si>
  <si>
    <t>Arbeidsoperasjon</t>
  </si>
  <si>
    <t>Potensiell hendelse</t>
  </si>
  <si>
    <t>Ytterligere forklaring til scenarie (ved behov)</t>
  </si>
  <si>
    <t>Potensiell konsekvens</t>
  </si>
  <si>
    <t>Type konsekvens (M, S, SM)</t>
  </si>
  <si>
    <t>Eksisterende barrierer</t>
  </si>
  <si>
    <t>Vurdering av barrierer og uavhengighet</t>
  </si>
  <si>
    <t>Sannsynlighet</t>
  </si>
  <si>
    <t>Risiko</t>
  </si>
  <si>
    <t>Forslag på styrking av barrierer</t>
  </si>
  <si>
    <t>Ny konsekven-vurdering</t>
  </si>
  <si>
    <t>Ny barriere-vurdering</t>
  </si>
  <si>
    <t>Risiko etter tiltak</t>
  </si>
  <si>
    <t>Ansvarlig for tiltak</t>
  </si>
  <si>
    <t>Status på tiltak</t>
  </si>
  <si>
    <t>Kommentarer til lukking</t>
  </si>
  <si>
    <t>1.1.1</t>
  </si>
  <si>
    <t>Anleggsarbeid</t>
  </si>
  <si>
    <t>Arbeid i grøft</t>
  </si>
  <si>
    <t>Fallende objekt</t>
  </si>
  <si>
    <t>Objekter faller over noen som står i grøfta.</t>
  </si>
  <si>
    <t>S</t>
  </si>
  <si>
    <t>- Opplæring og beste praksis
- Skilting og av og til avsperring (når arbeid ved vei)
- Verneutstyr - se instruks.
- Som regel er ikke grøftene dype nok til at konsekvensen av fallende objekt blir store. Gjør lokal vurdering.</t>
  </si>
  <si>
    <t>Ingen fysiske - avhengig av personellet som jobber der.</t>
  </si>
  <si>
    <t>- Ved arbeid i spesielt dype grøfter skal det gjøres SJA</t>
  </si>
  <si>
    <t>1.1.2</t>
  </si>
  <si>
    <t>Klemskade</t>
  </si>
  <si>
    <t>Klemt mellom utstyr/verktøy og grøftekant, etc.. For klemskader ved kabeltrekking se separat scenario lenger nede.</t>
  </si>
  <si>
    <t>- Opplæring og beste praksis
- Verneutstyr  - se instruks.
- Kommuniksajon mellom de ulike aktørene.</t>
  </si>
  <si>
    <t>- Ingen fysiske barrierer for å hindre hendelsen, men verneutstyr vil begrense skadene i mange tilfeller. Men viktig å vurdere klemrisiko ift. hvilket utstyr som brukes m.m.</t>
  </si>
  <si>
    <t>1.1.3</t>
  </si>
  <si>
    <t>Fallskade</t>
  </si>
  <si>
    <t>Personer som faller ned i grøft.</t>
  </si>
  <si>
    <t>- Opplæring og beste praksis
- Verneutstyr - se instruks.
- Skilting, gjerder og/eller sperrebånd settes opp for å hindre 3. person - basert på kundekrav.</t>
  </si>
  <si>
    <t>- Ift. tredjeperson har vi gode barrierer (fysisk).
- Uklart om dette er en skriftlig instruks eller bare etablert praksis - sjekkes.</t>
  </si>
  <si>
    <t>- Bør ha merking og sperrebånd som praksis ved alle grøfter - vil også hjelpe for eget personell. 
- Sjekk at inngjerding faktisk er del av instruks.</t>
  </si>
  <si>
    <t>1.1.4</t>
  </si>
  <si>
    <t>Masseutglidning</t>
  </si>
  <si>
    <t xml:space="preserve">Masse glider ut og treffer person i grøft. </t>
  </si>
  <si>
    <t>- Ytterst sjelden dype grøfter i vår virksomhet
- Opplæring og beste praksis
- Setter ut vegger ved dype grøfter</t>
  </si>
  <si>
    <t>Bare unntaksvis et problem - har gode barrierer.</t>
  </si>
  <si>
    <t>Ved graving av dype grøfter må separate tiltak gjennomføres (spunt osv.)</t>
  </si>
  <si>
    <t>1.2.1</t>
  </si>
  <si>
    <t>Forskalingsarbeid</t>
  </si>
  <si>
    <t>Klem- og kuttskade</t>
  </si>
  <si>
    <t>Person klemmes mellom forskaling og grunn, eller mellom utstyr etc., evt. kuttes.</t>
  </si>
  <si>
    <t>- Opplæring og beste praksis
- Verneutstyr - se instruks.</t>
  </si>
  <si>
    <t>Ingen fullverdige fysiske barrierer, men flere MO</t>
  </si>
  <si>
    <t>1.3.1</t>
  </si>
  <si>
    <t>Kjerneboring</t>
  </si>
  <si>
    <t>Strømgjennomgang eller kortslutning</t>
  </si>
  <si>
    <t>Som følge av kortslutning ved boring.</t>
  </si>
  <si>
    <t>- Kabelpåvisning
- Opplæring og beste praksis
- Verneutstyr - se instruks</t>
  </si>
  <si>
    <t>Både fysisk og organisatoriske barrierer.</t>
  </si>
  <si>
    <t>1.3.2</t>
  </si>
  <si>
    <t>Klemskade, kuttskader, m.m. som følge av borring</t>
  </si>
  <si>
    <t>- Instruksjon for bruk av boreutstyr
- Opplæring og beste praksis
- Verneutstyr - se instruks</t>
  </si>
  <si>
    <t>1.4.1</t>
  </si>
  <si>
    <t>Murarbeid</t>
  </si>
  <si>
    <t>Etsing</t>
  </si>
  <si>
    <t>Betong mot hud gir basisk reaksjon.</t>
  </si>
  <si>
    <t>- Beste praksis og opplæring
- Verneutstyr - se instruks</t>
  </si>
  <si>
    <t>1.5.1</t>
  </si>
  <si>
    <t>Pigging</t>
  </si>
  <si>
    <t>Treffer på kabel under piggearbeid.</t>
  </si>
  <si>
    <t>1.5.2</t>
  </si>
  <si>
    <t xml:space="preserve">Pigging </t>
  </si>
  <si>
    <t>Støy og vibrasjonsskader</t>
  </si>
  <si>
    <t>- Verneutstyr - se instruks (sjekk om krav til dobbelt hørselvern)
- Manualer osv. beskriver maks doser og hvor mye man kan eksponeres
- Beste praksis og opplæring</t>
  </si>
  <si>
    <t>Har ingen fullstendige fysiske barrierer, men flere organisatoriske. Mangler dog instruks per i dag.</t>
  </si>
  <si>
    <t>- Instruks må lages!</t>
  </si>
  <si>
    <t>1.5.3</t>
  </si>
  <si>
    <t>Øyeskader</t>
  </si>
  <si>
    <t>F.eks. som følge av steinsprut ved boring.</t>
  </si>
  <si>
    <t>- Verneutstyr - se instruks
- Opplæring og beste praksis</t>
  </si>
  <si>
    <t>1.6.1</t>
  </si>
  <si>
    <t>Bruk av anleggsmaskiner, inkl. gravemaskiner og annet tungt maskineri.</t>
  </si>
  <si>
    <t>Personer klemmes mellom maskin og annet. Maskin kan også synke ned i grunn og så velte. Rasfare også et scenarie.</t>
  </si>
  <si>
    <t xml:space="preserve">- Avsperring av område 
- Verneutstyr - se instruks
- Sertifisert opplæring
- Klart definerte gravelag
</t>
  </si>
  <si>
    <t>- Vurdere bruk av "flaggmann"/observatør ved arbeid i nærheten av andre aktører.</t>
  </si>
  <si>
    <t>1.6.2</t>
  </si>
  <si>
    <t>Påkjørsel</t>
  </si>
  <si>
    <t>Gravemaskin/maskineri kjører på personell</t>
  </si>
  <si>
    <t xml:space="preserve">- Avsperring av område
- Verneutstyr - se instruks
- Sertifisert opplæring
- Klart definerte gravelag
</t>
  </si>
  <si>
    <t>1.6.3</t>
  </si>
  <si>
    <t>"Følgeskader" som følge av gravearbeider</t>
  </si>
  <si>
    <t>F.eks. om man graver i noe som kommer i spenn, ramler ned eller på annen måte påvirker personer utenfor det umiddelbare graveområdet.</t>
  </si>
  <si>
    <t xml:space="preserve">- Opplæring og beste praksis
</t>
  </si>
  <si>
    <t>Ikke mange barrierer som dekker dette.</t>
  </si>
  <si>
    <t xml:space="preserve">- Må gjøres en lokal vurdering i hvert enkelt tilfelle for å se om man kan påvirke forhold utenfor det avsperrede området. </t>
  </si>
  <si>
    <t>1.7.1</t>
  </si>
  <si>
    <t>Sprenging</t>
  </si>
  <si>
    <t>Skade på personell/materiell</t>
  </si>
  <si>
    <t>- Strengt regulert, inkl. fysiske avsperringer, matter,  mm - må følge gjeldende lovkrav
- Sertifisert opplæring
- Verneutstyr- se instruks</t>
  </si>
  <si>
    <t>- Må brukes sirener ved sprengning.
- Se over rutinene våre for teknisk sprengning.</t>
  </si>
  <si>
    <t>1.8.1</t>
  </si>
  <si>
    <t>Graving med gravemaskin nær kabler/installasjoner i grunn</t>
  </si>
  <si>
    <t>- Påvisning av kabler i grunn
- Opplæring og beste praksis 
- Sjåfør er isolert så lenge man sitter i førerhytta
- Verneutstyr - se instruks</t>
  </si>
  <si>
    <t>Fysisk barriere pluss flere organisatoriske.</t>
  </si>
  <si>
    <t>1.9.1</t>
  </si>
  <si>
    <t>Håndgraving nær kabler/installasjoner i grunn</t>
  </si>
  <si>
    <t>- Påvisning av kabler i grunn
- Opplæring og beste praksis (forsiktig graving)
- Kabelens isolasjon (men ingen sterk barriere)
- Verneutstyr - se instruks</t>
  </si>
  <si>
    <t>1.10.1</t>
  </si>
  <si>
    <t>Tipping av masse</t>
  </si>
  <si>
    <t>Masse over personer eller materiell</t>
  </si>
  <si>
    <t>Tipping av masse kan både skje fra lastebil, traktor, gravemaskin m.m.. Tipping av asfalt dekkes også av denne hendelsen.</t>
  </si>
  <si>
    <t xml:space="preserve">- Opplæring og beste praksis
- Ryggealarm
</t>
  </si>
  <si>
    <t>- Vurdere bruk av flaggmann samt behov for avsperring.</t>
  </si>
  <si>
    <t>1.11.1</t>
  </si>
  <si>
    <t>Bruk av kompressor og annet utstyr komprimert luft</t>
  </si>
  <si>
    <t>Slagskader, øyeskader, etc. som følge av brudd på slanger e.l.</t>
  </si>
  <si>
    <t>- Instruks for bruk av trykksatt utstyr - inkl. visuell sjekk av slanger
- Verneutstyr - se instruks 
- Opplæring og beste praksis
- Whip arrester</t>
  </si>
  <si>
    <t>1.12.1</t>
  </si>
  <si>
    <t>Bruk av hydraulisk utstyr</t>
  </si>
  <si>
    <t>Brudd på hydraulikkslanger etc.</t>
  </si>
  <si>
    <t>Olje renner ut av hydraulikkslange.</t>
  </si>
  <si>
    <t>SM</t>
  </si>
  <si>
    <t>- Instruks for bruk av hydraulisk utstyr
- Periodisk kontroll av utstyr, inkl. daglig visuell sjekk.
- Verneutstyr - se instruks
- Opplæring og beste praksis
- Absorbent tilgjengelig på site</t>
  </si>
  <si>
    <t>2.1.1</t>
  </si>
  <si>
    <t>Arbeid i høyden</t>
  </si>
  <si>
    <t>Arbeid i lift (all type arbeid over 2m)</t>
  </si>
  <si>
    <t xml:space="preserve">Person faller ut av lift. </t>
  </si>
  <si>
    <t>- Fysisk gjerde på lift 
- Verneutstyr - se instruks
- Sikring av personnel i lift
- Bil med lift sikres (håndbrekk) før bruk av lift
- Bil med lift sikres mot påkjørsel (sjekk om instruks til merking m.m.)
- Instruks for arbeid i høyden</t>
  </si>
  <si>
    <t xml:space="preserve">- I de enkelte tilfellene må det vurderes om lift kan kjøres på av eksterne, f.eks. ved arbeid langs vei. Lokale tiltak vurderes i hvert enkelt tilfelle. </t>
  </si>
  <si>
    <t>2.1.2</t>
  </si>
  <si>
    <t>F.eks. person i lift som mister verktøy eller utstyr og treffer noen under/nedenfor.</t>
  </si>
  <si>
    <t>- Verneutstyr - se instruks
- Sparkebord i lift
- Sikring av verktøy/utstyr
-Instruks for arbeid i høyden</t>
  </si>
  <si>
    <t>Flere barrierer på plass, både teknisk/fysisk (hjelm og sparkebord). Men ingen av dem er dekkende for alle scenarier: Sparkebord pga at ting kan mistes over kant, og hjelm vil ikke hindre alle skader (og ingen garanti for bruk).</t>
  </si>
  <si>
    <t>- Bør innføre sikring av område under lift, dvs. en ekstra fysisk barriere.</t>
  </si>
  <si>
    <t>2.2.1</t>
  </si>
  <si>
    <t>Arbeid på stillas (all type arbeid over 2m)</t>
  </si>
  <si>
    <t xml:space="preserve">Person faller ned fra stillas. </t>
  </si>
  <si>
    <t>- Fysisk gjerde på stillas
- Verneutstyr - se instruks
- Instruks for arbeid i høyden
- Instruksjon for bygging/kontroll av at stillas er sikret?</t>
  </si>
  <si>
    <t xml:space="preserve">- Både fysisk og organisatoriske barrierer. </t>
  </si>
  <si>
    <t>2.2.2</t>
  </si>
  <si>
    <t>F.eks. person på stillas som mister verktøy eller utstyr og treffer noen under/nedenfor.</t>
  </si>
  <si>
    <t>- Verneutstyr - se instruks
- Sparkebord på stillas
- Sikring av verktøy/utstyr
-Instruks for arbeid i høyden</t>
  </si>
  <si>
    <t>2.3.1</t>
  </si>
  <si>
    <t>Arbeid i stige (all type arbeid over 2m)</t>
  </si>
  <si>
    <t>Person faller ned fra stige</t>
  </si>
  <si>
    <t>- Bruk av sele
- Verneutstyr - se instruks
- Stiger sikres
- Normalt brukes ikke stiger ved større høyder
- Instruks for arbeid i høyden</t>
  </si>
  <si>
    <t>Flere fysiske barrierer, gitt at sikring av personnel brukes.</t>
  </si>
  <si>
    <t>2.3.2</t>
  </si>
  <si>
    <t>Person i stige mister utstyr eller verktøy og treffer noen som står under/nedenfor.</t>
  </si>
  <si>
    <t>- Verneutstyr - se instruks
- Begrensning på høyde det er lov å jobbe fra stige (2m)
- Sikring av verktøy/utstyr
- Normalt brukes ikke stiger ved større høyder
- Det jobbes normalt ikke fra stiger, dvs. har ikke tungt utstyr med
- Instruks for arbeid i høyden</t>
  </si>
  <si>
    <t xml:space="preserve">De fysiske barrierene ikke fullstendig dekkende (hjelm og sikring av verktøy). </t>
  </si>
  <si>
    <t>- Bør innføre sikring av område under stige, dvs. en ekstra fysisk barriere.</t>
  </si>
  <si>
    <t>2.4.1</t>
  </si>
  <si>
    <t>Klatring i alle typer master</t>
  </si>
  <si>
    <t>Det skilles her ikke mellom tremast, komposittmast, gittermast og betongmast.</t>
  </si>
  <si>
    <t>- Instruks for arbeid i høyden
- Instrukser for klatring i hver av stolpetypene, inkl. vurdering av stolpers tilstand
- Verneutstyr - se instruks
- Fallsikring</t>
  </si>
  <si>
    <t>2.4.2</t>
  </si>
  <si>
    <t>Person i mast mister utstyr eller verktøy og treffer noen som står under/nedenfor.</t>
  </si>
  <si>
    <t>- Instruks for arbeid i høyden
- Instrukser for klatring i hver av stolpetypene, inkl. vurdering av stolpers tilstand
- Verneutstyr - se instruks
-Sikring av utstyr/verktøy</t>
  </si>
  <si>
    <t>- Bør innføre sikring av område under stolpe, dvs. en ekstra fysisk barriere.</t>
  </si>
  <si>
    <t>Arbeid på tak</t>
  </si>
  <si>
    <t>Person faller ned fra tak.</t>
  </si>
  <si>
    <t>- Avhengig av type tak og hvor på taket man jobber. Både arbeidsoperasjonene "Arbeid i stige" og "Arbeid på stillas" kan være aktuelle.</t>
  </si>
  <si>
    <t>Person på tak mister ned utstyr eller verktøy og treffer noen som står under/nedenfor.</t>
  </si>
  <si>
    <t xml:space="preserve">- Vurdering avhengig av arbeidsoperasjon. Bør vurdere sikring av område nedenfor tak. </t>
  </si>
  <si>
    <t>3.1.1</t>
  </si>
  <si>
    <t>Kabelarbeid</t>
  </si>
  <si>
    <t>Skjøting av kabler</t>
  </si>
  <si>
    <t>Kuttskade, brannskade, klemskade</t>
  </si>
  <si>
    <t>- Verneutstyr - se instruks
- Opplæring og beste praksis
- Instruks for varmt arbeid (må oppdateres!!)</t>
  </si>
  <si>
    <t>Flere uavhengige barrierer</t>
  </si>
  <si>
    <t>Oppdatere instruks for varmt arbeid.</t>
  </si>
  <si>
    <t>Stein Olav</t>
  </si>
  <si>
    <t>Pågående</t>
  </si>
  <si>
    <t>3.2.1</t>
  </si>
  <si>
    <t>Kabeltrekking</t>
  </si>
  <si>
    <t>Klem- eller slagskade</t>
  </si>
  <si>
    <t>- Opplæring og beste praksis
- Verneutstyr  - se instruks
- Kommuniksajon mellom de ulike aktørene.
- Forskjell i skadepotensiale ved manuell trekking og ved bruk av maskin.</t>
  </si>
  <si>
    <t>Uklart om instrukser dekker kommunikasjon. Får ikke credit for dette. Det gjør at personen i grøfta er eneste barriere.</t>
  </si>
  <si>
    <t xml:space="preserve">- Må se på instrukser for arbeid med kabeltrekkemaskin, inkl. kommunikasjon for å redusere konsekvensen av klemskader ved bruk av maskinen.
- Må alltid gjøres en SJA for å ta hensyn til lokale forhold.
</t>
  </si>
  <si>
    <t>3.3.1</t>
  </si>
  <si>
    <t>Innføring av kabel til spenningsrom</t>
  </si>
  <si>
    <t>Strømgjennomgang/ kortslutning</t>
  </si>
  <si>
    <t>I forbindelse med innføring av kabler i spenningsrom kan man komme i kontakt med spenningssatt utstyr, etc.</t>
  </si>
  <si>
    <t>- Tilsvarende som ved "arbeid med/ved spenning", dvs.: 
- Instruksjoner ihht FSE
- Opplæring
- Verneutstyr - se instruks
- LFS, evt. AFA</t>
  </si>
  <si>
    <t>- Må alltid gjøre en lokal vurdering av mulige scenarier (SJA) - dette er også ihht. krav i FSE.</t>
  </si>
  <si>
    <t>3.4.1</t>
  </si>
  <si>
    <t>Lekkasjesøk oljekabel</t>
  </si>
  <si>
    <t>Fryseskader, Etseskade, etc</t>
  </si>
  <si>
    <t>Kan bli eksponert for f.eks. flytende nitrogen</t>
  </si>
  <si>
    <r>
      <t xml:space="preserve">- Verneutstyr - se instruks
- Opplæring og beste praksis
</t>
    </r>
    <r>
      <rPr>
        <sz val="11"/>
        <color rgb="FFFF0000"/>
        <rFont val="Calibri"/>
        <family val="2"/>
        <scheme val="minor"/>
      </rPr>
      <t>- Instruksjon…??? Sjekk med Nils Ivar, eller Frank Harangen</t>
    </r>
  </si>
  <si>
    <t>3.5.1</t>
  </si>
  <si>
    <t>Oljeprøver oljekabel</t>
  </si>
  <si>
    <t xml:space="preserve">Oljesøl på klær og kropp, samt ytre miljø
</t>
  </si>
  <si>
    <t xml:space="preserve">Olje tappes og kan lekke ut. </t>
  </si>
  <si>
    <r>
      <t xml:space="preserve">- Verneutstyr - se instruks
- Bruk av oppsamlingskar
- Opplæring og beste praksis
</t>
    </r>
    <r>
      <rPr>
        <sz val="11"/>
        <color rgb="FFFF0000"/>
        <rFont val="Calibri"/>
        <family val="2"/>
        <scheme val="minor"/>
      </rPr>
      <t>- Sjekk med Nils Ivar / Frank</t>
    </r>
  </si>
  <si>
    <t>3.6.1</t>
  </si>
  <si>
    <t>Kutting av kabel</t>
  </si>
  <si>
    <t>- Instruks ihht. FSE, dvs. lyttes og skytes (evt. giljotin).
- Verneutstyr - se instruks
- Dokumentert opplæring</t>
  </si>
  <si>
    <t>3.7.1</t>
  </si>
  <si>
    <t>lagring av kabeltrommel</t>
  </si>
  <si>
    <t>Trommel ruller</t>
  </si>
  <si>
    <t>Utilsiktet rulling av trommel. Utgjør stor energi som skade mennesker og materiell.</t>
  </si>
  <si>
    <t>-Brukke klosser eller stropper, evt stativ for å sikre trommel.</t>
  </si>
  <si>
    <t>4.1.1</t>
  </si>
  <si>
    <t>Arbeid ved/med spenning</t>
  </si>
  <si>
    <t>Arb. på utkoblet anlegg der spenning kan oppstå fra annen kilde</t>
  </si>
  <si>
    <t>Strøm kan komme fra returspenning, induksjon, atmosfæriske påvirkninger (lyn m.m.).</t>
  </si>
  <si>
    <t>- Instruksjoner ihht. FSE (jording, kontroll at spenningsløst m.m.)
- LFS, evt. AFA.
- Opplæring
- Verneutstyr - se instruks.</t>
  </si>
  <si>
    <t xml:space="preserve">Vernetøy skal alltid anvendes og vil redusere konsekvensen. En rekke M og O barrierer, inkl. kontroll osv. </t>
  </si>
  <si>
    <t>4.2.1</t>
  </si>
  <si>
    <t>AUS arbeid, lavspent</t>
  </si>
  <si>
    <t>Kan også lede til lysbue og brann</t>
  </si>
  <si>
    <t>- Instruksjoner ihht. FSE
- AFA
- Bruk av isolerende verktøy
- Opplæring
- Verneutstyr - spesifikke krav for AUS</t>
  </si>
  <si>
    <t>4.2.2</t>
  </si>
  <si>
    <t>AUS arbeid, høyspent</t>
  </si>
  <si>
    <t>- Instruksjoner ihht. FSE
- LFS
- Bruk av isolerende verktøy
- Opplæring
- Verneutstyr - spesifikke krav for AUS
- Interne sjekkliste (AUS oppstartsmøtemal)</t>
  </si>
  <si>
    <t>4.3.1</t>
  </si>
  <si>
    <t>Innkobling av anlegg</t>
  </si>
  <si>
    <t>- Samsvarserklæring
- Kvalitetssikring i montasjen
- Visuell kontroll før spenningssetting
- Kommunikasjon med driftssentral
- Opplæring
- Verneutstyr - se instruks</t>
  </si>
  <si>
    <t>4.4.1</t>
  </si>
  <si>
    <t>Bruk av kabelskyter og -kutter</t>
  </si>
  <si>
    <t>Brannskade fra lysbue, kuttskade, skuddskade</t>
  </si>
  <si>
    <t>- Instruksjoner ihht. FSE, inkl. verifisering av at riktig kabel kuttes
- Opplæring - både i FSE og i utstyret som brukes (giljotin m.m.)
- Verneutstyr - se instruks</t>
  </si>
  <si>
    <t>4.5.1</t>
  </si>
  <si>
    <t>Arbeid nær høyspentledninger</t>
  </si>
  <si>
    <t>Strømgjennomgang eller kortslutning, atmosfæriske utladninger</t>
  </si>
  <si>
    <t>FSE, LFS,Verneutstyr, Avstander, Anleggsbeskyttelse.</t>
  </si>
  <si>
    <t>Sikker jobb analyse
Vurdere truck fremfor kran,
Høyde og sidebegrensing av kran/arbeidsutstyr inkl. gravemaskiner.</t>
  </si>
  <si>
    <t>4.6.1</t>
  </si>
  <si>
    <t>Arbeid med batteri-banker</t>
  </si>
  <si>
    <t>- Strømgjennomgang eller kortslutning
- Lekkasje av batterisyre
- Eksplosjon</t>
  </si>
  <si>
    <t>- Opplæring
- Instruksjon for batteribank og batterirom
- Verneutstyr - Se instruks
- Ventilasjon av arbeidsplass</t>
  </si>
  <si>
    <t>- Gjennomføre SJA for å ta høyde for lokale forhold.</t>
  </si>
  <si>
    <t>5.1.1</t>
  </si>
  <si>
    <t>Kjemikalier, brennbare stoffer og avfall</t>
  </si>
  <si>
    <t>Håntering av brannfarlige/eksplosive emner</t>
  </si>
  <si>
    <t>Brann</t>
  </si>
  <si>
    <t>- Instruksjon for håndtering av kjemikalier
- Opplæring og beste praksis
- Verneutstyr - se instruks</t>
  </si>
  <si>
    <t>5.2.1</t>
  </si>
  <si>
    <t>Håndtering (lagring og transport) av farlig avfall</t>
  </si>
  <si>
    <t>Brann, forgiftning, etc.</t>
  </si>
  <si>
    <t>Kan også gi miljøkonsekvenser</t>
  </si>
  <si>
    <t>- Instruksjon for håndtering av avfall og farlig avfall.
- Opplæring og beste praksis
- Separate containere for ulike typer farlig avfall
- Bruk av profesjonell underleverandør for transport av farlig avfall
- Verneutstyr ihht. instruks og datablad</t>
  </si>
  <si>
    <t>Flere fysiske og organisatoriske barrierer.</t>
  </si>
  <si>
    <t>5.3.1</t>
  </si>
  <si>
    <t>Håndtering av kjemikalier og SF6-gass</t>
  </si>
  <si>
    <t>Etseskade, forgiftning, O2-mangel</t>
  </si>
  <si>
    <t>- Instruks for behandling av SF6 gass
- Instruks for håndtering av kjemikalier
- Verneutstyr - se instruks
- Opplæring og beste praksis</t>
  </si>
  <si>
    <t>5.4.1</t>
  </si>
  <si>
    <t>Håndtering av oljer, og arbeid med oljefylt utstyr</t>
  </si>
  <si>
    <t>Oljesøl på kropp, innånding av oljedamp, brann</t>
  </si>
  <si>
    <t>- Instruks for håndtering av avfall og farlig avfall ang. spillolje
- ellers: se kabelhendelsen…</t>
  </si>
  <si>
    <t>5.5.1</t>
  </si>
  <si>
    <t>Håndtering av blymateriale</t>
  </si>
  <si>
    <t>Blyforgiftning</t>
  </si>
  <si>
    <t>Kabler med blykappe.</t>
  </si>
  <si>
    <t>- Instruks for håndtering av avfall og farlig avfall
- Opplæring av de som jobber med lodding…?
- Burde ha instruks!
- Må ses nærmere på denne!</t>
  </si>
  <si>
    <t>5.6.1</t>
  </si>
  <si>
    <t>Arbeid med stolper som er bløte av kreosot</t>
  </si>
  <si>
    <t>Allergi, eksem eller annen skade på hud. Kreftfremkallende.</t>
  </si>
  <si>
    <t>- Instruksjon for arbeid med kreosotimpregnert treverk
- Opplæring
- Verneutstyr - se instruks</t>
  </si>
  <si>
    <t>6.1.1</t>
  </si>
  <si>
    <t>Løfteoperasjoner</t>
  </si>
  <si>
    <t>Løfteoperasjoner med kranbil, truck, traverskran</t>
  </si>
  <si>
    <t>Objekter faller ned i forbindelse med løfteoperasjon og treffer person(er) under.</t>
  </si>
  <si>
    <t>- Instruks for kran og løft
- Opplæring og beste praksis
- Sertifisert utstyr
- Verneutstyr - se instruks</t>
  </si>
  <si>
    <t>- Gjennomføre SJA ifm. større løfteoperasjoner</t>
  </si>
  <si>
    <t>6.1.2</t>
  </si>
  <si>
    <t>Personer kommer i klem mellom objekt som løftes og bakke/utstyr/m.m.</t>
  </si>
  <si>
    <t>6.2.1</t>
  </si>
  <si>
    <t>Løft med bruk av helikopter</t>
  </si>
  <si>
    <t>Objekt som løftes av helikopter treffer personnel på bakken.</t>
  </si>
  <si>
    <t>- Kommunikasjon mellom personnel i helikopter og på bakken
- Instruksjon for løfting med bruk av helikopter, inkl. avsperring av område på bakken.
- Opplæring og beste praksis
- Sertifisert løfteutstyr
- Bruk av Verneutstyr (se instruks) - men effekt avhengig av vekt/størrelse på objekt</t>
  </si>
  <si>
    <t>- Må alltid gjøre en lokal vurdering (SJA) og evt. iverksette flere tiltak.</t>
  </si>
  <si>
    <t>6.2.2</t>
  </si>
  <si>
    <t xml:space="preserve">Personnel klemmes av objekt som løftes av helikopter. </t>
  </si>
  <si>
    <t>6.3.1</t>
  </si>
  <si>
    <t>Manuell løfting, bruk av verktøy som kan klemme, m.m.</t>
  </si>
  <si>
    <t>Klemskader etc.</t>
  </si>
  <si>
    <t xml:space="preserve">Bruk av taljer, vinsjer osv., </t>
  </si>
  <si>
    <t>- Kontroll av utstyr hver 12. måned
- Visuell kontroll av utstyr
- Korrekt bruk av utstyret - ihht. manual for det enkelte utstyr
- Opplæring og beste praksis
- Verneutstyr - se instruks</t>
  </si>
  <si>
    <t>- Bør vurdere avsperring av området ved manuelle løft over hodehøyde</t>
  </si>
  <si>
    <t>7.1.1</t>
  </si>
  <si>
    <t>Arbeid nær 3. part</t>
  </si>
  <si>
    <t>Alt arbeid nær tredjeperson</t>
  </si>
  <si>
    <t>Skade på tredjeperson</t>
  </si>
  <si>
    <t>Tredjeperson kommer inn i område vi jobber. Kan være mange ulike scenarier.</t>
  </si>
  <si>
    <t>- Avsperring av arbeidsområde (om mulig)
- Skilting/informasjon om arbeidet
- Fysisk sikring av arbeidsområde når vi ikke er tilstede (låsing)</t>
  </si>
  <si>
    <t>Avsperring den viktigste barrieren (T).</t>
  </si>
  <si>
    <t>- Må alltid gjøre en lokal vurdering (SJA)
- Ved arbeid nær skoler, barnehager m.m. bør det gis separat informasjon om risikoforhold.
- Ved behov må man ha en rolle som overvåker for å hindre tredjeperson å komme nær arbeidet.</t>
  </si>
  <si>
    <t>7.1.2</t>
  </si>
  <si>
    <t>Skade på vårt personal forårsaket av tredjeperson</t>
  </si>
  <si>
    <t>Kan være både uhell og villede handlinger.</t>
  </si>
  <si>
    <t>- Fysiske avsperringer dersom mulig
- Skilting
- Verneutstyr - se instruks</t>
  </si>
  <si>
    <t>Fysiske avsperringer samt Verneutstyr gir en viss effekt, men her må lokale scenarier vurderes for å kunne gi et helhetsbilde (se forslag).</t>
  </si>
  <si>
    <t xml:space="preserve">- Må alltid gjøre en lokal vurdering av mulige scenarier (SJA). Denne må se på muligheten for både uhell fra tredjeperson samt villede handlinger.
- Ytterligere tiltak avhengig av resultat fra SJA.
</t>
  </si>
  <si>
    <t>7.2.1</t>
  </si>
  <si>
    <t>Arbeid på/ved vei</t>
  </si>
  <si>
    <t>Alt arbeid på eller ved vei</t>
  </si>
  <si>
    <t>Personnel blir påkjørt, eller personnel blir truffet av objekt som blir påkjørt.</t>
  </si>
  <si>
    <t>- Fysiske avsperringer dersom mulig
- Skilting
- Instruks for arbeid ved sterkt trafikkerte veier
- Kurs i arbeidsvarsling</t>
  </si>
  <si>
    <t>- Må alltid gjøre lokale vurderinger av dette scenariet.</t>
  </si>
  <si>
    <t>7.2.2</t>
  </si>
  <si>
    <t>Skader på tredjeperson</t>
  </si>
  <si>
    <t>8.1.1</t>
  </si>
  <si>
    <t>Bruk av kjøretøy</t>
  </si>
  <si>
    <t>Bilkjøring</t>
  </si>
  <si>
    <t>Kollisjon</t>
  </si>
  <si>
    <t>- Opplæring
- Kollisjonssikring i biler, inkl. bruk av bilbelte
- Årlig kontroll av biler
- Generelle barrierer for veikjøring (hastighetsbegrensning, veiutforming, etc.)</t>
  </si>
  <si>
    <t>- Ingen spesifikke ekstra barrierer for Infratek mot dette scenariet.</t>
  </si>
  <si>
    <t>8.1.2</t>
  </si>
  <si>
    <t>Manglende sikring av last</t>
  </si>
  <si>
    <t>Last på tak/plan/henger kan falle av og skade tredjeperson</t>
  </si>
  <si>
    <t>- Opplæring
- Beste praksis
- Godkjente fester på tak, henger m.m.</t>
  </si>
  <si>
    <t>8.2.1</t>
  </si>
  <si>
    <t>Håndtering av tilhenger v/bruk av håndkraft</t>
  </si>
  <si>
    <t>- Opplæring og beste praksis.</t>
  </si>
  <si>
    <t>- Det foreslås ingen generelle tiltak, men må vurderes i hvert enkelt tilfelle ift. tyngde på last m.m. Alltid en fordel med to personer involvert i dette arbeidsmomentet.</t>
  </si>
  <si>
    <t>8.3.1</t>
  </si>
  <si>
    <t>Bruk av ATV, snøscooter</t>
  </si>
  <si>
    <t>Velt, kollisjon med påfølgende klemskade eller bruddskader</t>
  </si>
  <si>
    <t>- Instruksjon for bruk av ATV (må utgis formelt!!!)
- Opplæring og beste praksis
- Bruk av verneutstyr - se instruks.</t>
  </si>
  <si>
    <t xml:space="preserve">Ingen fysisk barriere som hindrer alle scenarier, men flere organisatoriske. </t>
  </si>
  <si>
    <t>- Utrulling av ATV instruksjon</t>
  </si>
  <si>
    <t>8.3.2</t>
  </si>
  <si>
    <t>ATV/Snøscooter kjører på personell (inkl. tredjeperson)</t>
  </si>
  <si>
    <t xml:space="preserve">I utgangspunktet ingen fysiske barrierer, men flere organisatoriske. </t>
  </si>
  <si>
    <t>8.3.3</t>
  </si>
  <si>
    <t>Personell stedfast pga havari</t>
  </si>
  <si>
    <t>ATV/Snøscooter stopper i øde område, langt fra folk. Kan både komme av teknisk feil, uhell værforhold osv..</t>
  </si>
  <si>
    <t>- Instruksjon for bruk av ATV (må utgis formelt!!!)
- Opplæring og beste praksis
- Kommunikasjonsutstyr
- Bruk av verneutstyr - se instruks.</t>
  </si>
  <si>
    <t>Fysisk og organisatoriske barrierer.</t>
  </si>
  <si>
    <t>8.3.4</t>
  </si>
  <si>
    <t>Bruk av bil eller arbeidsmaskin</t>
  </si>
  <si>
    <t>Lekkasje av batterisyre</t>
  </si>
  <si>
    <t>Kan lede til etseskader eller gassdannelse.</t>
  </si>
  <si>
    <t>- Opplæring
- Må åpne motorrom for å komme i kontakt - og det gjøres ytterst sjelden.
- Verneutstyr (handsker) om man åpner motorrom m.m.</t>
  </si>
  <si>
    <t>9.1.1</t>
  </si>
  <si>
    <t>Lager/verksted</t>
  </si>
  <si>
    <t>Lagring i høyden</t>
  </si>
  <si>
    <t>Fallende objekter</t>
  </si>
  <si>
    <t>- Opplæring og beste praksis
- Vektbegrensninger på objekter som lagres høyt..?</t>
  </si>
  <si>
    <t>- Periodisk inspeksjon av lager for å sikre at objekter er korrekt lagret i høyden.</t>
  </si>
  <si>
    <t>9.2.1</t>
  </si>
  <si>
    <t>Bruk av "snile" (palleflytter)</t>
  </si>
  <si>
    <t>Jekketralle</t>
  </si>
  <si>
    <t>- Opplæring
- Instruksjon for bruk av jekketralle
- Design av jekketralle</t>
  </si>
  <si>
    <t>9.3.1</t>
  </si>
  <si>
    <t>Bruk av truck og traverskran</t>
  </si>
  <si>
    <t>Klemskade, fallskader</t>
  </si>
  <si>
    <t>- Opplæring
- Instruksjoner
- Verneutstyr - se instruks</t>
  </si>
  <si>
    <t>9.4.1</t>
  </si>
  <si>
    <t>Bruk av farlig utstyr/verktøy</t>
  </si>
  <si>
    <t>Klemskader, kuttskader, øyeskader, slagskader, brannskade</t>
  </si>
  <si>
    <t>F.eks. bruk av knekkemaskiner, boremaskin, sveiseapparater m.m.</t>
  </si>
  <si>
    <t>10.1.1</t>
  </si>
  <si>
    <t>Trefelling</t>
  </si>
  <si>
    <t>Arbeid med/ved trefelling</t>
  </si>
  <si>
    <t>Slag- eller klemskade fra trær eller linje i spenn</t>
  </si>
  <si>
    <t>- Opplæring og best practice
- Overvåking 
- Sikring av trær ifm felling for å sikre riktig fallretning
- Evt. bruk av maskiner for opprydding
- Verneutstyr - se instruks</t>
  </si>
  <si>
    <t>10.1.2</t>
  </si>
  <si>
    <t>Kuttskader</t>
  </si>
  <si>
    <t>- Instruksjon for bruk av motorsag
- Verneutstyr - se instruks
- Vedlikehold av motorsag</t>
  </si>
  <si>
    <t>11.1.1</t>
  </si>
  <si>
    <t>Mekanisk arbeid</t>
  </si>
  <si>
    <t>Demontering av låsemekanisme</t>
  </si>
  <si>
    <t>- Instruksjon
- Opplæring
- Verneutstyr</t>
  </si>
  <si>
    <t>11.2.1</t>
  </si>
  <si>
    <t>Montering av luker, plattformer m.m.</t>
  </si>
  <si>
    <t>Klemskader, fallskader, kuttskader</t>
  </si>
  <si>
    <t>12.1.1</t>
  </si>
  <si>
    <t>Rengjøring</t>
  </si>
  <si>
    <t>Rengjøring av nettstasjonsluker og sluk</t>
  </si>
  <si>
    <t>Fallskader, kuttskader (også fra sprøytespisser), klemskader</t>
  </si>
  <si>
    <t>12.2.1</t>
  </si>
  <si>
    <t>Rengjøring av trafogruver og trafoer</t>
  </si>
  <si>
    <t>13.1.1</t>
  </si>
  <si>
    <t>Rivingsarbeid</t>
  </si>
  <si>
    <t xml:space="preserve">Riving av bærende konstruksjoner </t>
  </si>
  <si>
    <t>Klemskader, fallskader</t>
  </si>
  <si>
    <t>- Opplæring og beste praksis
- Avsperring av område
- Varsling av berørte parter
- Verneutstyr</t>
  </si>
  <si>
    <t>- Gjennomføre SJA ifm. riving av større/bærende konstruksjoner</t>
  </si>
  <si>
    <t>13.2.1</t>
  </si>
  <si>
    <t>Riving eller ingrep i materiale med helsefarlige stoffer</t>
  </si>
  <si>
    <t>Eksponering av helseskadelige stoffer (f.eks. asbest)</t>
  </si>
  <si>
    <t>- Opplæring og beste praksis
- Verneutstyr
- Instruks for håndtering av asbest</t>
  </si>
  <si>
    <t>- Ved mistanke om asbest må vi stoppe arbeidet og kontakte arbeidstilsynet og sertifisert leverandør for håndtering.</t>
  </si>
  <si>
    <t>13.3.1</t>
  </si>
  <si>
    <t>Riving av linjestrekk / endring av krefter i mast.</t>
  </si>
  <si>
    <t>Klemskader, slagskader, fallskader</t>
  </si>
  <si>
    <t>- Opplæring og beste praksis
- Instruks
- Verneutstyr</t>
  </si>
  <si>
    <t xml:space="preserve">- Viktig med en lokal vurdering av konsekvens av endringer i krefter i nabomaster pga. riving av linjestrekk. </t>
  </si>
  <si>
    <t>14.1.1</t>
  </si>
  <si>
    <t>Bruk av verktøy</t>
  </si>
  <si>
    <t>Håndtering av skarpt verktøy (håndverktøy)</t>
  </si>
  <si>
    <t>Kuttskader
Øyeskader
Slagskader</t>
  </si>
  <si>
    <t>- Opplæring 
- Bruk av Verneutstyr - se instruks</t>
  </si>
  <si>
    <t xml:space="preserve">- Ved bruk av drill, sag, m.m. er det viktig at  materialet man jobber med holdes fast. </t>
  </si>
  <si>
    <t>14.2.1</t>
  </si>
  <si>
    <t>Bruk av slagverktøy, m.m.</t>
  </si>
  <si>
    <t>Slagskader</t>
  </si>
  <si>
    <t>- Opplæring og beste praksis
- Instrukser for bruk av utstyr/verktøy
- Verneutstyr - se instruks</t>
  </si>
  <si>
    <t>14.3.1</t>
  </si>
  <si>
    <t>Varmt arbeid</t>
  </si>
  <si>
    <t>Skjærebrenning, sveising, lodding, vinkelsliper, m.m.</t>
  </si>
  <si>
    <t>- Instruks for varmt arbeid
- Verneutstyr - se instruks
- Tilgjengelig slukkeutstyr</t>
  </si>
  <si>
    <t>Vurdere behov for brannvakt, avhengig av lokale forhold.</t>
  </si>
  <si>
    <t>15.1.1</t>
  </si>
  <si>
    <t>Stedsspesifikk risiko</t>
  </si>
  <si>
    <t>Arbeid over/nær vann</t>
  </si>
  <si>
    <t>Drukning</t>
  </si>
  <si>
    <t xml:space="preserve">- Bruk av flytevest
- Opplæring og beste praksis
</t>
  </si>
  <si>
    <t xml:space="preserve">Ytterligere lokale tiltak bør vurderes avhengig av situasjon. </t>
  </si>
  <si>
    <t>15.2.1</t>
  </si>
  <si>
    <t>Arbeid i kulvert / trange rom / kum / tunnel</t>
  </si>
  <si>
    <t>Forgiftning, mangel på oksygen</t>
  </si>
  <si>
    <t>- Instruks for arbeid i kummer
- Opplæring
- Luftmåler (ved fare for farlige gasser)</t>
  </si>
  <si>
    <t>- Ved fare for farlige gasser må det gjøres en separat vurdering (SJA)</t>
  </si>
  <si>
    <t>15.3.1</t>
  </si>
  <si>
    <t>Arbeid på loft, kjellere øvrige private områder</t>
  </si>
  <si>
    <t>Fall i trapp, ramle gjennom gulv, skalle hode</t>
  </si>
  <si>
    <t>- Opplæring 
- Bruk av Verneutstyr - se instruks
- Bruk av lykt ved behov</t>
  </si>
  <si>
    <t xml:space="preserve">- Må alltid gjøre en lokal vurdering av mulige scenarier (SJA). </t>
  </si>
  <si>
    <t>15.4.1</t>
  </si>
  <si>
    <t>Arbeid i rom med automatisk brannslukningsutstyr</t>
  </si>
  <si>
    <t>Kvelningsskade</t>
  </si>
  <si>
    <t>- Opplæring
- Instruksjoner
- Rømmingsveier</t>
  </si>
  <si>
    <t>- Sikre at automatisk brannanlegg stenges av før man starter arbeid i lokalet (og at det slås på etter arbeidet er gjennomført).</t>
  </si>
  <si>
    <t>15.5.1</t>
  </si>
  <si>
    <t>Arbeid på glatt underlag</t>
  </si>
  <si>
    <t>Fallskade, strekkskade</t>
  </si>
  <si>
    <t>- Vær observant på underlaget
- Bruk av brodder ved arbeid på isunderlag
- Bruk av hodelykt ved arbeid i mørke</t>
  </si>
  <si>
    <t>Salting / strøsand varselskilt.</t>
  </si>
  <si>
    <t>16.1.1</t>
  </si>
  <si>
    <t>Generelt (kan forekomme i alle arbeider)</t>
  </si>
  <si>
    <t>Alle arbeidsoperasjoner</t>
  </si>
  <si>
    <t>Ergonomiske konsekvenser/ slitasjeskader</t>
  </si>
  <si>
    <t>- Opplæring og beste praksis
- Arbeidsinstrukser for det gjeldende arbeidet
- Bruk av maskiner for å avlaste belastning hvor det er praktisk mulig</t>
  </si>
  <si>
    <t>- Vanskelig å gjøre en generell vurdering, så bør alltid vurderes lokalt på den enkelte arbeidsplass.</t>
  </si>
  <si>
    <t xml:space="preserve">- Må gjøres en vurdering av ergonomiske forhold i den enkelte arbeidsoperasjon/ arbeidsplass ifm. SJA. </t>
  </si>
  <si>
    <t>16.2.1</t>
  </si>
  <si>
    <t>16.3.1</t>
  </si>
  <si>
    <t>Arbeider som kan medføre sprut eller annet som kan skade øyet.</t>
  </si>
  <si>
    <t>Generellt krav om vernebriller</t>
  </si>
  <si>
    <t>16.4.1</t>
  </si>
  <si>
    <t>Arbeid i støyfylt miljø</t>
  </si>
  <si>
    <t>Hørselskader</t>
  </si>
  <si>
    <t>- Opplæring og beste praksis
- Instrukser for bruk av utstyr/verktøy
- Verneutstyr - se instruks
Dosetabell.</t>
  </si>
  <si>
    <t>Definere støykart med soner og skilting (påbudt hørselsverv)</t>
  </si>
  <si>
    <t>16.5.1</t>
  </si>
  <si>
    <t>Arbeider med elektriske apparater, bruk av brannfarlig materiale, m.m.</t>
  </si>
  <si>
    <t>- Opplæring
- Branninstrukser på hver arbeidsplass
- Brannøvelser
- Brannslukkere</t>
  </si>
  <si>
    <t>- Lokal vurdering av brannrisiko før oppstart av arbeid. Inklusive sjekk av rømningsveier og hvor det finnes slukkeutstyr.</t>
  </si>
  <si>
    <t>15.6.1</t>
  </si>
  <si>
    <t>Arbeid i uvennlig miljø</t>
  </si>
  <si>
    <t>Vold, trakkassering</t>
  </si>
  <si>
    <t>Privatbolig med uvillige / ustabile beboere, farlig hund etc.</t>
  </si>
  <si>
    <t>Varsle ankomst, ID kort, Høflig fremtreden.</t>
  </si>
  <si>
    <t>organisatoriske, menneskelige.</t>
  </si>
  <si>
    <t>Vurdere området, ikke jobbe alene, involvere vaktselskap, politi etc.</t>
  </si>
  <si>
    <t>Note to self: har sjekket med Risk-listene i Gaia og aktiviteter i PPE-instruksjonen. Har også kryssjekket mot "Bilmappen", dvs. lagt inn referanser til instruksjoner der (men ikke fullstendig)</t>
  </si>
  <si>
    <t>Project name:</t>
  </si>
  <si>
    <t>Customer:</t>
  </si>
  <si>
    <t>Project Manager:</t>
  </si>
  <si>
    <t>Participants:</t>
  </si>
  <si>
    <t>Date:</t>
  </si>
  <si>
    <t>Work type</t>
  </si>
  <si>
    <t>Work operation</t>
  </si>
  <si>
    <t>Potential incident</t>
  </si>
  <si>
    <t>Additional explanation for scenario (if necessary)</t>
  </si>
  <si>
    <t>Consequence</t>
  </si>
  <si>
    <t>Type of consequence (M, S, SM)</t>
  </si>
  <si>
    <t>Existing barriers</t>
  </si>
  <si>
    <t>Assessment of barriers and independence</t>
  </si>
  <si>
    <t>Probability</t>
  </si>
  <si>
    <t>Risk</t>
  </si>
  <si>
    <t>Proposals for strengthening barriers</t>
  </si>
  <si>
    <t>New consequence assessment</t>
  </si>
  <si>
    <t>New barrier rating</t>
  </si>
  <si>
    <t>Risk after action</t>
  </si>
  <si>
    <t>Responsible for action</t>
  </si>
  <si>
    <t>Status of action</t>
  </si>
  <si>
    <t>Comments on closing</t>
  </si>
  <si>
    <t>Construction work</t>
  </si>
  <si>
    <t>Work in ditch</t>
  </si>
  <si>
    <t>Shuttering work</t>
  </si>
  <si>
    <t>Coring</t>
  </si>
  <si>
    <t>Masonry</t>
  </si>
  <si>
    <t>Use of construction machinery, including excavators and other heavy machinery</t>
  </si>
  <si>
    <t>Blasting</t>
  </si>
  <si>
    <t>Digging with excavator near cables / installations due</t>
  </si>
  <si>
    <t>Crawling near calbes / installations due</t>
  </si>
  <si>
    <t>Tipping off mass</t>
  </si>
  <si>
    <t xml:space="preserve">Use of compressor and other compressed air equipment </t>
  </si>
  <si>
    <t>Use of hydraulic equipment</t>
  </si>
  <si>
    <t>Work at high height</t>
  </si>
  <si>
    <t>Work in lift (all type of work over 2m)</t>
  </si>
  <si>
    <t>Work on scaffolding (all type of work over 2m)</t>
  </si>
  <si>
    <t>Work on ladder (all type of work over 2m)</t>
  </si>
  <si>
    <t>Climbing in all types of masters</t>
  </si>
  <si>
    <t>Work on roofs</t>
  </si>
  <si>
    <t>Cabling</t>
  </si>
  <si>
    <t>Joining cables</t>
  </si>
  <si>
    <t>Introduction of cable to voltage room</t>
  </si>
  <si>
    <t>Leak search oil cable</t>
  </si>
  <si>
    <t>Oil samples oil cable</t>
  </si>
  <si>
    <t>Cutting of cable</t>
  </si>
  <si>
    <t>Storage of cable drums</t>
  </si>
  <si>
    <t>Work at / with excitement</t>
  </si>
  <si>
    <t>Work on disconnected system where vboltage may occur from another source</t>
  </si>
  <si>
    <t>Power throughput or short circuit</t>
  </si>
  <si>
    <t>AUS work, low voltage</t>
  </si>
  <si>
    <t>AUS work, high voltage</t>
  </si>
  <si>
    <t>Connection of plant</t>
  </si>
  <si>
    <t>Use of cable slots and cutters</t>
  </si>
  <si>
    <t>Work high high voltage lines</t>
  </si>
  <si>
    <t>Work with battery banks</t>
  </si>
  <si>
    <t>Chemicals, flammable substances and waste</t>
  </si>
  <si>
    <t>Handling of flammable / explosive items</t>
  </si>
  <si>
    <t>Handling (storage and transport) of hazardous waste</t>
  </si>
  <si>
    <t>Handling of chemicals and SF6 gas</t>
  </si>
  <si>
    <t>Handling of oils, and work with oil-filled equipment</t>
  </si>
  <si>
    <t>Handling of lead amterial</t>
  </si>
  <si>
    <t>Work with posts that are soft of creosote</t>
  </si>
  <si>
    <t>Lifting operations</t>
  </si>
  <si>
    <t>Lifting operations with crane truck, truck, traverse crane</t>
  </si>
  <si>
    <t>Lift with the use of helicoptor</t>
  </si>
  <si>
    <t>Manual lifting, use of tools that can squeeze, etc.</t>
  </si>
  <si>
    <t>Work near 3rd party</t>
  </si>
  <si>
    <t>All work near third party</t>
  </si>
  <si>
    <t>Work on / by road</t>
  </si>
  <si>
    <t>All works by road</t>
  </si>
  <si>
    <t>Use of vehicles</t>
  </si>
  <si>
    <t>Motoring</t>
  </si>
  <si>
    <t>Handling of trailer using hand ppower</t>
  </si>
  <si>
    <t>Use of ATV, snowmobile</t>
  </si>
  <si>
    <t>Use of car or work machine</t>
  </si>
  <si>
    <t>Warehouse / workshop</t>
  </si>
  <si>
    <t>Storage at height</t>
  </si>
  <si>
    <t>Use of "snile"</t>
  </si>
  <si>
    <t>Use of truck and traverse crane</t>
  </si>
  <si>
    <t>Use of hazardous equipment / tools</t>
  </si>
  <si>
    <t>Woodcutting</t>
  </si>
  <si>
    <t>Work with / by scoring</t>
  </si>
  <si>
    <t>Mechanical work</t>
  </si>
  <si>
    <t>Disassembly of locking mechanism</t>
  </si>
  <si>
    <t>Installation of hatchesm platforms, etc.</t>
  </si>
  <si>
    <t>Cleaning</t>
  </si>
  <si>
    <t>Cleaning the network drive hatch and switch off</t>
  </si>
  <si>
    <t>Cleaning of trawlers and trawlers</t>
  </si>
  <si>
    <t>Demolition work</t>
  </si>
  <si>
    <t>Demolition of load bearing structures</t>
  </si>
  <si>
    <t>Demolition or interference with material with hazardous substances</t>
  </si>
  <si>
    <t>Demolition of line stretches / change of forces in mast</t>
  </si>
  <si>
    <t>Use of tools</t>
  </si>
  <si>
    <t>Handling of sharp tools (hand tools)</t>
  </si>
  <si>
    <t>Use of impact tools, etc.</t>
  </si>
  <si>
    <t>Warm work</t>
  </si>
  <si>
    <t>Site-specific risk</t>
  </si>
  <si>
    <t>Work over / near water</t>
  </si>
  <si>
    <t>Work in culvert / narrow rooms / kum / tunnel</t>
  </si>
  <si>
    <t>Work on the loft, cellars other private areas</t>
  </si>
  <si>
    <t>Work in rooms with automatic fire extinguishing equipment</t>
  </si>
  <si>
    <t>Work on slippery surfaces</t>
  </si>
  <si>
    <t>General (may occur in all works)</t>
  </si>
  <si>
    <t>All work operations</t>
  </si>
  <si>
    <t>Work that may cause splashes or anything that could damage the eye</t>
  </si>
  <si>
    <t>Work in a dusty environment</t>
  </si>
  <si>
    <t>Work with electrical appliances, use of flammable material, etc.</t>
  </si>
  <si>
    <t>Work in unfriendly environment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</si>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</sst>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b/>
      <sz val="11"/>
      <color rgb="FF21212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16" fontId="0" fillId="0" borderId="0" xfId="0" quotePrefix="1" applyNumberFormat="1"/>
    <xf numFmtId="0" fontId="0" fillId="0" borderId="0" xfId="0" quotePrefix="1"/>
    <xf numFmtId="0" fontId="1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1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14" fontId="0" fillId="0" borderId="1" xfId="0" quotePrefix="1" applyNumberForma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6" fontId="0" fillId="0" borderId="1" xfId="0" quotePrefix="1" applyNumberForma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8" borderId="1" xfId="0" applyFont="1" applyFill="1" applyBorder="1" applyAlignment="1">
      <alignment horizontal="center" wrapText="1"/>
    </xf>
    <xf numFmtId="0" fontId="0" fillId="0" borderId="1" xfId="0" quotePrefix="1" applyBorder="1" applyAlignment="1">
      <alignment horizontal="center" vertical="center" wrapText="1"/>
    </xf>
    <xf numFmtId="0" fontId="6" fillId="10" borderId="0" xfId="0" applyFont="1" applyFill="1"/>
    <xf numFmtId="0" fontId="0" fillId="10" borderId="0" xfId="0" applyFill="1"/>
    <xf numFmtId="14" fontId="6" fillId="10" borderId="0" xfId="0" applyNumberFormat="1" applyFont="1" applyFill="1" applyAlignment="1">
      <alignment horizontal="left"/>
    </xf>
    <xf numFmtId="0" fontId="7" fillId="0" borderId="0" xfId="0" applyFont="1" applyAlignment="1">
      <alignment horizontal="left" vertical="center"/>
    </xf>
    <xf numFmtId="0" fontId="0" fillId="0" borderId="0" xfId="0" applyFont="1"/>
    <xf numFmtId="0" fontId="0" fillId="0" borderId="0" xfId="0" quotePrefix="1" applyFont="1"/>
    <xf numFmtId="0" fontId="0" fillId="0" borderId="1" xfId="0" applyFont="1" applyBorder="1" applyAlignment="1">
      <alignment wrapText="1"/>
    </xf>
    <xf numFmtId="0" fontId="0" fillId="6" borderId="0" xfId="0" applyFont="1" applyFill="1"/>
    <xf numFmtId="0" fontId="0" fillId="3" borderId="0" xfId="0" applyFont="1" applyFill="1"/>
    <xf numFmtId="0" fontId="0" fillId="5" borderId="0" xfId="0" applyFont="1" applyFill="1"/>
    <xf numFmtId="0" fontId="0" fillId="4" borderId="0" xfId="0" applyFont="1" applyFill="1"/>
    <xf numFmtId="16" fontId="0" fillId="0" borderId="0" xfId="0" quotePrefix="1" applyNumberFormat="1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left" vertical="center"/>
    </xf>
    <xf numFmtId="0" fontId="0" fillId="0" borderId="1" xfId="0" applyFill="1" applyBorder="1" applyAlignment="1">
      <alignment vertical="center" wrapText="1"/>
    </xf>
    <xf numFmtId="0" fontId="1" fillId="8" borderId="3" xfId="0" applyFont="1" applyFill="1" applyBorder="1" applyAlignment="1">
      <alignment horizontal="center" wrapText="1"/>
    </xf>
    <xf numFmtId="0" fontId="9" fillId="11" borderId="1" xfId="0" applyFont="1" applyFill="1" applyBorder="1" applyAlignment="1">
      <alignment horizontal="center" vertical="center" wrapText="1"/>
    </xf>
    <xf numFmtId="0" fontId="9" fillId="11" borderId="3" xfId="0" applyFont="1" applyFill="1" applyBorder="1" applyAlignment="1">
      <alignment horizontal="center" vertical="center" wrapText="1"/>
    </xf>
    <xf numFmtId="0" fontId="10" fillId="10" borderId="0" xfId="0" applyFont="1" applyFill="1"/>
    <xf numFmtId="0" fontId="1" fillId="8" borderId="2" xfId="0" applyFont="1" applyFill="1" applyBorder="1" applyAlignment="1">
      <alignment horizontal="center" wrapText="1"/>
    </xf>
    <xf numFmtId="0" fontId="1" fillId="8" borderId="3" xfId="0" applyFont="1" applyFill="1" applyBorder="1" applyAlignment="1">
      <alignment horizontal="center" wrapText="1"/>
    </xf>
    <xf numFmtId="0" fontId="9" fillId="11" borderId="2" xfId="0" applyFont="1" applyFill="1" applyBorder="1" applyAlignment="1">
      <alignment horizontal="center" vertical="center" wrapText="1"/>
    </xf>
    <xf numFmtId="0" fontId="9" fillId="11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7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57150</xdr:colOff>
      <xdr:row>27</xdr:row>
      <xdr:rowOff>66675</xdr:rowOff>
    </xdr:from>
    <xdr:to>
      <xdr:col>27</xdr:col>
      <xdr:colOff>56484</xdr:colOff>
      <xdr:row>50</xdr:row>
      <xdr:rowOff>161366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2450" y="5210175"/>
          <a:ext cx="5333334" cy="4476191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5</xdr:row>
      <xdr:rowOff>19049</xdr:rowOff>
    </xdr:from>
    <xdr:to>
      <xdr:col>27</xdr:col>
      <xdr:colOff>504825</xdr:colOff>
      <xdr:row>17</xdr:row>
      <xdr:rowOff>28574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44775" y="971549"/>
          <a:ext cx="6229350" cy="2295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20</xdr:col>
      <xdr:colOff>85725</xdr:colOff>
      <xdr:row>18</xdr:row>
      <xdr:rowOff>19050</xdr:rowOff>
    </xdr:from>
    <xdr:to>
      <xdr:col>23</xdr:col>
      <xdr:colOff>574675</xdr:colOff>
      <xdr:row>25</xdr:row>
      <xdr:rowOff>131445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21025" y="3448050"/>
          <a:ext cx="2774950" cy="14458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57150</xdr:colOff>
      <xdr:row>27</xdr:row>
      <xdr:rowOff>66675</xdr:rowOff>
    </xdr:from>
    <xdr:to>
      <xdr:col>27</xdr:col>
      <xdr:colOff>56484</xdr:colOff>
      <xdr:row>50</xdr:row>
      <xdr:rowOff>161366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2450" y="5210175"/>
          <a:ext cx="5333334" cy="4476191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5</xdr:row>
      <xdr:rowOff>19049</xdr:rowOff>
    </xdr:from>
    <xdr:to>
      <xdr:col>27</xdr:col>
      <xdr:colOff>504825</xdr:colOff>
      <xdr:row>17</xdr:row>
      <xdr:rowOff>28574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44775" y="971549"/>
          <a:ext cx="6229350" cy="2295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20</xdr:col>
      <xdr:colOff>85725</xdr:colOff>
      <xdr:row>18</xdr:row>
      <xdr:rowOff>19050</xdr:rowOff>
    </xdr:from>
    <xdr:to>
      <xdr:col>23</xdr:col>
      <xdr:colOff>574675</xdr:colOff>
      <xdr:row>25</xdr:row>
      <xdr:rowOff>131445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21025" y="3448050"/>
          <a:ext cx="2774950" cy="14458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476251</xdr:colOff>
      <xdr:row>0</xdr:row>
      <xdr:rowOff>154781</xdr:rowOff>
    </xdr:from>
    <xdr:to>
      <xdr:col>19</xdr:col>
      <xdr:colOff>2340389</xdr:colOff>
      <xdr:row>3</xdr:row>
      <xdr:rowOff>154781</xdr:rowOff>
    </xdr:to>
    <xdr:pic>
      <xdr:nvPicPr>
        <xdr:cNvPr id="3" name="Bilde 2" descr="http://portal.infra.local/SiteCollectionImages/Infratek_JPG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33657" y="154781"/>
          <a:ext cx="1864138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231324</xdr:colOff>
      <xdr:row>0</xdr:row>
      <xdr:rowOff>209209</xdr:rowOff>
    </xdr:from>
    <xdr:to>
      <xdr:col>19</xdr:col>
      <xdr:colOff>2041073</xdr:colOff>
      <xdr:row>3</xdr:row>
      <xdr:rowOff>209209</xdr:rowOff>
    </xdr:to>
    <xdr:pic>
      <xdr:nvPicPr>
        <xdr:cNvPr id="2" name="Bilde 2" descr="http://portal.infra.local/SiteCollectionImages/Infratek_JPG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7038" y="209209"/>
          <a:ext cx="1809749" cy="734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zoomScale="85" zoomScaleNormal="85" workbookViewId="0">
      <selection activeCell="E35" sqref="E35"/>
    </sheetView>
  </sheetViews>
  <sheetFormatPr defaultColWidth="11.42578125" defaultRowHeight="15" x14ac:dyDescent="0.25"/>
  <cols>
    <col min="2" max="2" width="18.85546875" customWidth="1"/>
  </cols>
  <sheetData>
    <row r="1" spans="1:20" x14ac:dyDescent="0.25">
      <c r="A1" s="1" t="s">
        <v>0</v>
      </c>
    </row>
    <row r="2" spans="1:20" x14ac:dyDescent="0.25">
      <c r="A2">
        <v>1</v>
      </c>
      <c r="B2" t="s">
        <v>1</v>
      </c>
      <c r="C2" t="s">
        <v>2</v>
      </c>
    </row>
    <row r="3" spans="1:20" x14ac:dyDescent="0.25">
      <c r="A3">
        <v>2</v>
      </c>
      <c r="B3" t="s">
        <v>3</v>
      </c>
      <c r="C3" t="s">
        <v>4</v>
      </c>
    </row>
    <row r="4" spans="1:20" x14ac:dyDescent="0.25">
      <c r="A4">
        <v>3</v>
      </c>
      <c r="B4" t="s">
        <v>5</v>
      </c>
      <c r="C4" t="s">
        <v>6</v>
      </c>
      <c r="T4" s="1" t="s">
        <v>7</v>
      </c>
    </row>
    <row r="5" spans="1:20" ht="15" customHeight="1" x14ac:dyDescent="0.25">
      <c r="A5">
        <v>4</v>
      </c>
      <c r="B5" t="s">
        <v>8</v>
      </c>
      <c r="C5" t="s">
        <v>9</v>
      </c>
    </row>
    <row r="6" spans="1:20" ht="15" customHeight="1" x14ac:dyDescent="0.25">
      <c r="A6">
        <v>5</v>
      </c>
      <c r="B6" t="s">
        <v>10</v>
      </c>
      <c r="C6" t="s">
        <v>11</v>
      </c>
    </row>
    <row r="7" spans="1:20" x14ac:dyDescent="0.25">
      <c r="B7" s="3" t="s">
        <v>12</v>
      </c>
    </row>
    <row r="9" spans="1:20" x14ac:dyDescent="0.25">
      <c r="A9" s="1" t="s">
        <v>13</v>
      </c>
    </row>
    <row r="10" spans="1:20" ht="15" customHeight="1" x14ac:dyDescent="0.25">
      <c r="B10" t="s">
        <v>14</v>
      </c>
      <c r="C10" t="s">
        <v>15</v>
      </c>
    </row>
    <row r="11" spans="1:20" ht="15" customHeight="1" x14ac:dyDescent="0.25">
      <c r="B11" t="s">
        <v>16</v>
      </c>
      <c r="C11" t="s">
        <v>17</v>
      </c>
    </row>
    <row r="12" spans="1:20" x14ac:dyDescent="0.25">
      <c r="B12" t="s">
        <v>18</v>
      </c>
      <c r="C12" t="s">
        <v>19</v>
      </c>
    </row>
    <row r="16" spans="1:20" x14ac:dyDescent="0.25">
      <c r="A16" s="1" t="s">
        <v>20</v>
      </c>
    </row>
    <row r="17" spans="1:10" x14ac:dyDescent="0.25">
      <c r="A17">
        <v>1</v>
      </c>
      <c r="B17" t="s">
        <v>21</v>
      </c>
      <c r="C17" t="s">
        <v>22</v>
      </c>
    </row>
    <row r="18" spans="1:10" x14ac:dyDescent="0.25">
      <c r="A18">
        <v>2</v>
      </c>
      <c r="B18" t="s">
        <v>23</v>
      </c>
      <c r="C18" t="s">
        <v>24</v>
      </c>
    </row>
    <row r="19" spans="1:10" x14ac:dyDescent="0.25">
      <c r="A19">
        <v>3</v>
      </c>
      <c r="B19" t="s">
        <v>25</v>
      </c>
      <c r="C19" t="s">
        <v>26</v>
      </c>
    </row>
    <row r="20" spans="1:10" x14ac:dyDescent="0.25">
      <c r="A20">
        <v>4</v>
      </c>
      <c r="B20" t="s">
        <v>27</v>
      </c>
      <c r="C20" t="s">
        <v>28</v>
      </c>
    </row>
    <row r="21" spans="1:10" x14ac:dyDescent="0.25">
      <c r="A21">
        <v>5</v>
      </c>
      <c r="B21" t="s">
        <v>29</v>
      </c>
      <c r="C21" t="s">
        <v>30</v>
      </c>
    </row>
    <row r="22" spans="1:10" x14ac:dyDescent="0.25">
      <c r="B22" s="3" t="s">
        <v>12</v>
      </c>
    </row>
    <row r="25" spans="1:10" x14ac:dyDescent="0.25">
      <c r="C25">
        <v>1</v>
      </c>
      <c r="D25">
        <v>2</v>
      </c>
      <c r="E25">
        <v>3</v>
      </c>
      <c r="F25">
        <v>4</v>
      </c>
      <c r="G25">
        <v>5</v>
      </c>
    </row>
    <row r="26" spans="1:10" x14ac:dyDescent="0.25">
      <c r="C26" t="str">
        <f>B2</f>
        <v>Ubetydelig</v>
      </c>
      <c r="D26" t="str">
        <f>B3</f>
        <v>En viss fare</v>
      </c>
      <c r="E26" t="str">
        <f>B4</f>
        <v>Farlig</v>
      </c>
      <c r="F26" t="str">
        <f>B5</f>
        <v>Alvorlig</v>
      </c>
      <c r="G26" t="str">
        <f>B6</f>
        <v>Katastrofe</v>
      </c>
      <c r="I26" s="1" t="s">
        <v>31</v>
      </c>
    </row>
    <row r="27" spans="1:10" x14ac:dyDescent="0.25">
      <c r="A27">
        <v>5</v>
      </c>
      <c r="B27" t="str">
        <f>B21</f>
        <v>Veldig høy</v>
      </c>
      <c r="C27" s="5">
        <v>5</v>
      </c>
      <c r="D27" s="5">
        <v>10</v>
      </c>
      <c r="E27" s="5">
        <v>15</v>
      </c>
      <c r="F27" s="5">
        <v>20</v>
      </c>
      <c r="G27" s="5">
        <v>25</v>
      </c>
      <c r="I27" s="9" t="s">
        <v>32</v>
      </c>
      <c r="J27" t="s">
        <v>33</v>
      </c>
    </row>
    <row r="28" spans="1:10" x14ac:dyDescent="0.25">
      <c r="A28">
        <v>4</v>
      </c>
      <c r="B28" t="str">
        <f>B20</f>
        <v>Høy</v>
      </c>
      <c r="C28" s="5">
        <v>4</v>
      </c>
      <c r="D28" s="5">
        <v>8</v>
      </c>
      <c r="E28" s="5">
        <v>12</v>
      </c>
      <c r="F28" s="5">
        <v>16</v>
      </c>
      <c r="G28" s="5">
        <v>20</v>
      </c>
      <c r="I28" s="6" t="s">
        <v>34</v>
      </c>
      <c r="J28" s="3" t="s">
        <v>35</v>
      </c>
    </row>
    <row r="29" spans="1:10" x14ac:dyDescent="0.25">
      <c r="A29">
        <v>3</v>
      </c>
      <c r="B29" t="str">
        <f>B19</f>
        <v>Medium</v>
      </c>
      <c r="C29" s="5">
        <v>3</v>
      </c>
      <c r="D29" s="5">
        <v>6</v>
      </c>
      <c r="E29" s="5">
        <v>9</v>
      </c>
      <c r="F29" s="5">
        <v>12</v>
      </c>
      <c r="G29" s="5">
        <v>15</v>
      </c>
      <c r="I29" s="8" t="s">
        <v>36</v>
      </c>
      <c r="J29" t="s">
        <v>37</v>
      </c>
    </row>
    <row r="30" spans="1:10" x14ac:dyDescent="0.25">
      <c r="A30">
        <v>2</v>
      </c>
      <c r="B30" t="str">
        <f>B18</f>
        <v>Lav</v>
      </c>
      <c r="C30" s="5">
        <v>2</v>
      </c>
      <c r="D30" s="5">
        <v>4</v>
      </c>
      <c r="E30" s="5">
        <v>6</v>
      </c>
      <c r="F30" s="5">
        <v>8</v>
      </c>
      <c r="G30" s="5">
        <v>10</v>
      </c>
      <c r="I30" s="7" t="s">
        <v>38</v>
      </c>
      <c r="J30" t="s">
        <v>39</v>
      </c>
    </row>
    <row r="31" spans="1:10" x14ac:dyDescent="0.25">
      <c r="A31">
        <v>1</v>
      </c>
      <c r="B31" t="str">
        <f>B17</f>
        <v>Veldig lav</v>
      </c>
      <c r="C31" s="5">
        <v>1</v>
      </c>
      <c r="D31" s="5">
        <v>2</v>
      </c>
      <c r="E31" s="5">
        <v>3</v>
      </c>
      <c r="F31" s="5">
        <v>4</v>
      </c>
      <c r="G31" s="5">
        <v>5</v>
      </c>
    </row>
    <row r="34" spans="2:8" x14ac:dyDescent="0.25">
      <c r="B34" t="s">
        <v>40</v>
      </c>
      <c r="C34" t="s">
        <v>41</v>
      </c>
    </row>
    <row r="35" spans="2:8" x14ac:dyDescent="0.25">
      <c r="B35" t="s">
        <v>42</v>
      </c>
      <c r="C35" s="2" t="s">
        <v>43</v>
      </c>
      <c r="H35" s="5"/>
    </row>
    <row r="36" spans="2:8" x14ac:dyDescent="0.25">
      <c r="B36" t="s">
        <v>44</v>
      </c>
      <c r="C36" s="3" t="s">
        <v>45</v>
      </c>
    </row>
    <row r="37" spans="2:8" x14ac:dyDescent="0.25">
      <c r="B37" t="s">
        <v>46</v>
      </c>
      <c r="C37" t="s">
        <v>47</v>
      </c>
    </row>
  </sheetData>
  <conditionalFormatting sqref="C27">
    <cfRule type="cellIs" dxfId="69" priority="16" operator="greaterThanOrEqual">
      <formula>15</formula>
    </cfRule>
    <cfRule type="cellIs" dxfId="68" priority="17" operator="between">
      <formula>9</formula>
      <formula>15</formula>
    </cfRule>
    <cfRule type="cellIs" dxfId="67" priority="18" operator="between">
      <formula>5</formula>
      <formula>9</formula>
    </cfRule>
    <cfRule type="cellIs" priority="19" operator="between">
      <formula>5</formula>
      <formula>9</formula>
    </cfRule>
    <cfRule type="cellIs" dxfId="66" priority="20" operator="between">
      <formula>1</formula>
      <formula>5</formula>
    </cfRule>
  </conditionalFormatting>
  <conditionalFormatting sqref="D27:G27">
    <cfRule type="cellIs" dxfId="65" priority="11" operator="greaterThanOrEqual">
      <formula>15</formula>
    </cfRule>
    <cfRule type="cellIs" dxfId="64" priority="12" operator="between">
      <formula>9</formula>
      <formula>15</formula>
    </cfRule>
    <cfRule type="cellIs" dxfId="63" priority="13" operator="between">
      <formula>5</formula>
      <formula>9</formula>
    </cfRule>
    <cfRule type="cellIs" priority="14" operator="between">
      <formula>5</formula>
      <formula>9</formula>
    </cfRule>
    <cfRule type="cellIs" dxfId="62" priority="15" operator="between">
      <formula>1</formula>
      <formula>5</formula>
    </cfRule>
  </conditionalFormatting>
  <conditionalFormatting sqref="C28:G31">
    <cfRule type="cellIs" dxfId="61" priority="6" operator="greaterThanOrEqual">
      <formula>15</formula>
    </cfRule>
    <cfRule type="cellIs" dxfId="60" priority="7" operator="between">
      <formula>9</formula>
      <formula>15</formula>
    </cfRule>
    <cfRule type="cellIs" dxfId="59" priority="8" operator="between">
      <formula>5</formula>
      <formula>9</formula>
    </cfRule>
    <cfRule type="cellIs" priority="9" operator="between">
      <formula>5</formula>
      <formula>9</formula>
    </cfRule>
    <cfRule type="cellIs" dxfId="58" priority="10" operator="between">
      <formula>1</formula>
      <formula>5</formula>
    </cfRule>
  </conditionalFormatting>
  <conditionalFormatting sqref="H35">
    <cfRule type="cellIs" dxfId="57" priority="1" operator="greaterThanOrEqual">
      <formula>15</formula>
    </cfRule>
    <cfRule type="cellIs" dxfId="56" priority="2" operator="between">
      <formula>9</formula>
      <formula>15</formula>
    </cfRule>
    <cfRule type="cellIs" dxfId="55" priority="3" operator="between">
      <formula>5</formula>
      <formula>9</formula>
    </cfRule>
    <cfRule type="cellIs" priority="4" operator="between">
      <formula>5</formula>
      <formula>9</formula>
    </cfRule>
    <cfRule type="cellIs" dxfId="54" priority="5" operator="between">
      <formula>1</formula>
      <formula>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topLeftCell="A16" zoomScaleNormal="100" workbookViewId="0">
      <selection activeCell="B27" sqref="B27:B31"/>
    </sheetView>
  </sheetViews>
  <sheetFormatPr defaultColWidth="11.42578125" defaultRowHeight="15" x14ac:dyDescent="0.25"/>
  <cols>
    <col min="1" max="1" width="11.42578125" style="32"/>
    <col min="2" max="2" width="18.85546875" style="32" customWidth="1"/>
    <col min="3" max="16384" width="11.42578125" style="32"/>
  </cols>
  <sheetData>
    <row r="1" spans="1:20" x14ac:dyDescent="0.25">
      <c r="A1" s="1" t="s">
        <v>48</v>
      </c>
    </row>
    <row r="2" spans="1:20" x14ac:dyDescent="0.25">
      <c r="A2" s="32">
        <v>1</v>
      </c>
      <c r="B2" s="32" t="s">
        <v>49</v>
      </c>
      <c r="C2" s="40" t="s">
        <v>50</v>
      </c>
    </row>
    <row r="3" spans="1:20" x14ac:dyDescent="0.25">
      <c r="A3" s="32">
        <v>2</v>
      </c>
      <c r="B3" s="32" t="s">
        <v>51</v>
      </c>
      <c r="C3" s="40" t="s">
        <v>52</v>
      </c>
    </row>
    <row r="4" spans="1:20" x14ac:dyDescent="0.25">
      <c r="A4" s="32">
        <v>3</v>
      </c>
      <c r="B4" s="32" t="s">
        <v>53</v>
      </c>
      <c r="C4" s="40" t="s">
        <v>54</v>
      </c>
      <c r="T4" s="1" t="s">
        <v>7</v>
      </c>
    </row>
    <row r="5" spans="1:20" ht="15" customHeight="1" x14ac:dyDescent="0.25">
      <c r="A5" s="32">
        <v>4</v>
      </c>
      <c r="B5" s="32" t="s">
        <v>55</v>
      </c>
      <c r="C5" s="40" t="s">
        <v>56</v>
      </c>
    </row>
    <row r="6" spans="1:20" ht="15" customHeight="1" x14ac:dyDescent="0.25">
      <c r="A6" s="32">
        <v>5</v>
      </c>
      <c r="B6" s="32" t="s">
        <v>57</v>
      </c>
      <c r="C6" s="40" t="s">
        <v>58</v>
      </c>
    </row>
    <row r="7" spans="1:20" x14ac:dyDescent="0.25">
      <c r="B7" s="33" t="s">
        <v>12</v>
      </c>
    </row>
    <row r="9" spans="1:20" x14ac:dyDescent="0.25">
      <c r="A9" s="41" t="s">
        <v>59</v>
      </c>
    </row>
    <row r="10" spans="1:20" ht="15" customHeight="1" x14ac:dyDescent="0.25">
      <c r="B10" s="40" t="s">
        <v>60</v>
      </c>
      <c r="C10" s="40" t="s">
        <v>61</v>
      </c>
    </row>
    <row r="11" spans="1:20" ht="15" customHeight="1" x14ac:dyDescent="0.25">
      <c r="B11" s="32" t="s">
        <v>16</v>
      </c>
      <c r="C11" s="40" t="s">
        <v>62</v>
      </c>
    </row>
    <row r="12" spans="1:20" x14ac:dyDescent="0.25">
      <c r="B12" s="31" t="s">
        <v>63</v>
      </c>
      <c r="C12" s="40" t="s">
        <v>64</v>
      </c>
    </row>
    <row r="16" spans="1:20" x14ac:dyDescent="0.25">
      <c r="A16" s="42" t="s">
        <v>65</v>
      </c>
    </row>
    <row r="17" spans="1:10" x14ac:dyDescent="0.25">
      <c r="A17" s="32">
        <v>1</v>
      </c>
      <c r="B17" s="40" t="s">
        <v>66</v>
      </c>
      <c r="C17" s="40" t="s">
        <v>67</v>
      </c>
    </row>
    <row r="18" spans="1:10" x14ac:dyDescent="0.25">
      <c r="A18" s="32">
        <v>2</v>
      </c>
      <c r="B18" s="40" t="s">
        <v>68</v>
      </c>
      <c r="C18" s="40" t="s">
        <v>69</v>
      </c>
    </row>
    <row r="19" spans="1:10" x14ac:dyDescent="0.25">
      <c r="A19" s="32">
        <v>3</v>
      </c>
      <c r="B19" s="32" t="s">
        <v>25</v>
      </c>
      <c r="C19" s="40" t="s">
        <v>70</v>
      </c>
    </row>
    <row r="20" spans="1:10" x14ac:dyDescent="0.25">
      <c r="A20" s="32">
        <v>4</v>
      </c>
      <c r="B20" s="40" t="s">
        <v>71</v>
      </c>
      <c r="C20" s="40" t="s">
        <v>72</v>
      </c>
    </row>
    <row r="21" spans="1:10" x14ac:dyDescent="0.25">
      <c r="A21" s="32">
        <v>5</v>
      </c>
      <c r="B21" s="32" t="s">
        <v>73</v>
      </c>
      <c r="C21" s="31" t="s">
        <v>74</v>
      </c>
    </row>
    <row r="22" spans="1:10" x14ac:dyDescent="0.25">
      <c r="B22" s="33" t="s">
        <v>12</v>
      </c>
    </row>
    <row r="25" spans="1:10" x14ac:dyDescent="0.25">
      <c r="C25" s="32">
        <v>1</v>
      </c>
      <c r="D25" s="32">
        <v>2</v>
      </c>
      <c r="E25" s="32">
        <v>3</v>
      </c>
      <c r="F25" s="32">
        <v>4</v>
      </c>
      <c r="G25" s="32">
        <v>5</v>
      </c>
    </row>
    <row r="26" spans="1:10" x14ac:dyDescent="0.25">
      <c r="C26" s="32" t="str">
        <f>B2</f>
        <v>Insignificant</v>
      </c>
      <c r="D26" s="32" t="str">
        <f>B3</f>
        <v>A certain danger</v>
      </c>
      <c r="E26" s="32" t="str">
        <f>B4</f>
        <v>Dangerous</v>
      </c>
      <c r="F26" s="32" t="str">
        <f>B5</f>
        <v>Critical</v>
      </c>
      <c r="G26" s="32" t="str">
        <f>B6</f>
        <v>Catastrophe</v>
      </c>
      <c r="I26" s="41" t="s">
        <v>75</v>
      </c>
    </row>
    <row r="27" spans="1:10" x14ac:dyDescent="0.25">
      <c r="A27" s="32">
        <v>5</v>
      </c>
      <c r="B27" s="32" t="str">
        <f>B21</f>
        <v>Very high</v>
      </c>
      <c r="C27" s="34">
        <v>5</v>
      </c>
      <c r="D27" s="34">
        <v>10</v>
      </c>
      <c r="E27" s="34">
        <v>15</v>
      </c>
      <c r="F27" s="34">
        <v>20</v>
      </c>
      <c r="G27" s="34">
        <v>25</v>
      </c>
      <c r="I27" s="35" t="s">
        <v>76</v>
      </c>
      <c r="J27" s="40" t="s">
        <v>77</v>
      </c>
    </row>
    <row r="28" spans="1:10" x14ac:dyDescent="0.25">
      <c r="A28" s="32">
        <v>4</v>
      </c>
      <c r="B28" s="32" t="str">
        <f>B20</f>
        <v>High</v>
      </c>
      <c r="C28" s="34">
        <v>4</v>
      </c>
      <c r="D28" s="34">
        <v>8</v>
      </c>
      <c r="E28" s="34">
        <v>12</v>
      </c>
      <c r="F28" s="34">
        <v>16</v>
      </c>
      <c r="G28" s="34">
        <v>20</v>
      </c>
      <c r="I28" s="36" t="s">
        <v>78</v>
      </c>
      <c r="J28" s="31" t="s">
        <v>79</v>
      </c>
    </row>
    <row r="29" spans="1:10" x14ac:dyDescent="0.25">
      <c r="A29" s="32">
        <v>3</v>
      </c>
      <c r="B29" s="32" t="str">
        <f>B19</f>
        <v>Medium</v>
      </c>
      <c r="C29" s="34">
        <v>3</v>
      </c>
      <c r="D29" s="34">
        <v>6</v>
      </c>
      <c r="E29" s="34">
        <v>9</v>
      </c>
      <c r="F29" s="34">
        <v>12</v>
      </c>
      <c r="G29" s="34">
        <v>15</v>
      </c>
      <c r="I29" s="37" t="s">
        <v>80</v>
      </c>
      <c r="J29" s="40" t="s">
        <v>81</v>
      </c>
    </row>
    <row r="30" spans="1:10" x14ac:dyDescent="0.25">
      <c r="A30" s="32">
        <v>2</v>
      </c>
      <c r="B30" s="32" t="str">
        <f>B18</f>
        <v>Low</v>
      </c>
      <c r="C30" s="34">
        <v>2</v>
      </c>
      <c r="D30" s="34">
        <v>4</v>
      </c>
      <c r="E30" s="34">
        <v>6</v>
      </c>
      <c r="F30" s="34">
        <v>8</v>
      </c>
      <c r="G30" s="34">
        <v>10</v>
      </c>
      <c r="I30" s="38" t="s">
        <v>82</v>
      </c>
      <c r="J30" s="40" t="s">
        <v>83</v>
      </c>
    </row>
    <row r="31" spans="1:10" x14ac:dyDescent="0.25">
      <c r="A31" s="32">
        <v>1</v>
      </c>
      <c r="B31" s="32" t="str">
        <f>B17</f>
        <v>Very low</v>
      </c>
      <c r="C31" s="34">
        <v>1</v>
      </c>
      <c r="D31" s="34">
        <v>2</v>
      </c>
      <c r="E31" s="34">
        <v>3</v>
      </c>
      <c r="F31" s="34">
        <v>4</v>
      </c>
      <c r="G31" s="34">
        <v>5</v>
      </c>
    </row>
    <row r="34" spans="2:29" x14ac:dyDescent="0.25">
      <c r="B34" s="40" t="s">
        <v>84</v>
      </c>
      <c r="C34" s="32" t="s">
        <v>41</v>
      </c>
      <c r="AC34" s="32" t="s">
        <v>85</v>
      </c>
    </row>
    <row r="35" spans="2:29" x14ac:dyDescent="0.25">
      <c r="B35" s="31" t="s">
        <v>86</v>
      </c>
      <c r="C35" s="39" t="s">
        <v>43</v>
      </c>
      <c r="H35" s="34"/>
    </row>
    <row r="36" spans="2:29" x14ac:dyDescent="0.25">
      <c r="B36" s="32" t="s">
        <v>87</v>
      </c>
      <c r="C36" s="33" t="s">
        <v>45</v>
      </c>
    </row>
    <row r="37" spans="2:29" x14ac:dyDescent="0.25">
      <c r="B37" s="32" t="s">
        <v>88</v>
      </c>
      <c r="C37" s="32" t="s">
        <v>47</v>
      </c>
    </row>
    <row r="40" spans="2:29" x14ac:dyDescent="0.25">
      <c r="AC40" s="32" t="s">
        <v>89</v>
      </c>
    </row>
    <row r="45" spans="2:29" x14ac:dyDescent="0.25">
      <c r="AC45" s="32" t="s">
        <v>90</v>
      </c>
    </row>
    <row r="50" spans="29:29" x14ac:dyDescent="0.25">
      <c r="AC50" s="32" t="s">
        <v>91</v>
      </c>
    </row>
  </sheetData>
  <conditionalFormatting sqref="C27">
    <cfRule type="cellIs" dxfId="53" priority="16" operator="greaterThanOrEqual">
      <formula>15</formula>
    </cfRule>
    <cfRule type="cellIs" dxfId="52" priority="17" operator="between">
      <formula>9</formula>
      <formula>15</formula>
    </cfRule>
    <cfRule type="cellIs" dxfId="51" priority="18" operator="between">
      <formula>5</formula>
      <formula>9</formula>
    </cfRule>
    <cfRule type="cellIs" priority="19" operator="between">
      <formula>5</formula>
      <formula>9</formula>
    </cfRule>
    <cfRule type="cellIs" dxfId="50" priority="20" operator="between">
      <formula>1</formula>
      <formula>5</formula>
    </cfRule>
  </conditionalFormatting>
  <conditionalFormatting sqref="D27:G27">
    <cfRule type="cellIs" dxfId="49" priority="11" operator="greaterThanOrEqual">
      <formula>15</formula>
    </cfRule>
    <cfRule type="cellIs" dxfId="48" priority="12" operator="between">
      <formula>9</formula>
      <formula>15</formula>
    </cfRule>
    <cfRule type="cellIs" dxfId="47" priority="13" operator="between">
      <formula>5</formula>
      <formula>9</formula>
    </cfRule>
    <cfRule type="cellIs" priority="14" operator="between">
      <formula>5</formula>
      <formula>9</formula>
    </cfRule>
    <cfRule type="cellIs" dxfId="46" priority="15" operator="between">
      <formula>1</formula>
      <formula>5</formula>
    </cfRule>
  </conditionalFormatting>
  <conditionalFormatting sqref="C28:G31">
    <cfRule type="cellIs" dxfId="45" priority="6" operator="greaterThanOrEqual">
      <formula>15</formula>
    </cfRule>
    <cfRule type="cellIs" dxfId="44" priority="7" operator="between">
      <formula>9</formula>
      <formula>15</formula>
    </cfRule>
    <cfRule type="cellIs" dxfId="43" priority="8" operator="between">
      <formula>5</formula>
      <formula>9</formula>
    </cfRule>
    <cfRule type="cellIs" priority="9" operator="between">
      <formula>5</formula>
      <formula>9</formula>
    </cfRule>
    <cfRule type="cellIs" dxfId="42" priority="10" operator="between">
      <formula>1</formula>
      <formula>5</formula>
    </cfRule>
  </conditionalFormatting>
  <conditionalFormatting sqref="H35">
    <cfRule type="cellIs" dxfId="41" priority="1" operator="greaterThanOrEqual">
      <formula>15</formula>
    </cfRule>
    <cfRule type="cellIs" dxfId="40" priority="2" operator="between">
      <formula>9</formula>
      <formula>15</formula>
    </cfRule>
    <cfRule type="cellIs" dxfId="39" priority="3" operator="between">
      <formula>5</formula>
      <formula>9</formula>
    </cfRule>
    <cfRule type="cellIs" priority="4" operator="between">
      <formula>5</formula>
      <formula>9</formula>
    </cfRule>
    <cfRule type="cellIs" dxfId="38" priority="5" operator="between">
      <formula>1</formula>
      <formula>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104"/>
  <sheetViews>
    <sheetView showGridLines="0" zoomScale="70" zoomScaleNormal="70" workbookViewId="0">
      <pane ySplit="6" topLeftCell="A7" activePane="bottomLeft" state="frozen"/>
      <selection pane="bottomLeft" activeCell="T7" sqref="T7"/>
    </sheetView>
  </sheetViews>
  <sheetFormatPr defaultColWidth="11.42578125" defaultRowHeight="15" x14ac:dyDescent="0.25"/>
  <cols>
    <col min="1" max="1" width="10.7109375" customWidth="1"/>
    <col min="2" max="2" width="26.5703125" customWidth="1"/>
    <col min="3" max="3" width="28.5703125" customWidth="1"/>
    <col min="4" max="4" width="21" customWidth="1"/>
    <col min="5" max="5" width="21.7109375" customWidth="1"/>
    <col min="6" max="6" width="5.7109375" style="25" customWidth="1"/>
    <col min="7" max="7" width="18.85546875" customWidth="1"/>
    <col min="8" max="8" width="11.5703125" style="25" customWidth="1"/>
    <col min="9" max="9" width="27.7109375" customWidth="1"/>
    <col min="10" max="10" width="28.5703125" customWidth="1"/>
    <col min="11" max="11" width="6.5703125" style="25" customWidth="1"/>
    <col min="12" max="12" width="16.28515625" customWidth="1"/>
    <col min="13" max="13" width="11.42578125" style="25"/>
    <col min="14" max="14" width="29" customWidth="1"/>
    <col min="15" max="15" width="12.42578125" style="25" customWidth="1"/>
    <col min="16" max="16" width="11.7109375" style="25" customWidth="1"/>
    <col min="17" max="17" width="11.42578125" style="25"/>
    <col min="18" max="18" width="12.28515625" customWidth="1"/>
    <col min="19" max="19" width="12.5703125" customWidth="1"/>
    <col min="20" max="20" width="39" customWidth="1"/>
  </cols>
  <sheetData>
    <row r="1" spans="1:20" ht="18.75" x14ac:dyDescent="0.3">
      <c r="B1" s="28" t="s">
        <v>92</v>
      </c>
      <c r="C1" s="28"/>
      <c r="D1" s="28"/>
      <c r="E1" s="28"/>
      <c r="F1" s="29"/>
      <c r="G1" s="29"/>
      <c r="H1" s="29"/>
      <c r="I1" s="29"/>
      <c r="J1" s="29"/>
      <c r="K1" s="29"/>
      <c r="L1" s="29"/>
      <c r="M1" s="29"/>
      <c r="O1"/>
      <c r="P1"/>
      <c r="Q1"/>
    </row>
    <row r="2" spans="1:20" ht="18.75" x14ac:dyDescent="0.3">
      <c r="B2" s="28" t="s">
        <v>93</v>
      </c>
      <c r="C2" s="28"/>
      <c r="D2" s="28"/>
      <c r="E2" s="28"/>
      <c r="F2" s="29"/>
      <c r="G2" s="29"/>
      <c r="H2" s="29"/>
      <c r="I2" s="29"/>
      <c r="J2" s="29"/>
      <c r="K2" s="29"/>
      <c r="L2" s="29"/>
      <c r="M2" s="29"/>
      <c r="O2"/>
      <c r="P2"/>
      <c r="Q2"/>
    </row>
    <row r="3" spans="1:20" ht="18.75" x14ac:dyDescent="0.3">
      <c r="B3" s="28" t="s">
        <v>94</v>
      </c>
      <c r="C3" s="28"/>
      <c r="D3" s="28"/>
      <c r="E3" s="28"/>
      <c r="F3" s="29"/>
      <c r="G3" s="29"/>
      <c r="H3" s="29"/>
      <c r="I3" s="29"/>
      <c r="J3" s="29"/>
      <c r="K3" s="29"/>
      <c r="L3" s="29"/>
      <c r="M3" s="29"/>
      <c r="O3"/>
      <c r="P3"/>
      <c r="Q3"/>
    </row>
    <row r="4" spans="1:20" ht="18.75" x14ac:dyDescent="0.3">
      <c r="B4" s="28" t="s">
        <v>95</v>
      </c>
      <c r="C4" s="28"/>
      <c r="D4" s="28"/>
      <c r="E4" s="28"/>
      <c r="F4" s="29"/>
      <c r="G4" s="29"/>
      <c r="H4" s="29"/>
      <c r="I4" s="29"/>
      <c r="J4" s="29"/>
      <c r="K4" s="29"/>
      <c r="L4" s="29"/>
      <c r="M4" s="29"/>
      <c r="O4"/>
      <c r="P4"/>
      <c r="Q4"/>
    </row>
    <row r="5" spans="1:20" ht="18.75" x14ac:dyDescent="0.3">
      <c r="B5" s="28" t="s">
        <v>96</v>
      </c>
      <c r="C5" s="30"/>
      <c r="D5" s="28"/>
      <c r="E5" s="28"/>
      <c r="F5" s="29"/>
      <c r="G5" s="29"/>
      <c r="H5" s="29"/>
      <c r="I5" s="29"/>
      <c r="J5" s="29"/>
      <c r="K5" s="29"/>
      <c r="L5" s="29"/>
      <c r="M5" s="29"/>
      <c r="O5"/>
      <c r="P5"/>
      <c r="Q5"/>
    </row>
    <row r="6" spans="1:20" s="4" customFormat="1" ht="45" x14ac:dyDescent="0.25">
      <c r="A6" s="10" t="s">
        <v>97</v>
      </c>
      <c r="B6" s="12" t="s">
        <v>98</v>
      </c>
      <c r="C6" s="12" t="s">
        <v>99</v>
      </c>
      <c r="D6" s="10" t="s">
        <v>100</v>
      </c>
      <c r="E6" s="10" t="s">
        <v>101</v>
      </c>
      <c r="F6" s="48" t="s">
        <v>102</v>
      </c>
      <c r="G6" s="49"/>
      <c r="H6" s="44" t="s">
        <v>103</v>
      </c>
      <c r="I6" s="12" t="s">
        <v>104</v>
      </c>
      <c r="J6" s="11" t="s">
        <v>105</v>
      </c>
      <c r="K6" s="48" t="s">
        <v>106</v>
      </c>
      <c r="L6" s="49"/>
      <c r="M6" s="26" t="s">
        <v>107</v>
      </c>
      <c r="N6" s="12" t="s">
        <v>108</v>
      </c>
      <c r="O6" s="26" t="s">
        <v>109</v>
      </c>
      <c r="P6" s="26" t="s">
        <v>110</v>
      </c>
      <c r="Q6" s="26" t="s">
        <v>111</v>
      </c>
      <c r="R6" s="12" t="s">
        <v>112</v>
      </c>
      <c r="S6" s="12" t="s">
        <v>113</v>
      </c>
      <c r="T6" s="12" t="s">
        <v>114</v>
      </c>
    </row>
    <row r="7" spans="1:20" s="17" customFormat="1" ht="186.75" customHeight="1" x14ac:dyDescent="0.25">
      <c r="A7" s="13" t="s">
        <v>115</v>
      </c>
      <c r="B7" s="13" t="s">
        <v>116</v>
      </c>
      <c r="C7" s="14" t="s">
        <v>117</v>
      </c>
      <c r="D7" s="14" t="s">
        <v>118</v>
      </c>
      <c r="E7" s="15" t="s">
        <v>119</v>
      </c>
      <c r="F7" s="24">
        <v>2</v>
      </c>
      <c r="G7" s="15" t="str">
        <f>IF(F7=1,Forklaringer!B$2,IF(F7=2,Forklaringer!B$3,IF(F7=3,Forklaringer!B$4,IF(F7=4,Forklaringer!B$5,IF(F7=5,Forklaringer!B$6,Forklaringer!B$7)))))</f>
        <v>En viss fare</v>
      </c>
      <c r="H7" s="24" t="s">
        <v>120</v>
      </c>
      <c r="I7" s="16" t="s">
        <v>121</v>
      </c>
      <c r="J7" s="16" t="s">
        <v>122</v>
      </c>
      <c r="K7" s="24">
        <v>4</v>
      </c>
      <c r="L7" s="15" t="str">
        <f>IF(K7=1,Forklaringer!B$17,IF(K7=2,Forklaringer!B$18,IF(K7=3,Forklaringer!B$19,IF(K7=4,Forklaringer!B$20,IF(K7=5,Forklaringer!B$21,Forklaringer!B$22)))))</f>
        <v>Høy</v>
      </c>
      <c r="M7" s="24">
        <f t="shared" ref="M7:M78" si="0">F7*K7</f>
        <v>8</v>
      </c>
      <c r="N7" s="16" t="s">
        <v>123</v>
      </c>
      <c r="O7" s="27">
        <f t="shared" ref="O7:O78" si="1">F7</f>
        <v>2</v>
      </c>
      <c r="P7" s="24">
        <v>2</v>
      </c>
      <c r="Q7" s="24">
        <f t="shared" ref="Q7:Q78" si="2">O7*P7</f>
        <v>4</v>
      </c>
      <c r="R7" s="15"/>
      <c r="S7" s="15"/>
      <c r="T7" s="15"/>
    </row>
    <row r="8" spans="1:20" s="17" customFormat="1" ht="114.75" customHeight="1" x14ac:dyDescent="0.25">
      <c r="A8" s="13" t="s">
        <v>124</v>
      </c>
      <c r="B8" s="13" t="s">
        <v>116</v>
      </c>
      <c r="C8" s="18" t="s">
        <v>117</v>
      </c>
      <c r="D8" s="15" t="s">
        <v>125</v>
      </c>
      <c r="E8" s="15" t="s">
        <v>126</v>
      </c>
      <c r="F8" s="24">
        <v>2</v>
      </c>
      <c r="G8" s="15" t="str">
        <f>IF(F8=1,Forklaringer!B$2,IF(F8=2,Forklaringer!B$3,IF(F8=3,Forklaringer!B$4,IF(F8=4,Forklaringer!B$5,IF(F8=5,Forklaringer!B$6,Forklaringer!B$7)))))</f>
        <v>En viss fare</v>
      </c>
      <c r="H8" s="24" t="s">
        <v>120</v>
      </c>
      <c r="I8" s="16" t="s">
        <v>127</v>
      </c>
      <c r="J8" s="16" t="s">
        <v>128</v>
      </c>
      <c r="K8" s="24">
        <v>3</v>
      </c>
      <c r="L8" s="15" t="str">
        <f>IF(K8=1,Forklaringer!B$17,IF(K8=2,Forklaringer!B$18,IF(K8=3,Forklaringer!B$19,IF(K8=4,Forklaringer!B$20,IF(K8=5,Forklaringer!B$21,Forklaringer!B$22)))))</f>
        <v>Medium</v>
      </c>
      <c r="M8" s="24">
        <f t="shared" si="0"/>
        <v>6</v>
      </c>
      <c r="N8" s="16"/>
      <c r="O8" s="27">
        <v>2</v>
      </c>
      <c r="P8" s="24">
        <v>3</v>
      </c>
      <c r="Q8" s="24">
        <f t="shared" si="2"/>
        <v>6</v>
      </c>
      <c r="R8" s="15"/>
      <c r="S8" s="15"/>
      <c r="T8" s="15"/>
    </row>
    <row r="9" spans="1:20" s="17" customFormat="1" ht="156" customHeight="1" x14ac:dyDescent="0.25">
      <c r="A9" s="13" t="s">
        <v>129</v>
      </c>
      <c r="B9" s="13" t="s">
        <v>116</v>
      </c>
      <c r="C9" s="15" t="s">
        <v>117</v>
      </c>
      <c r="D9" s="15" t="s">
        <v>130</v>
      </c>
      <c r="E9" s="15" t="s">
        <v>131</v>
      </c>
      <c r="F9" s="24">
        <v>2</v>
      </c>
      <c r="G9" s="15" t="str">
        <f>IF(F9=1,Forklaringer!B$2,IF(F9=2,Forklaringer!B$3,IF(F9=3,Forklaringer!B$4,IF(F9=4,Forklaringer!B$5,IF(F9=5,Forklaringer!B$6,Forklaringer!B$7)))))</f>
        <v>En viss fare</v>
      </c>
      <c r="H9" s="24" t="s">
        <v>120</v>
      </c>
      <c r="I9" s="16" t="s">
        <v>132</v>
      </c>
      <c r="J9" s="16" t="s">
        <v>133</v>
      </c>
      <c r="K9" s="24">
        <v>2</v>
      </c>
      <c r="L9" s="15" t="str">
        <f>IF(K9=1,Forklaringer!B$17,IF(K9=2,Forklaringer!B$18,IF(K9=3,Forklaringer!B$19,IF(K9=4,Forklaringer!B$20,IF(K9=5,Forklaringer!B$21,Forklaringer!B$22)))))</f>
        <v>Lav</v>
      </c>
      <c r="M9" s="24">
        <f t="shared" si="0"/>
        <v>4</v>
      </c>
      <c r="N9" s="16" t="s">
        <v>134</v>
      </c>
      <c r="O9" s="27">
        <f t="shared" si="1"/>
        <v>2</v>
      </c>
      <c r="P9" s="24">
        <v>2</v>
      </c>
      <c r="Q9" s="24">
        <f t="shared" si="2"/>
        <v>4</v>
      </c>
      <c r="R9" s="15"/>
      <c r="S9" s="15"/>
      <c r="T9" s="15"/>
    </row>
    <row r="10" spans="1:20" s="17" customFormat="1" ht="97.5" customHeight="1" x14ac:dyDescent="0.25">
      <c r="A10" s="13" t="s">
        <v>135</v>
      </c>
      <c r="B10" s="13" t="s">
        <v>116</v>
      </c>
      <c r="C10" s="15" t="s">
        <v>117</v>
      </c>
      <c r="D10" s="15" t="s">
        <v>136</v>
      </c>
      <c r="E10" s="15" t="s">
        <v>137</v>
      </c>
      <c r="F10" s="24">
        <v>3</v>
      </c>
      <c r="G10" s="15" t="str">
        <f>IF(F10=1,Forklaringer!B$2,IF(F10=2,Forklaringer!B$3,IF(F10=3,Forklaringer!B$4,IF(F10=4,Forklaringer!B$5,IF(F10=5,Forklaringer!B$6,Forklaringer!B$7)))))</f>
        <v>Farlig</v>
      </c>
      <c r="H10" s="24" t="s">
        <v>120</v>
      </c>
      <c r="I10" s="16" t="s">
        <v>138</v>
      </c>
      <c r="J10" s="15" t="s">
        <v>139</v>
      </c>
      <c r="K10" s="24">
        <v>2</v>
      </c>
      <c r="L10" s="15" t="str">
        <f>IF(K10=1,Forklaringer!B$17,IF(K10=2,Forklaringer!B$18,IF(K10=3,Forklaringer!B$19,IF(K10=4,Forklaringer!B$20,IF(K10=5,Forklaringer!B$21,Forklaringer!B$22)))))</f>
        <v>Lav</v>
      </c>
      <c r="M10" s="24">
        <f t="shared" si="0"/>
        <v>6</v>
      </c>
      <c r="N10" s="15" t="s">
        <v>140</v>
      </c>
      <c r="O10" s="27">
        <v>3</v>
      </c>
      <c r="P10" s="24">
        <v>2</v>
      </c>
      <c r="Q10" s="24">
        <f t="shared" si="2"/>
        <v>6</v>
      </c>
      <c r="R10" s="15"/>
      <c r="S10" s="15"/>
      <c r="T10" s="15"/>
    </row>
    <row r="11" spans="1:20" s="17" customFormat="1" ht="80.25" customHeight="1" x14ac:dyDescent="0.25">
      <c r="A11" s="13" t="s">
        <v>141</v>
      </c>
      <c r="B11" s="13" t="s">
        <v>116</v>
      </c>
      <c r="C11" s="15" t="s">
        <v>142</v>
      </c>
      <c r="D11" s="15" t="s">
        <v>143</v>
      </c>
      <c r="E11" s="15" t="s">
        <v>144</v>
      </c>
      <c r="F11" s="24">
        <v>1</v>
      </c>
      <c r="G11" s="15" t="str">
        <f>IF(F11=1,Forklaringer!B$2,IF(F11=2,Forklaringer!B$3,IF(F11=3,Forklaringer!B$4,IF(F11=4,Forklaringer!B$5,IF(F11=5,Forklaringer!B$6,Forklaringer!B$7)))))</f>
        <v>Ubetydelig</v>
      </c>
      <c r="H11" s="24" t="s">
        <v>120</v>
      </c>
      <c r="I11" s="16" t="s">
        <v>145</v>
      </c>
      <c r="J11" s="15" t="s">
        <v>146</v>
      </c>
      <c r="K11" s="24">
        <v>4</v>
      </c>
      <c r="L11" s="15" t="str">
        <f>IF(K11=1,Forklaringer!B$17,IF(K11=2,Forklaringer!B$18,IF(K11=3,Forklaringer!B$19,IF(K11=4,Forklaringer!B$20,IF(K11=5,Forklaringer!B$21,Forklaringer!B$22)))))</f>
        <v>Høy</v>
      </c>
      <c r="M11" s="24">
        <f t="shared" si="0"/>
        <v>4</v>
      </c>
      <c r="N11" s="15"/>
      <c r="O11" s="27">
        <f t="shared" si="1"/>
        <v>1</v>
      </c>
      <c r="P11" s="24">
        <v>4</v>
      </c>
      <c r="Q11" s="24">
        <f t="shared" si="2"/>
        <v>4</v>
      </c>
      <c r="R11" s="15"/>
      <c r="S11" s="15"/>
      <c r="T11" s="15"/>
    </row>
    <row r="12" spans="1:20" s="17" customFormat="1" ht="108.75" customHeight="1" x14ac:dyDescent="0.25">
      <c r="A12" s="13" t="s">
        <v>147</v>
      </c>
      <c r="B12" s="13" t="s">
        <v>116</v>
      </c>
      <c r="C12" s="15" t="s">
        <v>148</v>
      </c>
      <c r="D12" s="15" t="s">
        <v>149</v>
      </c>
      <c r="E12" s="15" t="s">
        <v>150</v>
      </c>
      <c r="F12" s="24">
        <v>3</v>
      </c>
      <c r="G12" s="15" t="str">
        <f>IF(F12=1,Forklaringer!B$2,IF(F12=2,Forklaringer!B$3,IF(F12=3,Forklaringer!B$4,IF(F12=4,Forklaringer!B$5,IF(F12=5,Forklaringer!B$6,Forklaringer!B$7)))))</f>
        <v>Farlig</v>
      </c>
      <c r="H12" s="24" t="s">
        <v>120</v>
      </c>
      <c r="I12" s="16" t="s">
        <v>151</v>
      </c>
      <c r="J12" s="15" t="s">
        <v>152</v>
      </c>
      <c r="K12" s="24">
        <v>2</v>
      </c>
      <c r="L12" s="15" t="str">
        <f>IF(K12=1,Forklaringer!B$17,IF(K12=2,Forklaringer!B$18,IF(K12=3,Forklaringer!B$19,IF(K12=4,Forklaringer!B$20,IF(K12=5,Forklaringer!B$21,Forklaringer!B$22)))))</f>
        <v>Lav</v>
      </c>
      <c r="M12" s="24">
        <f t="shared" si="0"/>
        <v>6</v>
      </c>
      <c r="N12" s="15"/>
      <c r="O12" s="27">
        <f t="shared" si="1"/>
        <v>3</v>
      </c>
      <c r="P12" s="24"/>
      <c r="Q12" s="24">
        <f t="shared" si="2"/>
        <v>0</v>
      </c>
      <c r="R12" s="15"/>
      <c r="S12" s="15"/>
      <c r="T12" s="15"/>
    </row>
    <row r="13" spans="1:20" s="17" customFormat="1" ht="94.5" customHeight="1" x14ac:dyDescent="0.25">
      <c r="A13" s="13" t="s">
        <v>153</v>
      </c>
      <c r="B13" s="13" t="s">
        <v>116</v>
      </c>
      <c r="C13" s="15" t="s">
        <v>148</v>
      </c>
      <c r="D13" s="15" t="s">
        <v>154</v>
      </c>
      <c r="E13" s="15"/>
      <c r="F13" s="24">
        <v>3</v>
      </c>
      <c r="G13" s="15" t="str">
        <f>IF(F13=1,Forklaringer!B$2,IF(F13=2,Forklaringer!B$3,IF(F13=3,Forklaringer!B$4,IF(F13=4,Forklaringer!B$5,IF(F13=5,Forklaringer!B$6,Forklaringer!B$7)))))</f>
        <v>Farlig</v>
      </c>
      <c r="H13" s="24" t="s">
        <v>120</v>
      </c>
      <c r="I13" s="16" t="s">
        <v>155</v>
      </c>
      <c r="J13" s="15" t="s">
        <v>152</v>
      </c>
      <c r="K13" s="24">
        <v>2</v>
      </c>
      <c r="L13" s="15" t="str">
        <f>IF(K13=1,Forklaringer!B$17,IF(K13=2,Forklaringer!B$18,IF(K13=3,Forklaringer!B$19,IF(K13=4,Forklaringer!B$20,IF(K13=5,Forklaringer!B$21,Forklaringer!B$22)))))</f>
        <v>Lav</v>
      </c>
      <c r="M13" s="24">
        <f t="shared" si="0"/>
        <v>6</v>
      </c>
      <c r="N13" s="15"/>
      <c r="O13" s="27">
        <f t="shared" si="1"/>
        <v>3</v>
      </c>
      <c r="P13" s="24"/>
      <c r="Q13" s="24">
        <f t="shared" si="2"/>
        <v>0</v>
      </c>
      <c r="R13" s="15"/>
      <c r="S13" s="15"/>
      <c r="T13" s="15"/>
    </row>
    <row r="14" spans="1:20" s="17" customFormat="1" ht="78" customHeight="1" x14ac:dyDescent="0.25">
      <c r="A14" s="13" t="s">
        <v>156</v>
      </c>
      <c r="B14" s="13" t="s">
        <v>116</v>
      </c>
      <c r="C14" s="15" t="s">
        <v>157</v>
      </c>
      <c r="D14" s="15" t="s">
        <v>158</v>
      </c>
      <c r="E14" s="15" t="s">
        <v>159</v>
      </c>
      <c r="F14" s="24">
        <v>3</v>
      </c>
      <c r="G14" s="15" t="str">
        <f>IF(F14=1,Forklaringer!B$2,IF(F14=2,Forklaringer!B$3,IF(F14=3,Forklaringer!B$4,IF(F14=4,Forklaringer!B$5,IF(F14=5,Forklaringer!B$6,Forklaringer!B$7)))))</f>
        <v>Farlig</v>
      </c>
      <c r="H14" s="24" t="s">
        <v>120</v>
      </c>
      <c r="I14" s="16" t="s">
        <v>160</v>
      </c>
      <c r="J14" s="15" t="s">
        <v>152</v>
      </c>
      <c r="K14" s="24">
        <v>2</v>
      </c>
      <c r="L14" s="15" t="str">
        <f>IF(K14=1,Forklaringer!B$17,IF(K14=2,Forklaringer!B$18,IF(K14=3,Forklaringer!B$19,IF(K14=4,Forklaringer!B$20,IF(K14=5,Forklaringer!B$21,Forklaringer!B$22)))))</f>
        <v>Lav</v>
      </c>
      <c r="M14" s="24">
        <f t="shared" si="0"/>
        <v>6</v>
      </c>
      <c r="N14" s="15"/>
      <c r="O14" s="27">
        <f t="shared" si="1"/>
        <v>3</v>
      </c>
      <c r="P14" s="24"/>
      <c r="Q14" s="24">
        <f t="shared" si="2"/>
        <v>0</v>
      </c>
      <c r="R14" s="15"/>
      <c r="S14" s="15"/>
      <c r="T14" s="15"/>
    </row>
    <row r="15" spans="1:20" s="17" customFormat="1" ht="109.5" customHeight="1" x14ac:dyDescent="0.25">
      <c r="A15" s="13" t="s">
        <v>161</v>
      </c>
      <c r="B15" s="13" t="s">
        <v>116</v>
      </c>
      <c r="C15" s="15" t="s">
        <v>162</v>
      </c>
      <c r="D15" s="15" t="s">
        <v>149</v>
      </c>
      <c r="E15" s="15" t="s">
        <v>163</v>
      </c>
      <c r="F15" s="24">
        <v>3</v>
      </c>
      <c r="G15" s="15" t="str">
        <f>IF(F15=1,Forklaringer!B$2,IF(F15=2,Forklaringer!B$3,IF(F15=3,Forklaringer!B$4,IF(F15=4,Forklaringer!B$5,IF(F15=5,Forklaringer!B$6,Forklaringer!B$7)))))</f>
        <v>Farlig</v>
      </c>
      <c r="H15" s="24" t="s">
        <v>120</v>
      </c>
      <c r="I15" s="16" t="s">
        <v>151</v>
      </c>
      <c r="J15" s="15" t="s">
        <v>152</v>
      </c>
      <c r="K15" s="24">
        <v>2</v>
      </c>
      <c r="L15" s="15" t="str">
        <f>IF(K15=1,Forklaringer!B$17,IF(K15=2,Forklaringer!B$18,IF(K15=3,Forklaringer!B$19,IF(K15=4,Forklaringer!B$20,IF(K15=5,Forklaringer!B$21,Forklaringer!B$22)))))</f>
        <v>Lav</v>
      </c>
      <c r="M15" s="24">
        <f t="shared" si="0"/>
        <v>6</v>
      </c>
      <c r="N15" s="15"/>
      <c r="O15" s="27">
        <f t="shared" si="1"/>
        <v>3</v>
      </c>
      <c r="P15" s="24"/>
      <c r="Q15" s="24">
        <f t="shared" si="2"/>
        <v>0</v>
      </c>
      <c r="R15" s="15"/>
      <c r="S15" s="15"/>
      <c r="T15" s="15"/>
    </row>
    <row r="16" spans="1:20" s="17" customFormat="1" ht="129.75" customHeight="1" x14ac:dyDescent="0.25">
      <c r="A16" s="13" t="s">
        <v>164</v>
      </c>
      <c r="B16" s="13" t="s">
        <v>116</v>
      </c>
      <c r="C16" s="15" t="s">
        <v>165</v>
      </c>
      <c r="D16" s="15" t="s">
        <v>166</v>
      </c>
      <c r="E16" s="15"/>
      <c r="F16" s="24">
        <v>3</v>
      </c>
      <c r="G16" s="15" t="str">
        <f>IF(F16=1,Forklaringer!B$2,IF(F16=2,Forklaringer!B$3,IF(F16=3,Forklaringer!B$4,IF(F16=4,Forklaringer!B$5,IF(F16=5,Forklaringer!B$6,Forklaringer!B$7)))))</f>
        <v>Farlig</v>
      </c>
      <c r="H16" s="24" t="s">
        <v>120</v>
      </c>
      <c r="I16" s="16" t="s">
        <v>167</v>
      </c>
      <c r="J16" s="15" t="s">
        <v>168</v>
      </c>
      <c r="K16" s="24">
        <v>3</v>
      </c>
      <c r="L16" s="15" t="str">
        <f>IF(K16=1,Forklaringer!B$17,IF(K16=2,Forklaringer!B$18,IF(K16=3,Forklaringer!B$19,IF(K16=4,Forklaringer!B$20,IF(K16=5,Forklaringer!B$21,Forklaringer!B$22)))))</f>
        <v>Medium</v>
      </c>
      <c r="M16" s="24">
        <f t="shared" si="0"/>
        <v>9</v>
      </c>
      <c r="N16" s="16" t="s">
        <v>169</v>
      </c>
      <c r="O16" s="27">
        <f t="shared" si="1"/>
        <v>3</v>
      </c>
      <c r="P16" s="24">
        <v>2</v>
      </c>
      <c r="Q16" s="24">
        <f t="shared" si="2"/>
        <v>6</v>
      </c>
      <c r="R16" s="15"/>
      <c r="S16" s="15"/>
      <c r="T16" s="15"/>
    </row>
    <row r="17" spans="1:20" s="17" customFormat="1" ht="56.25" customHeight="1" x14ac:dyDescent="0.25">
      <c r="A17" s="13" t="s">
        <v>170</v>
      </c>
      <c r="B17" s="13" t="s">
        <v>116</v>
      </c>
      <c r="C17" s="15" t="s">
        <v>162</v>
      </c>
      <c r="D17" s="15" t="s">
        <v>171</v>
      </c>
      <c r="E17" s="15" t="s">
        <v>172</v>
      </c>
      <c r="F17" s="24">
        <v>2</v>
      </c>
      <c r="G17" s="15" t="str">
        <f>IF(F17=1,Forklaringer!B$2,IF(F17=2,Forklaringer!B$3,IF(F17=3,Forklaringer!B$4,IF(F17=4,Forklaringer!B$5,IF(F17=5,Forklaringer!B$6,Forklaringer!B$7)))))</f>
        <v>En viss fare</v>
      </c>
      <c r="H17" s="24" t="s">
        <v>120</v>
      </c>
      <c r="I17" s="16" t="s">
        <v>173</v>
      </c>
      <c r="J17" s="15" t="s">
        <v>152</v>
      </c>
      <c r="K17" s="24">
        <v>2</v>
      </c>
      <c r="L17" s="15" t="str">
        <f>IF(K17=1,Forklaringer!B$17,IF(K17=2,Forklaringer!B$18,IF(K17=3,Forklaringer!B$19,IF(K17=4,Forklaringer!B$20,IF(K17=5,Forklaringer!B$21,Forklaringer!B$22)))))</f>
        <v>Lav</v>
      </c>
      <c r="M17" s="24">
        <f t="shared" si="0"/>
        <v>4</v>
      </c>
      <c r="N17" s="15"/>
      <c r="O17" s="27">
        <f t="shared" si="1"/>
        <v>2</v>
      </c>
      <c r="P17" s="24"/>
      <c r="Q17" s="24">
        <f t="shared" si="2"/>
        <v>0</v>
      </c>
      <c r="R17" s="15"/>
      <c r="S17" s="15"/>
      <c r="T17" s="15"/>
    </row>
    <row r="18" spans="1:20" s="17" customFormat="1" ht="123.75" customHeight="1" x14ac:dyDescent="0.25">
      <c r="A18" s="13" t="s">
        <v>174</v>
      </c>
      <c r="B18" s="15" t="s">
        <v>116</v>
      </c>
      <c r="C18" s="15" t="s">
        <v>175</v>
      </c>
      <c r="D18" s="15" t="s">
        <v>125</v>
      </c>
      <c r="E18" s="15" t="s">
        <v>176</v>
      </c>
      <c r="F18" s="24">
        <v>4</v>
      </c>
      <c r="G18" s="15" t="str">
        <f>IF(F18=1,Forklaringer!B$2,IF(F18=2,Forklaringer!B$3,IF(F18=3,Forklaringer!B$4,IF(F18=4,Forklaringer!B$5,IF(F18=5,Forklaringer!B$6,Forklaringer!B$7)))))</f>
        <v>Alvorlig</v>
      </c>
      <c r="H18" s="24" t="s">
        <v>120</v>
      </c>
      <c r="I18" s="16" t="s">
        <v>177</v>
      </c>
      <c r="J18" s="15" t="s">
        <v>152</v>
      </c>
      <c r="K18" s="24">
        <v>2</v>
      </c>
      <c r="L18" s="15" t="str">
        <f>IF(K18=1,Forklaringer!B$17,IF(K18=2,Forklaringer!B$18,IF(K18=3,Forklaringer!B$19,IF(K18=4,Forklaringer!B$20,IF(K18=5,Forklaringer!B$21,Forklaringer!B$22)))))</f>
        <v>Lav</v>
      </c>
      <c r="M18" s="24">
        <f t="shared" si="0"/>
        <v>8</v>
      </c>
      <c r="N18" s="16" t="s">
        <v>178</v>
      </c>
      <c r="O18" s="27">
        <f t="shared" si="1"/>
        <v>4</v>
      </c>
      <c r="P18" s="24">
        <v>1</v>
      </c>
      <c r="Q18" s="24">
        <f t="shared" si="2"/>
        <v>4</v>
      </c>
      <c r="R18" s="15"/>
      <c r="S18" s="15"/>
      <c r="T18" s="15"/>
    </row>
    <row r="19" spans="1:20" s="17" customFormat="1" ht="123" customHeight="1" x14ac:dyDescent="0.25">
      <c r="A19" s="13" t="s">
        <v>179</v>
      </c>
      <c r="B19" s="15" t="s">
        <v>116</v>
      </c>
      <c r="C19" s="15" t="s">
        <v>175</v>
      </c>
      <c r="D19" s="15" t="s">
        <v>180</v>
      </c>
      <c r="E19" s="15" t="s">
        <v>181</v>
      </c>
      <c r="F19" s="24">
        <v>4</v>
      </c>
      <c r="G19" s="15" t="str">
        <f>IF(F19=1,Forklaringer!B$2,IF(F19=2,Forklaringer!B$3,IF(F19=3,Forklaringer!B$4,IF(F19=4,Forklaringer!B$5,IF(F19=5,Forklaringer!B$6,Forklaringer!B$7)))))</f>
        <v>Alvorlig</v>
      </c>
      <c r="H19" s="24" t="s">
        <v>120</v>
      </c>
      <c r="I19" s="16" t="s">
        <v>182</v>
      </c>
      <c r="J19" s="15" t="s">
        <v>152</v>
      </c>
      <c r="K19" s="24">
        <v>2</v>
      </c>
      <c r="L19" s="15" t="str">
        <f>IF(K19=1,Forklaringer!B$17,IF(K19=2,Forklaringer!B$18,IF(K19=3,Forklaringer!B$19,IF(K19=4,Forklaringer!B$20,IF(K19=5,Forklaringer!B$21,Forklaringer!B$22)))))</f>
        <v>Lav</v>
      </c>
      <c r="M19" s="24">
        <f t="shared" si="0"/>
        <v>8</v>
      </c>
      <c r="N19" s="16" t="s">
        <v>178</v>
      </c>
      <c r="O19" s="27">
        <f t="shared" si="1"/>
        <v>4</v>
      </c>
      <c r="P19" s="24">
        <v>1</v>
      </c>
      <c r="Q19" s="24">
        <f t="shared" si="2"/>
        <v>4</v>
      </c>
      <c r="R19" s="15"/>
      <c r="S19" s="15"/>
      <c r="T19" s="15"/>
    </row>
    <row r="20" spans="1:20" s="17" customFormat="1" ht="123" customHeight="1" x14ac:dyDescent="0.25">
      <c r="A20" s="13" t="s">
        <v>183</v>
      </c>
      <c r="B20" s="15" t="s">
        <v>116</v>
      </c>
      <c r="C20" s="15" t="s">
        <v>175</v>
      </c>
      <c r="D20" s="15" t="s">
        <v>184</v>
      </c>
      <c r="E20" s="15" t="s">
        <v>185</v>
      </c>
      <c r="F20" s="24">
        <v>3</v>
      </c>
      <c r="G20" s="15" t="str">
        <f>IF(F20=1,Forklaringer!B$2,IF(F20=2,Forklaringer!B$3,IF(F20=3,Forklaringer!B$4,IF(F20=4,Forklaringer!B$5,IF(F20=5,Forklaringer!B$6,Forklaringer!B$7)))))</f>
        <v>Farlig</v>
      </c>
      <c r="H20" s="24" t="s">
        <v>120</v>
      </c>
      <c r="I20" s="16" t="s">
        <v>186</v>
      </c>
      <c r="J20" s="15" t="s">
        <v>187</v>
      </c>
      <c r="K20" s="24">
        <v>3</v>
      </c>
      <c r="L20" s="15" t="str">
        <f>IF(K20=1,Forklaringer!B$17,IF(K20=2,Forklaringer!B$18,IF(K20=3,Forklaringer!B$19,IF(K20=4,Forklaringer!B$20,IF(K20=5,Forklaringer!B$21,Forklaringer!B$22)))))</f>
        <v>Medium</v>
      </c>
      <c r="M20" s="24">
        <f t="shared" si="0"/>
        <v>9</v>
      </c>
      <c r="N20" s="16" t="s">
        <v>188</v>
      </c>
      <c r="O20" s="27">
        <f t="shared" si="1"/>
        <v>3</v>
      </c>
      <c r="P20" s="24">
        <v>2</v>
      </c>
      <c r="Q20" s="24">
        <f t="shared" si="2"/>
        <v>6</v>
      </c>
      <c r="R20" s="15"/>
      <c r="S20" s="15"/>
      <c r="T20" s="15"/>
    </row>
    <row r="21" spans="1:20" s="17" customFormat="1" ht="126.75" customHeight="1" x14ac:dyDescent="0.25">
      <c r="A21" s="13" t="s">
        <v>189</v>
      </c>
      <c r="B21" s="15" t="s">
        <v>116</v>
      </c>
      <c r="C21" s="15" t="s">
        <v>190</v>
      </c>
      <c r="D21" s="15" t="s">
        <v>191</v>
      </c>
      <c r="E21" s="15"/>
      <c r="F21" s="24">
        <v>4</v>
      </c>
      <c r="G21" s="15" t="str">
        <f>IF(F21=1,Forklaringer!B$2,IF(F21=2,Forklaringer!B$3,IF(F21=3,Forklaringer!B$4,IF(F21=4,Forklaringer!B$5,IF(F21=5,Forklaringer!B$6,Forklaringer!B$7)))))</f>
        <v>Alvorlig</v>
      </c>
      <c r="H21" s="24" t="s">
        <v>120</v>
      </c>
      <c r="I21" s="16" t="s">
        <v>192</v>
      </c>
      <c r="J21" s="15" t="s">
        <v>152</v>
      </c>
      <c r="K21" s="24">
        <v>2</v>
      </c>
      <c r="L21" s="15" t="str">
        <f>IF(K21=1,Forklaringer!B$17,IF(K21=2,Forklaringer!B$18,IF(K21=3,Forklaringer!B$19,IF(K21=4,Forklaringer!B$20,IF(K21=5,Forklaringer!B$21,Forklaringer!B$22)))))</f>
        <v>Lav</v>
      </c>
      <c r="M21" s="24">
        <f t="shared" si="0"/>
        <v>8</v>
      </c>
      <c r="N21" s="16" t="s">
        <v>193</v>
      </c>
      <c r="O21" s="27">
        <f t="shared" si="1"/>
        <v>4</v>
      </c>
      <c r="P21" s="24">
        <v>2</v>
      </c>
      <c r="Q21" s="24">
        <f t="shared" si="2"/>
        <v>8</v>
      </c>
      <c r="R21" s="15"/>
      <c r="S21" s="15"/>
      <c r="T21" s="15"/>
    </row>
    <row r="22" spans="1:20" s="17" customFormat="1" ht="132.75" customHeight="1" x14ac:dyDescent="0.25">
      <c r="A22" s="13" t="s">
        <v>194</v>
      </c>
      <c r="B22" s="15" t="s">
        <v>116</v>
      </c>
      <c r="C22" s="15" t="s">
        <v>195</v>
      </c>
      <c r="D22" s="15" t="s">
        <v>149</v>
      </c>
      <c r="E22" s="15"/>
      <c r="F22" s="24">
        <v>4</v>
      </c>
      <c r="G22" s="15" t="str">
        <f>IF(F22=1,Forklaringer!B$2,IF(F22=2,Forklaringer!B$3,IF(F22=3,Forklaringer!B$4,IF(F22=4,Forklaringer!B$5,IF(F22=5,Forklaringer!B$6,Forklaringer!B$7)))))</f>
        <v>Alvorlig</v>
      </c>
      <c r="H22" s="24" t="s">
        <v>120</v>
      </c>
      <c r="I22" s="16" t="s">
        <v>196</v>
      </c>
      <c r="J22" s="15" t="s">
        <v>197</v>
      </c>
      <c r="K22" s="24">
        <v>2</v>
      </c>
      <c r="L22" s="15" t="str">
        <f>IF(K22=1,Forklaringer!B$17,IF(K22=2,Forklaringer!B$18,IF(K22=3,Forklaringer!B$19,IF(K22=4,Forklaringer!B$20,IF(K22=5,Forklaringer!B$21,Forklaringer!B$22)))))</f>
        <v>Lav</v>
      </c>
      <c r="M22" s="24">
        <f t="shared" si="0"/>
        <v>8</v>
      </c>
      <c r="N22" s="16"/>
      <c r="O22" s="27">
        <f t="shared" si="1"/>
        <v>4</v>
      </c>
      <c r="P22" s="24"/>
      <c r="Q22" s="24">
        <f t="shared" si="2"/>
        <v>0</v>
      </c>
      <c r="R22" s="15"/>
      <c r="S22" s="15"/>
      <c r="T22" s="15"/>
    </row>
    <row r="23" spans="1:20" s="17" customFormat="1" ht="132" customHeight="1" x14ac:dyDescent="0.25">
      <c r="A23" s="13" t="s">
        <v>198</v>
      </c>
      <c r="B23" s="15" t="s">
        <v>116</v>
      </c>
      <c r="C23" s="15" t="s">
        <v>199</v>
      </c>
      <c r="D23" s="15" t="s">
        <v>149</v>
      </c>
      <c r="E23" s="15"/>
      <c r="F23" s="24">
        <v>4</v>
      </c>
      <c r="G23" s="15" t="str">
        <f>IF(F23=1,Forklaringer!B$2,IF(F23=2,Forklaringer!B$3,IF(F23=3,Forklaringer!B$4,IF(F23=4,Forklaringer!B$5,IF(F23=5,Forklaringer!B$6,Forklaringer!B$7)))))</f>
        <v>Alvorlig</v>
      </c>
      <c r="H23" s="24" t="s">
        <v>120</v>
      </c>
      <c r="I23" s="16" t="s">
        <v>200</v>
      </c>
      <c r="J23" s="15" t="s">
        <v>197</v>
      </c>
      <c r="K23" s="24">
        <v>2</v>
      </c>
      <c r="L23" s="15" t="str">
        <f>IF(K23=1,Forklaringer!B$17,IF(K23=2,Forklaringer!B$18,IF(K23=3,Forklaringer!B$19,IF(K23=4,Forklaringer!B$20,IF(K23=5,Forklaringer!B$21,Forklaringer!B$22)))))</f>
        <v>Lav</v>
      </c>
      <c r="M23" s="24">
        <f t="shared" si="0"/>
        <v>8</v>
      </c>
      <c r="N23" s="15"/>
      <c r="O23" s="27">
        <f t="shared" si="1"/>
        <v>4</v>
      </c>
      <c r="P23" s="24"/>
      <c r="Q23" s="24">
        <f t="shared" si="2"/>
        <v>0</v>
      </c>
      <c r="R23" s="15"/>
      <c r="S23" s="15"/>
      <c r="T23" s="15"/>
    </row>
    <row r="24" spans="1:20" s="17" customFormat="1" ht="132" customHeight="1" x14ac:dyDescent="0.25">
      <c r="A24" s="13" t="s">
        <v>201</v>
      </c>
      <c r="B24" s="15" t="s">
        <v>116</v>
      </c>
      <c r="C24" s="15" t="s">
        <v>202</v>
      </c>
      <c r="D24" s="15" t="s">
        <v>203</v>
      </c>
      <c r="E24" s="15" t="s">
        <v>204</v>
      </c>
      <c r="F24" s="24">
        <v>3</v>
      </c>
      <c r="G24" s="15" t="str">
        <f>IF(F24=1,Forklaringer!B$2,IF(F24=2,Forklaringer!B$3,IF(F24=3,Forklaringer!B$4,IF(F24=4,Forklaringer!B$5,IF(F24=5,Forklaringer!B$6,Forklaringer!B$7)))))</f>
        <v>Farlig</v>
      </c>
      <c r="H24" s="24" t="s">
        <v>120</v>
      </c>
      <c r="I24" s="16" t="s">
        <v>205</v>
      </c>
      <c r="J24" s="15" t="s">
        <v>146</v>
      </c>
      <c r="K24" s="24">
        <v>3</v>
      </c>
      <c r="L24" s="15" t="str">
        <f>IF(K24=1,Forklaringer!B$17,IF(K24=2,Forklaringer!B$18,IF(K24=3,Forklaringer!B$19,IF(K24=4,Forklaringer!B$20,IF(K24=5,Forklaringer!B$21,Forklaringer!B$22)))))</f>
        <v>Medium</v>
      </c>
      <c r="M24" s="24">
        <f t="shared" si="0"/>
        <v>9</v>
      </c>
      <c r="N24" s="16" t="s">
        <v>206</v>
      </c>
      <c r="O24" s="27">
        <f t="shared" si="1"/>
        <v>3</v>
      </c>
      <c r="P24" s="24"/>
      <c r="Q24" s="24">
        <f t="shared" si="2"/>
        <v>0</v>
      </c>
      <c r="R24" s="15"/>
      <c r="S24" s="15"/>
      <c r="T24" s="15"/>
    </row>
    <row r="25" spans="1:20" s="17" customFormat="1" ht="132" customHeight="1" x14ac:dyDescent="0.25">
      <c r="A25" s="13" t="s">
        <v>207</v>
      </c>
      <c r="B25" s="15" t="s">
        <v>116</v>
      </c>
      <c r="C25" s="15" t="s">
        <v>208</v>
      </c>
      <c r="D25" s="15" t="s">
        <v>209</v>
      </c>
      <c r="E25" s="15"/>
      <c r="F25" s="24">
        <v>3</v>
      </c>
      <c r="G25" s="15" t="str">
        <f>IF(F25=1,Forklaringer!B$2,IF(F25=2,Forklaringer!B$3,IF(F25=3,Forklaringer!B$4,IF(F25=4,Forklaringer!B$5,IF(F25=5,Forklaringer!B$6,Forklaringer!B$7)))))</f>
        <v>Farlig</v>
      </c>
      <c r="H25" s="24" t="s">
        <v>120</v>
      </c>
      <c r="I25" s="16" t="s">
        <v>210</v>
      </c>
      <c r="J25" s="15" t="s">
        <v>152</v>
      </c>
      <c r="K25" s="24">
        <v>2</v>
      </c>
      <c r="L25" s="15" t="str">
        <f>IF(K25=1,Forklaringer!B$17,IF(K25=2,Forklaringer!B$18,IF(K25=3,Forklaringer!B$19,IF(K25=4,Forklaringer!B$20,IF(K25=5,Forklaringer!B$21,Forklaringer!B$22)))))</f>
        <v>Lav</v>
      </c>
      <c r="M25" s="24">
        <f t="shared" si="0"/>
        <v>6</v>
      </c>
      <c r="N25" s="15"/>
      <c r="O25" s="27">
        <f t="shared" si="1"/>
        <v>3</v>
      </c>
      <c r="P25" s="24"/>
      <c r="Q25" s="24">
        <f t="shared" si="2"/>
        <v>0</v>
      </c>
      <c r="R25" s="15"/>
      <c r="S25" s="15"/>
      <c r="T25" s="15"/>
    </row>
    <row r="26" spans="1:20" s="17" customFormat="1" ht="165" customHeight="1" x14ac:dyDescent="0.25">
      <c r="A26" s="13" t="s">
        <v>211</v>
      </c>
      <c r="B26" s="15" t="s">
        <v>116</v>
      </c>
      <c r="C26" s="15" t="s">
        <v>212</v>
      </c>
      <c r="D26" s="15" t="s">
        <v>213</v>
      </c>
      <c r="E26" s="15" t="s">
        <v>214</v>
      </c>
      <c r="F26" s="24">
        <v>2</v>
      </c>
      <c r="G26" s="15" t="str">
        <f>IF(F26=1,Forklaringer!B$2,IF(F26=2,Forklaringer!B$3,IF(F26=3,Forklaringer!B$4,IF(F26=4,Forklaringer!B$5,IF(F26=5,Forklaringer!B$6,Forklaringer!B$7)))))</f>
        <v>En viss fare</v>
      </c>
      <c r="H26" s="24" t="s">
        <v>215</v>
      </c>
      <c r="I26" s="16" t="s">
        <v>216</v>
      </c>
      <c r="J26" s="15" t="s">
        <v>152</v>
      </c>
      <c r="K26" s="24">
        <v>2</v>
      </c>
      <c r="L26" s="15" t="str">
        <f>IF(K26=1,Forklaringer!B$17,IF(K26=2,Forklaringer!B$18,IF(K26=3,Forklaringer!B$19,IF(K26=4,Forklaringer!B$20,IF(K26=5,Forklaringer!B$21,Forklaringer!B$22)))))</f>
        <v>Lav</v>
      </c>
      <c r="M26" s="24">
        <f t="shared" si="0"/>
        <v>4</v>
      </c>
      <c r="N26" s="15"/>
      <c r="O26" s="27">
        <f t="shared" si="1"/>
        <v>2</v>
      </c>
      <c r="P26" s="24"/>
      <c r="Q26" s="24">
        <f t="shared" si="2"/>
        <v>0</v>
      </c>
      <c r="R26" s="15"/>
      <c r="S26" s="15"/>
      <c r="T26" s="15"/>
    </row>
    <row r="27" spans="1:20" s="17" customFormat="1" ht="163.5" customHeight="1" x14ac:dyDescent="0.25">
      <c r="A27" s="13" t="s">
        <v>217</v>
      </c>
      <c r="B27" s="15" t="s">
        <v>218</v>
      </c>
      <c r="C27" s="18" t="s">
        <v>219</v>
      </c>
      <c r="D27" s="15" t="s">
        <v>130</v>
      </c>
      <c r="E27" s="15" t="s">
        <v>220</v>
      </c>
      <c r="F27" s="24">
        <v>4</v>
      </c>
      <c r="G27" s="15" t="str">
        <f>IF(F27=1,Forklaringer!B$2,IF(F27=2,Forklaringer!B$3,IF(F27=3,Forklaringer!B$4,IF(F27=4,Forklaringer!B$5,IF(F27=5,Forklaringer!B$6,Forklaringer!B$7)))))</f>
        <v>Alvorlig</v>
      </c>
      <c r="H27" s="24" t="s">
        <v>120</v>
      </c>
      <c r="I27" s="16" t="s">
        <v>221</v>
      </c>
      <c r="J27" s="15" t="s">
        <v>152</v>
      </c>
      <c r="K27" s="24">
        <v>2</v>
      </c>
      <c r="L27" s="15" t="str">
        <f>IF(K27=1,Forklaringer!B$17,IF(K27=2,Forklaringer!B$18,IF(K27=3,Forklaringer!B$19,IF(K27=4,Forklaringer!B$20,IF(K27=5,Forklaringer!B$21,Forklaringer!B$22)))))</f>
        <v>Lav</v>
      </c>
      <c r="M27" s="24">
        <f t="shared" ref="M27" si="3">F27*K27</f>
        <v>8</v>
      </c>
      <c r="N27" s="16" t="s">
        <v>222</v>
      </c>
      <c r="O27" s="27">
        <f t="shared" si="1"/>
        <v>4</v>
      </c>
      <c r="P27" s="24">
        <v>1</v>
      </c>
      <c r="Q27" s="24">
        <f t="shared" si="2"/>
        <v>4</v>
      </c>
      <c r="R27" s="15"/>
      <c r="S27" s="15"/>
      <c r="T27" s="15"/>
    </row>
    <row r="28" spans="1:20" s="17" customFormat="1" ht="149.25" customHeight="1" x14ac:dyDescent="0.25">
      <c r="A28" s="13" t="s">
        <v>223</v>
      </c>
      <c r="B28" s="15" t="s">
        <v>218</v>
      </c>
      <c r="C28" s="18" t="s">
        <v>219</v>
      </c>
      <c r="D28" s="15" t="s">
        <v>118</v>
      </c>
      <c r="E28" s="15" t="s">
        <v>224</v>
      </c>
      <c r="F28" s="24">
        <v>4</v>
      </c>
      <c r="G28" s="15" t="str">
        <f>IF(F28=1,Forklaringer!B$2,IF(F28=2,Forklaringer!B$3,IF(F28=3,Forklaringer!B$4,IF(F28=4,Forklaringer!B$5,IF(F28=5,Forklaringer!B$6,Forklaringer!B$7)))))</f>
        <v>Alvorlig</v>
      </c>
      <c r="H28" s="24" t="s">
        <v>120</v>
      </c>
      <c r="I28" s="16" t="s">
        <v>225</v>
      </c>
      <c r="J28" s="15" t="s">
        <v>226</v>
      </c>
      <c r="K28" s="24">
        <v>3</v>
      </c>
      <c r="L28" s="15" t="str">
        <f>IF(K28=1,Forklaringer!B$17,IF(K28=2,Forklaringer!B$18,IF(K28=3,Forklaringer!B$19,IF(K28=4,Forklaringer!B$20,IF(K28=5,Forklaringer!B$21,Forklaringer!B$22)))))</f>
        <v>Medium</v>
      </c>
      <c r="M28" s="24">
        <f>F28*K28</f>
        <v>12</v>
      </c>
      <c r="N28" s="16" t="s">
        <v>227</v>
      </c>
      <c r="O28" s="27">
        <f t="shared" si="1"/>
        <v>4</v>
      </c>
      <c r="P28" s="27">
        <v>1</v>
      </c>
      <c r="Q28" s="24">
        <f t="shared" si="2"/>
        <v>4</v>
      </c>
      <c r="R28" s="15"/>
      <c r="S28" s="15"/>
      <c r="T28" s="15"/>
    </row>
    <row r="29" spans="1:20" s="17" customFormat="1" ht="120.75" customHeight="1" x14ac:dyDescent="0.25">
      <c r="A29" s="16" t="s">
        <v>228</v>
      </c>
      <c r="B29" s="15" t="s">
        <v>218</v>
      </c>
      <c r="C29" s="18" t="s">
        <v>229</v>
      </c>
      <c r="D29" s="15" t="s">
        <v>130</v>
      </c>
      <c r="E29" s="15" t="s">
        <v>230</v>
      </c>
      <c r="F29" s="24">
        <v>4</v>
      </c>
      <c r="G29" s="15" t="str">
        <f>IF(F29=1,Forklaringer!B$2,IF(F29=2,Forklaringer!B$3,IF(F29=3,Forklaringer!B$4,IF(F29=4,Forklaringer!B$5,IF(F29=5,Forklaringer!B$6,Forklaringer!B$7)))))</f>
        <v>Alvorlig</v>
      </c>
      <c r="H29" s="24" t="s">
        <v>120</v>
      </c>
      <c r="I29" s="16" t="s">
        <v>231</v>
      </c>
      <c r="J29" s="16" t="s">
        <v>232</v>
      </c>
      <c r="K29" s="24">
        <v>2</v>
      </c>
      <c r="L29" s="15" t="str">
        <f>IF(K29=1,Forklaringer!B$17,IF(K29=2,Forklaringer!B$18,IF(K29=3,Forklaringer!B$19,IF(K29=4,Forklaringer!B$20,IF(K29=5,Forklaringer!B$21,Forklaringer!B$22)))))</f>
        <v>Lav</v>
      </c>
      <c r="M29" s="24">
        <f>F29*K29</f>
        <v>8</v>
      </c>
      <c r="N29" s="16"/>
      <c r="O29" s="27">
        <f t="shared" si="1"/>
        <v>4</v>
      </c>
      <c r="P29" s="27">
        <v>2</v>
      </c>
      <c r="Q29" s="24">
        <f t="shared" si="2"/>
        <v>8</v>
      </c>
      <c r="R29" s="15"/>
      <c r="S29" s="15"/>
      <c r="T29" s="15"/>
    </row>
    <row r="30" spans="1:20" s="17" customFormat="1" ht="148.5" customHeight="1" x14ac:dyDescent="0.25">
      <c r="A30" s="16" t="s">
        <v>233</v>
      </c>
      <c r="B30" s="15" t="s">
        <v>218</v>
      </c>
      <c r="C30" s="18" t="s">
        <v>229</v>
      </c>
      <c r="D30" s="15" t="s">
        <v>118</v>
      </c>
      <c r="E30" s="15" t="s">
        <v>234</v>
      </c>
      <c r="F30" s="24">
        <v>4</v>
      </c>
      <c r="G30" s="15" t="str">
        <f>IF(F30=1,Forklaringer!B$2,IF(F30=2,Forklaringer!B$3,IF(F30=3,Forklaringer!B$4,IF(F30=4,Forklaringer!B$5,IF(F30=5,Forklaringer!B$6,Forklaringer!B$7)))))</f>
        <v>Alvorlig</v>
      </c>
      <c r="H30" s="24" t="s">
        <v>120</v>
      </c>
      <c r="I30" s="16" t="s">
        <v>235</v>
      </c>
      <c r="J30" s="15" t="s">
        <v>226</v>
      </c>
      <c r="K30" s="24">
        <v>3</v>
      </c>
      <c r="L30" s="15" t="str">
        <f>IF(K30=1,Forklaringer!B$17,IF(K30=2,Forklaringer!B$18,IF(K30=3,Forklaringer!B$19,IF(K30=4,Forklaringer!B$20,IF(K30=5,Forklaringer!B$21,Forklaringer!B$22)))))</f>
        <v>Medium</v>
      </c>
      <c r="M30" s="24">
        <f>F30*K30</f>
        <v>12</v>
      </c>
      <c r="N30" s="16" t="s">
        <v>227</v>
      </c>
      <c r="O30" s="27">
        <f t="shared" si="1"/>
        <v>4</v>
      </c>
      <c r="P30" s="27">
        <v>1</v>
      </c>
      <c r="Q30" s="24">
        <f t="shared" si="2"/>
        <v>4</v>
      </c>
      <c r="R30" s="15"/>
      <c r="S30" s="15"/>
      <c r="T30" s="15"/>
    </row>
    <row r="31" spans="1:20" s="17" customFormat="1" ht="116.25" customHeight="1" x14ac:dyDescent="0.25">
      <c r="A31" s="13" t="s">
        <v>236</v>
      </c>
      <c r="B31" s="15" t="s">
        <v>218</v>
      </c>
      <c r="C31" s="15" t="s">
        <v>237</v>
      </c>
      <c r="D31" s="15" t="s">
        <v>130</v>
      </c>
      <c r="E31" s="15" t="s">
        <v>238</v>
      </c>
      <c r="F31" s="24">
        <v>3</v>
      </c>
      <c r="G31" s="15" t="str">
        <f>IF(F31=1,Forklaringer!B$2,IF(F31=2,Forklaringer!B$3,IF(F31=3,Forklaringer!B$4,IF(F31=4,Forklaringer!B$5,IF(F31=5,Forklaringer!B$6,Forklaringer!B$7)))))</f>
        <v>Farlig</v>
      </c>
      <c r="H31" s="24" t="s">
        <v>120</v>
      </c>
      <c r="I31" s="16" t="s">
        <v>239</v>
      </c>
      <c r="J31" s="15" t="s">
        <v>240</v>
      </c>
      <c r="K31" s="24">
        <v>2</v>
      </c>
      <c r="L31" s="15" t="str">
        <f>IF(K31=1,Forklaringer!B$17,IF(K31=2,Forklaringer!B$18,IF(K31=3,Forklaringer!B$19,IF(K31=4,Forklaringer!B$20,IF(K31=5,Forklaringer!B$21,Forklaringer!B$22)))))</f>
        <v>Lav</v>
      </c>
      <c r="M31" s="24">
        <f t="shared" si="0"/>
        <v>6</v>
      </c>
      <c r="N31" s="16"/>
      <c r="O31" s="27">
        <f t="shared" si="1"/>
        <v>3</v>
      </c>
      <c r="P31" s="24">
        <v>1</v>
      </c>
      <c r="Q31" s="24">
        <f t="shared" si="2"/>
        <v>3</v>
      </c>
      <c r="R31" s="15"/>
      <c r="S31" s="15"/>
      <c r="T31" s="15"/>
    </row>
    <row r="32" spans="1:20" s="17" customFormat="1" ht="174.75" customHeight="1" x14ac:dyDescent="0.25">
      <c r="A32" s="13" t="s">
        <v>241</v>
      </c>
      <c r="B32" s="15" t="s">
        <v>218</v>
      </c>
      <c r="C32" s="15" t="s">
        <v>237</v>
      </c>
      <c r="D32" s="15" t="s">
        <v>118</v>
      </c>
      <c r="E32" s="15" t="s">
        <v>242</v>
      </c>
      <c r="F32" s="24">
        <v>3</v>
      </c>
      <c r="G32" s="15" t="str">
        <f>IF(F32=1,Forklaringer!B$2,IF(F32=2,Forklaringer!B$3,IF(F32=3,Forklaringer!B$4,IF(F32=4,Forklaringer!B$5,IF(F32=5,Forklaringer!B$6,Forklaringer!B$7)))))</f>
        <v>Farlig</v>
      </c>
      <c r="H32" s="24" t="s">
        <v>120</v>
      </c>
      <c r="I32" s="16" t="s">
        <v>243</v>
      </c>
      <c r="J32" s="15" t="s">
        <v>244</v>
      </c>
      <c r="K32" s="24">
        <v>2</v>
      </c>
      <c r="L32" s="15" t="str">
        <f>IF(K32=1,Forklaringer!B$17,IF(K32=2,Forklaringer!B$18,IF(K32=3,Forklaringer!B$19,IF(K32=4,Forklaringer!B$20,IF(K32=5,Forklaringer!B$21,Forklaringer!B$22)))))</f>
        <v>Lav</v>
      </c>
      <c r="M32" s="24">
        <f t="shared" si="0"/>
        <v>6</v>
      </c>
      <c r="N32" s="16" t="s">
        <v>245</v>
      </c>
      <c r="O32" s="27">
        <f t="shared" si="1"/>
        <v>3</v>
      </c>
      <c r="P32" s="24">
        <v>1</v>
      </c>
      <c r="Q32" s="24">
        <f t="shared" si="2"/>
        <v>3</v>
      </c>
      <c r="R32" s="15"/>
      <c r="S32" s="15"/>
      <c r="T32" s="15"/>
    </row>
    <row r="33" spans="1:20" s="17" customFormat="1" ht="149.25" customHeight="1" x14ac:dyDescent="0.25">
      <c r="A33" s="16" t="s">
        <v>246</v>
      </c>
      <c r="B33" s="15" t="s">
        <v>218</v>
      </c>
      <c r="C33" s="15" t="s">
        <v>247</v>
      </c>
      <c r="D33" s="15" t="s">
        <v>130</v>
      </c>
      <c r="E33" s="19" t="s">
        <v>248</v>
      </c>
      <c r="F33" s="24">
        <v>4</v>
      </c>
      <c r="G33" s="15" t="str">
        <f>IF(F33=1,Forklaringer!B$2,IF(F33=2,Forklaringer!B$3,IF(F33=3,Forklaringer!B$4,IF(F33=4,Forklaringer!B$5,IF(F33=5,Forklaringer!B$6,Forklaringer!B$7)))))</f>
        <v>Alvorlig</v>
      </c>
      <c r="H33" s="24" t="s">
        <v>120</v>
      </c>
      <c r="I33" s="16" t="s">
        <v>249</v>
      </c>
      <c r="J33" s="15"/>
      <c r="K33" s="24">
        <v>2</v>
      </c>
      <c r="L33" s="15" t="str">
        <f>IF(K33=1,Forklaringer!B$17,IF(K33=2,Forklaringer!B$18,IF(K33=3,Forklaringer!B$19,IF(K33=4,Forklaringer!B$20,IF(K33=5,Forklaringer!B$21,Forklaringer!B$22)))))</f>
        <v>Lav</v>
      </c>
      <c r="M33" s="24">
        <f t="shared" si="0"/>
        <v>8</v>
      </c>
      <c r="N33" s="15"/>
      <c r="O33" s="27">
        <f t="shared" si="1"/>
        <v>4</v>
      </c>
      <c r="P33" s="24">
        <v>2</v>
      </c>
      <c r="Q33" s="24">
        <f t="shared" si="2"/>
        <v>8</v>
      </c>
      <c r="R33" s="15"/>
      <c r="S33" s="15"/>
      <c r="T33" s="15"/>
    </row>
    <row r="34" spans="1:20" s="17" customFormat="1" ht="153" customHeight="1" x14ac:dyDescent="0.25">
      <c r="A34" s="16" t="s">
        <v>250</v>
      </c>
      <c r="B34" s="15" t="s">
        <v>218</v>
      </c>
      <c r="C34" s="15" t="s">
        <v>247</v>
      </c>
      <c r="D34" s="15" t="s">
        <v>118</v>
      </c>
      <c r="E34" s="15" t="s">
        <v>251</v>
      </c>
      <c r="F34" s="24">
        <v>4</v>
      </c>
      <c r="G34" s="15" t="str">
        <f>IF(F34=1,Forklaringer!B$2,IF(F34=2,Forklaringer!B$3,IF(F34=3,Forklaringer!B$4,IF(F34=4,Forklaringer!B$5,IF(F34=5,Forklaringer!B$6,Forklaringer!B$7)))))</f>
        <v>Alvorlig</v>
      </c>
      <c r="H34" s="24" t="s">
        <v>120</v>
      </c>
      <c r="I34" s="16" t="s">
        <v>252</v>
      </c>
      <c r="J34" s="15"/>
      <c r="K34" s="24">
        <v>2</v>
      </c>
      <c r="L34" s="15" t="str">
        <f>IF(K34=1,Forklaringer!B$17,IF(K34=2,Forklaringer!B$18,IF(K34=3,Forklaringer!B$19,IF(K34=4,Forklaringer!B$20,IF(K34=5,Forklaringer!B$21,Forklaringer!B$22)))))</f>
        <v>Lav</v>
      </c>
      <c r="M34" s="24">
        <f t="shared" si="0"/>
        <v>8</v>
      </c>
      <c r="N34" s="16" t="s">
        <v>253</v>
      </c>
      <c r="O34" s="27">
        <f t="shared" si="1"/>
        <v>4</v>
      </c>
      <c r="P34" s="24">
        <v>1</v>
      </c>
      <c r="Q34" s="24">
        <f t="shared" si="2"/>
        <v>4</v>
      </c>
      <c r="R34" s="15"/>
      <c r="S34" s="15"/>
      <c r="T34" s="15"/>
    </row>
    <row r="35" spans="1:20" s="17" customFormat="1" ht="107.25" customHeight="1" x14ac:dyDescent="0.25">
      <c r="A35" s="16" t="s">
        <v>246</v>
      </c>
      <c r="B35" s="15" t="s">
        <v>218</v>
      </c>
      <c r="C35" s="15" t="s">
        <v>254</v>
      </c>
      <c r="D35" s="15" t="s">
        <v>130</v>
      </c>
      <c r="E35" s="15" t="s">
        <v>255</v>
      </c>
      <c r="F35" s="24">
        <v>4</v>
      </c>
      <c r="G35" s="15" t="str">
        <f>IF(F35=1,Forklaringer!B$2,IF(F35=2,Forklaringer!B$3,IF(F35=3,Forklaringer!B$4,IF(F35=4,Forklaringer!B$5,IF(F35=5,Forklaringer!B$6,Forklaringer!B$7)))))</f>
        <v>Alvorlig</v>
      </c>
      <c r="H35" s="24" t="s">
        <v>120</v>
      </c>
      <c r="I35" s="16" t="s">
        <v>256</v>
      </c>
      <c r="J35" s="16" t="s">
        <v>256</v>
      </c>
      <c r="K35" s="24">
        <v>2</v>
      </c>
      <c r="L35" s="15" t="str">
        <f>IF(K35=1,Forklaringer!B$17,IF(K35=2,Forklaringer!B$18,IF(K35=3,Forklaringer!B$19,IF(K35=4,Forklaringer!B$20,IF(K35=5,Forklaringer!B$21,Forklaringer!B$22)))))</f>
        <v>Lav</v>
      </c>
      <c r="M35" s="24">
        <f t="shared" si="0"/>
        <v>8</v>
      </c>
      <c r="N35" s="15"/>
      <c r="O35" s="27">
        <f t="shared" si="1"/>
        <v>4</v>
      </c>
      <c r="P35" s="24">
        <v>2</v>
      </c>
      <c r="Q35" s="24">
        <f t="shared" si="2"/>
        <v>8</v>
      </c>
      <c r="R35" s="15"/>
      <c r="S35" s="15"/>
      <c r="T35" s="15"/>
    </row>
    <row r="36" spans="1:20" s="17" customFormat="1" ht="103.5" customHeight="1" x14ac:dyDescent="0.25">
      <c r="A36" s="16" t="s">
        <v>250</v>
      </c>
      <c r="B36" s="15" t="s">
        <v>218</v>
      </c>
      <c r="C36" s="15" t="s">
        <v>254</v>
      </c>
      <c r="D36" s="15" t="s">
        <v>118</v>
      </c>
      <c r="E36" s="15" t="s">
        <v>257</v>
      </c>
      <c r="F36" s="24">
        <v>4</v>
      </c>
      <c r="G36" s="15" t="str">
        <f>IF(F36=1,Forklaringer!B$2,IF(F36=2,Forklaringer!B$3,IF(F36=3,Forklaringer!B$4,IF(F36=4,Forklaringer!B$5,IF(F36=5,Forklaringer!B$6,Forklaringer!B$7)))))</f>
        <v>Alvorlig</v>
      </c>
      <c r="H36" s="24" t="s">
        <v>120</v>
      </c>
      <c r="I36" s="16" t="s">
        <v>256</v>
      </c>
      <c r="J36" s="16" t="s">
        <v>256</v>
      </c>
      <c r="K36" s="24">
        <v>3</v>
      </c>
      <c r="L36" s="15" t="str">
        <f>IF(K36=1,Forklaringer!B$17,IF(K36=2,Forklaringer!B$18,IF(K36=3,Forklaringer!B$19,IF(K36=4,Forklaringer!B$20,IF(K36=5,Forklaringer!B$21,Forklaringer!B$22)))))</f>
        <v>Medium</v>
      </c>
      <c r="M36" s="24">
        <f t="shared" si="0"/>
        <v>12</v>
      </c>
      <c r="N36" s="16" t="s">
        <v>258</v>
      </c>
      <c r="O36" s="27">
        <f t="shared" si="1"/>
        <v>4</v>
      </c>
      <c r="P36" s="24">
        <v>1</v>
      </c>
      <c r="Q36" s="24">
        <f t="shared" si="2"/>
        <v>4</v>
      </c>
      <c r="R36" s="15"/>
      <c r="S36" s="15"/>
      <c r="T36" s="15"/>
    </row>
    <row r="37" spans="1:20" s="17" customFormat="1" ht="90.75" customHeight="1" x14ac:dyDescent="0.25">
      <c r="A37" s="15" t="s">
        <v>259</v>
      </c>
      <c r="B37" s="15" t="s">
        <v>260</v>
      </c>
      <c r="C37" s="15" t="s">
        <v>261</v>
      </c>
      <c r="D37" s="15" t="s">
        <v>262</v>
      </c>
      <c r="E37" s="15"/>
      <c r="F37" s="24">
        <v>3</v>
      </c>
      <c r="G37" s="15" t="str">
        <f>IF(F37=1,Forklaringer!B$2,IF(F37=2,Forklaringer!B$3,IF(F37=3,Forklaringer!B$4,IF(F37=4,Forklaringer!B$5,IF(F37=5,Forklaringer!B$6,Forklaringer!B$7)))))</f>
        <v>Farlig</v>
      </c>
      <c r="H37" s="24" t="s">
        <v>120</v>
      </c>
      <c r="I37" s="16" t="s">
        <v>263</v>
      </c>
      <c r="J37" s="15" t="s">
        <v>264</v>
      </c>
      <c r="K37" s="24">
        <v>3</v>
      </c>
      <c r="L37" s="15" t="str">
        <f>IF(K37=1,Forklaringer!B$17,IF(K37=2,Forklaringer!B$18,IF(K37=3,Forklaringer!B$19,IF(K37=4,Forklaringer!B$20,IF(K37=5,Forklaringer!B$21,Forklaringer!B$22)))))</f>
        <v>Medium</v>
      </c>
      <c r="M37" s="24">
        <f t="shared" si="0"/>
        <v>9</v>
      </c>
      <c r="N37" s="15" t="s">
        <v>265</v>
      </c>
      <c r="O37" s="27">
        <f t="shared" si="1"/>
        <v>3</v>
      </c>
      <c r="P37" s="24">
        <v>2</v>
      </c>
      <c r="Q37" s="24">
        <f t="shared" si="2"/>
        <v>6</v>
      </c>
      <c r="R37" s="15" t="s">
        <v>266</v>
      </c>
      <c r="S37" s="15" t="s">
        <v>267</v>
      </c>
      <c r="T37" s="15"/>
    </row>
    <row r="38" spans="1:20" s="17" customFormat="1" ht="157.5" customHeight="1" x14ac:dyDescent="0.25">
      <c r="A38" s="15" t="s">
        <v>268</v>
      </c>
      <c r="B38" s="15" t="s">
        <v>260</v>
      </c>
      <c r="C38" s="18" t="s">
        <v>269</v>
      </c>
      <c r="D38" s="15" t="s">
        <v>270</v>
      </c>
      <c r="E38" s="15"/>
      <c r="F38" s="24">
        <v>3</v>
      </c>
      <c r="G38" s="15" t="str">
        <f>IF(F38=1,Forklaringer!B$2,IF(F38=2,Forklaringer!B$3,IF(F38=3,Forklaringer!B$4,IF(F38=4,Forklaringer!B$5,IF(F38=5,Forklaringer!B$6,Forklaringer!B$7)))))</f>
        <v>Farlig</v>
      </c>
      <c r="H38" s="24" t="s">
        <v>120</v>
      </c>
      <c r="I38" s="16" t="s">
        <v>271</v>
      </c>
      <c r="J38" s="15" t="s">
        <v>272</v>
      </c>
      <c r="K38" s="24">
        <v>4</v>
      </c>
      <c r="L38" s="15" t="str">
        <f>IF(K38=1,Forklaringer!B$17,IF(K38=2,Forklaringer!B$18,IF(K38=3,Forklaringer!B$19,IF(K38=4,Forklaringer!B$20,IF(K38=5,Forklaringer!B$21,Forklaringer!B$22)))))</f>
        <v>Høy</v>
      </c>
      <c r="M38" s="24">
        <f t="shared" si="0"/>
        <v>12</v>
      </c>
      <c r="N38" s="16" t="s">
        <v>273</v>
      </c>
      <c r="O38" s="27">
        <v>2</v>
      </c>
      <c r="P38" s="24">
        <v>4</v>
      </c>
      <c r="Q38" s="24">
        <f t="shared" si="2"/>
        <v>8</v>
      </c>
      <c r="R38" s="15"/>
      <c r="S38" s="15"/>
      <c r="T38" s="15"/>
    </row>
    <row r="39" spans="1:20" s="17" customFormat="1" ht="119.25" customHeight="1" x14ac:dyDescent="0.25">
      <c r="A39" s="13" t="s">
        <v>274</v>
      </c>
      <c r="B39" s="15" t="s">
        <v>260</v>
      </c>
      <c r="C39" s="18" t="s">
        <v>275</v>
      </c>
      <c r="D39" s="15" t="s">
        <v>276</v>
      </c>
      <c r="E39" s="15" t="s">
        <v>277</v>
      </c>
      <c r="F39" s="24">
        <v>4</v>
      </c>
      <c r="G39" s="15" t="str">
        <f>IF(F39=1,Forklaringer!B$2,IF(F39=2,Forklaringer!B$3,IF(F39=3,Forklaringer!B$4,IF(F39=4,Forklaringer!B$5,IF(F39=5,Forklaringer!B$6,Forklaringer!B$7)))))</f>
        <v>Alvorlig</v>
      </c>
      <c r="H39" s="24" t="s">
        <v>120</v>
      </c>
      <c r="I39" s="16" t="s">
        <v>278</v>
      </c>
      <c r="J39" s="15" t="s">
        <v>152</v>
      </c>
      <c r="K39" s="24">
        <v>2</v>
      </c>
      <c r="L39" s="15" t="str">
        <f>IF(K39=1,Forklaringer!B$17,IF(K39=2,Forklaringer!B$18,IF(K39=3,Forklaringer!B$19,IF(K39=4,Forklaringer!B$20,IF(K39=5,Forklaringer!B$21,Forklaringer!B$22)))))</f>
        <v>Lav</v>
      </c>
      <c r="M39" s="24">
        <f t="shared" si="0"/>
        <v>8</v>
      </c>
      <c r="N39" s="16" t="s">
        <v>279</v>
      </c>
      <c r="O39" s="27">
        <f t="shared" si="1"/>
        <v>4</v>
      </c>
      <c r="P39" s="24">
        <v>2</v>
      </c>
      <c r="Q39" s="24">
        <f t="shared" si="2"/>
        <v>8</v>
      </c>
      <c r="R39" s="15"/>
      <c r="S39" s="15"/>
      <c r="T39" s="15"/>
    </row>
    <row r="40" spans="1:20" s="17" customFormat="1" ht="121.5" customHeight="1" x14ac:dyDescent="0.25">
      <c r="A40" s="16" t="s">
        <v>280</v>
      </c>
      <c r="B40" s="15" t="s">
        <v>260</v>
      </c>
      <c r="C40" s="15" t="s">
        <v>281</v>
      </c>
      <c r="D40" s="15" t="s">
        <v>282</v>
      </c>
      <c r="E40" s="15" t="s">
        <v>283</v>
      </c>
      <c r="F40" s="24">
        <v>3</v>
      </c>
      <c r="G40" s="15" t="str">
        <f>IF(F40=1,Forklaringer!B$2,IF(F40=2,Forklaringer!B$3,IF(F40=3,Forklaringer!B$4,IF(F40=4,Forklaringer!B$5,IF(F40=5,Forklaringer!B$6,Forklaringer!B$7)))))</f>
        <v>Farlig</v>
      </c>
      <c r="H40" s="24" t="s">
        <v>120</v>
      </c>
      <c r="I40" s="16" t="s">
        <v>284</v>
      </c>
      <c r="J40" s="15" t="s">
        <v>152</v>
      </c>
      <c r="K40" s="24">
        <v>2</v>
      </c>
      <c r="L40" s="15" t="str">
        <f>IF(K40=1,Forklaringer!B$17,IF(K40=2,Forklaringer!B$18,IF(K40=3,Forklaringer!B$19,IF(K40=4,Forklaringer!B$20,IF(K40=5,Forklaringer!B$21,Forklaringer!B$22)))))</f>
        <v>Lav</v>
      </c>
      <c r="M40" s="24">
        <f t="shared" si="0"/>
        <v>6</v>
      </c>
      <c r="N40" s="15"/>
      <c r="O40" s="27">
        <f t="shared" si="1"/>
        <v>3</v>
      </c>
      <c r="P40" s="24">
        <v>2</v>
      </c>
      <c r="Q40" s="24">
        <f t="shared" si="2"/>
        <v>6</v>
      </c>
      <c r="R40" s="15"/>
      <c r="S40" s="15"/>
      <c r="T40" s="15"/>
    </row>
    <row r="41" spans="1:20" s="17" customFormat="1" ht="113.25" customHeight="1" x14ac:dyDescent="0.25">
      <c r="A41" s="16" t="s">
        <v>285</v>
      </c>
      <c r="B41" s="15" t="s">
        <v>260</v>
      </c>
      <c r="C41" s="15" t="s">
        <v>286</v>
      </c>
      <c r="D41" s="5" t="s">
        <v>287</v>
      </c>
      <c r="E41" s="15" t="s">
        <v>288</v>
      </c>
      <c r="F41" s="24">
        <v>2</v>
      </c>
      <c r="G41" s="15" t="str">
        <f>IF(F41=1,Forklaringer!B$2,IF(F41=2,Forklaringer!B$3,IF(F41=3,Forklaringer!B$4,IF(F41=4,Forklaringer!B$5,IF(F41=5,Forklaringer!B$6,Forklaringer!B$7)))))</f>
        <v>En viss fare</v>
      </c>
      <c r="H41" s="24" t="s">
        <v>215</v>
      </c>
      <c r="I41" s="16" t="s">
        <v>289</v>
      </c>
      <c r="J41" s="15" t="s">
        <v>152</v>
      </c>
      <c r="K41" s="24">
        <v>2</v>
      </c>
      <c r="L41" s="15" t="str">
        <f>IF(K41=1,Forklaringer!B$17,IF(K41=2,Forklaringer!B$18,IF(K41=3,Forklaringer!B$19,IF(K41=4,Forklaringer!B$20,IF(K41=5,Forklaringer!B$21,Forklaringer!B$22)))))</f>
        <v>Lav</v>
      </c>
      <c r="M41" s="24">
        <f t="shared" si="0"/>
        <v>4</v>
      </c>
      <c r="N41" s="15"/>
      <c r="O41" s="27">
        <f t="shared" si="1"/>
        <v>2</v>
      </c>
      <c r="P41" s="24">
        <v>2</v>
      </c>
      <c r="Q41" s="24">
        <f t="shared" si="2"/>
        <v>4</v>
      </c>
      <c r="R41" s="15"/>
      <c r="S41" s="15"/>
      <c r="T41" s="15"/>
    </row>
    <row r="42" spans="1:20" s="17" customFormat="1" ht="96" customHeight="1" x14ac:dyDescent="0.25">
      <c r="A42" s="16" t="s">
        <v>290</v>
      </c>
      <c r="B42" s="15" t="s">
        <v>260</v>
      </c>
      <c r="C42" s="15" t="s">
        <v>291</v>
      </c>
      <c r="D42" s="15" t="s">
        <v>149</v>
      </c>
      <c r="E42" s="15"/>
      <c r="F42" s="24">
        <v>4</v>
      </c>
      <c r="G42" s="15" t="str">
        <f>IF(F42=1,Forklaringer!B$2,IF(F42=2,Forklaringer!B$3,IF(F42=3,Forklaringer!B$4,IF(F42=4,Forklaringer!B$5,IF(F42=5,Forklaringer!B$6,Forklaringer!B$7)))))</f>
        <v>Alvorlig</v>
      </c>
      <c r="H42" s="24" t="s">
        <v>120</v>
      </c>
      <c r="I42" s="16" t="s">
        <v>292</v>
      </c>
      <c r="J42" s="15" t="s">
        <v>264</v>
      </c>
      <c r="K42" s="24">
        <v>2</v>
      </c>
      <c r="L42" s="15" t="str">
        <f>IF(K42=1,Forklaringer!B$17,IF(K42=2,Forklaringer!B$18,IF(K42=3,Forklaringer!B$19,IF(K42=4,Forklaringer!B$20,IF(K42=5,Forklaringer!B$21,Forklaringer!B$22)))))</f>
        <v>Lav</v>
      </c>
      <c r="M42" s="24">
        <f>F42*K42</f>
        <v>8</v>
      </c>
      <c r="N42" s="16" t="s">
        <v>279</v>
      </c>
      <c r="O42" s="27">
        <f t="shared" si="1"/>
        <v>4</v>
      </c>
      <c r="P42" s="24">
        <v>2</v>
      </c>
      <c r="Q42" s="24">
        <f t="shared" si="2"/>
        <v>8</v>
      </c>
      <c r="R42" s="15"/>
      <c r="S42" s="15"/>
      <c r="T42" s="15"/>
    </row>
    <row r="43" spans="1:20" s="17" customFormat="1" ht="96" customHeight="1" x14ac:dyDescent="0.25">
      <c r="A43" s="16" t="s">
        <v>293</v>
      </c>
      <c r="B43" s="15" t="s">
        <v>260</v>
      </c>
      <c r="C43" s="15" t="s">
        <v>294</v>
      </c>
      <c r="D43" s="15" t="s">
        <v>295</v>
      </c>
      <c r="E43" s="15" t="s">
        <v>296</v>
      </c>
      <c r="F43" s="24">
        <v>3</v>
      </c>
      <c r="G43" s="15" t="str">
        <f>IF(F43=1,Forklaringer!B$2,IF(F43=2,Forklaringer!B$3,IF(F43=3,Forklaringer!B$4,IF(F43=4,Forklaringer!B$5,IF(F43=5,Forklaringer!B$6,Forklaringer!B$7)))))</f>
        <v>Farlig</v>
      </c>
      <c r="H43" s="24" t="s">
        <v>120</v>
      </c>
      <c r="I43" s="16" t="s">
        <v>297</v>
      </c>
      <c r="J43" s="15"/>
      <c r="K43" s="24">
        <v>1</v>
      </c>
      <c r="L43" s="15"/>
      <c r="M43" s="24">
        <f>F43*K43</f>
        <v>3</v>
      </c>
      <c r="N43" s="16"/>
      <c r="O43" s="27">
        <f t="shared" si="1"/>
        <v>3</v>
      </c>
      <c r="P43" s="24"/>
      <c r="Q43" s="24"/>
      <c r="R43" s="15"/>
      <c r="S43" s="15"/>
      <c r="T43" s="15"/>
    </row>
    <row r="44" spans="1:20" s="17" customFormat="1" ht="115.5" customHeight="1" x14ac:dyDescent="0.25">
      <c r="A44" s="15" t="s">
        <v>298</v>
      </c>
      <c r="B44" s="15" t="s">
        <v>299</v>
      </c>
      <c r="C44" s="15" t="s">
        <v>300</v>
      </c>
      <c r="D44" s="15" t="s">
        <v>149</v>
      </c>
      <c r="E44" s="15" t="s">
        <v>301</v>
      </c>
      <c r="F44" s="24">
        <v>4</v>
      </c>
      <c r="G44" s="15" t="str">
        <f>IF(F44=1,Forklaringer!B$2,IF(F44=2,Forklaringer!B$3,IF(F44=3,Forklaringer!B$4,IF(F44=4,Forklaringer!B$5,IF(F44=5,Forklaringer!B$6,Forklaringer!B$7)))))</f>
        <v>Alvorlig</v>
      </c>
      <c r="H44" s="24" t="s">
        <v>120</v>
      </c>
      <c r="I44" s="16" t="s">
        <v>302</v>
      </c>
      <c r="J44" s="15" t="s">
        <v>303</v>
      </c>
      <c r="K44" s="24">
        <v>2</v>
      </c>
      <c r="L44" s="15" t="str">
        <f>IF(K44=1,Forklaringer!B$17,IF(K44=2,Forklaringer!B$18,IF(K44=3,Forklaringer!B$19,IF(K44=4,Forklaringer!B$20,IF(K44=5,Forklaringer!B$21,Forklaringer!B$22)))))</f>
        <v>Lav</v>
      </c>
      <c r="M44" s="24">
        <f t="shared" si="0"/>
        <v>8</v>
      </c>
      <c r="N44" s="16" t="s">
        <v>279</v>
      </c>
      <c r="O44" s="27">
        <f t="shared" si="1"/>
        <v>4</v>
      </c>
      <c r="P44" s="24">
        <v>2</v>
      </c>
      <c r="Q44" s="24">
        <f t="shared" si="2"/>
        <v>8</v>
      </c>
      <c r="R44" s="15"/>
      <c r="S44" s="15"/>
      <c r="T44" s="15"/>
    </row>
    <row r="45" spans="1:20" s="17" customFormat="1" ht="101.25" customHeight="1" x14ac:dyDescent="0.25">
      <c r="A45" s="15" t="s">
        <v>304</v>
      </c>
      <c r="B45" s="15" t="s">
        <v>299</v>
      </c>
      <c r="C45" s="15" t="s">
        <v>305</v>
      </c>
      <c r="D45" s="15" t="s">
        <v>149</v>
      </c>
      <c r="E45" s="15" t="s">
        <v>306</v>
      </c>
      <c r="F45" s="24">
        <v>4</v>
      </c>
      <c r="G45" s="15" t="str">
        <f>IF(F45=1,Forklaringer!B$2,IF(F45=2,Forklaringer!B$3,IF(F45=3,Forklaringer!B$4,IF(F45=4,Forklaringer!B$5,IF(F45=5,Forklaringer!B$6,Forklaringer!B$7)))))</f>
        <v>Alvorlig</v>
      </c>
      <c r="H45" s="24" t="s">
        <v>120</v>
      </c>
      <c r="I45" s="16" t="s">
        <v>307</v>
      </c>
      <c r="J45" s="15" t="s">
        <v>152</v>
      </c>
      <c r="K45" s="24">
        <v>2</v>
      </c>
      <c r="L45" s="15" t="str">
        <f>IF(K45=1,Forklaringer!B$17,IF(K45=2,Forklaringer!B$18,IF(K45=3,Forklaringer!B$19,IF(K45=4,Forklaringer!B$20,IF(K45=5,Forklaringer!B$21,Forklaringer!B$22)))))</f>
        <v>Lav</v>
      </c>
      <c r="M45" s="24">
        <f t="shared" si="0"/>
        <v>8</v>
      </c>
      <c r="N45" s="16" t="s">
        <v>279</v>
      </c>
      <c r="O45" s="27">
        <f t="shared" si="1"/>
        <v>4</v>
      </c>
      <c r="P45" s="24">
        <v>2</v>
      </c>
      <c r="Q45" s="24">
        <f t="shared" si="2"/>
        <v>8</v>
      </c>
      <c r="R45" s="15"/>
      <c r="S45" s="15"/>
      <c r="T45" s="15"/>
    </row>
    <row r="46" spans="1:20" s="17" customFormat="1" ht="150.75" customHeight="1" x14ac:dyDescent="0.25">
      <c r="A46" s="13" t="s">
        <v>308</v>
      </c>
      <c r="B46" s="15" t="s">
        <v>299</v>
      </c>
      <c r="C46" s="15" t="s">
        <v>309</v>
      </c>
      <c r="D46" s="15" t="s">
        <v>149</v>
      </c>
      <c r="E46" s="15" t="s">
        <v>306</v>
      </c>
      <c r="F46" s="24">
        <v>5</v>
      </c>
      <c r="G46" s="15" t="str">
        <f>IF(F46=1,Forklaringer!B$2,IF(F46=2,Forklaringer!B$3,IF(F46=3,Forklaringer!B$4,IF(F46=4,Forklaringer!B$5,IF(F46=5,Forklaringer!B$6,Forklaringer!B$7)))))</f>
        <v>Katastrofe</v>
      </c>
      <c r="H46" s="24" t="s">
        <v>120</v>
      </c>
      <c r="I46" s="16" t="s">
        <v>310</v>
      </c>
      <c r="J46" s="15" t="s">
        <v>152</v>
      </c>
      <c r="K46" s="24">
        <v>2</v>
      </c>
      <c r="L46" s="15" t="str">
        <f>IF(K46=1,Forklaringer!B$17,IF(K46=2,Forklaringer!B$18,IF(K46=3,Forklaringer!B$19,IF(K46=4,Forklaringer!B$20,IF(K46=5,Forklaringer!B$21,Forklaringer!B$22)))))</f>
        <v>Lav</v>
      </c>
      <c r="M46" s="24">
        <f t="shared" si="0"/>
        <v>10</v>
      </c>
      <c r="N46" s="16" t="s">
        <v>279</v>
      </c>
      <c r="O46" s="27">
        <f t="shared" si="1"/>
        <v>5</v>
      </c>
      <c r="P46" s="24">
        <v>1</v>
      </c>
      <c r="Q46" s="24">
        <f t="shared" si="2"/>
        <v>5</v>
      </c>
      <c r="R46" s="15"/>
      <c r="S46" s="15"/>
      <c r="T46" s="15"/>
    </row>
    <row r="47" spans="1:20" s="17" customFormat="1" ht="147" customHeight="1" x14ac:dyDescent="0.25">
      <c r="A47" s="16" t="s">
        <v>311</v>
      </c>
      <c r="B47" s="15" t="s">
        <v>299</v>
      </c>
      <c r="C47" s="15" t="s">
        <v>312</v>
      </c>
      <c r="D47" s="15" t="s">
        <v>149</v>
      </c>
      <c r="E47" s="15" t="s">
        <v>306</v>
      </c>
      <c r="F47" s="24">
        <v>4</v>
      </c>
      <c r="G47" s="15" t="s">
        <v>55</v>
      </c>
      <c r="H47" s="24" t="s">
        <v>120</v>
      </c>
      <c r="I47" s="16" t="s">
        <v>313</v>
      </c>
      <c r="J47" s="15" t="s">
        <v>152</v>
      </c>
      <c r="K47" s="24">
        <v>2</v>
      </c>
      <c r="L47" s="15"/>
      <c r="M47" s="24">
        <f t="shared" si="0"/>
        <v>8</v>
      </c>
      <c r="N47" s="16" t="s">
        <v>279</v>
      </c>
      <c r="O47" s="27">
        <f t="shared" si="1"/>
        <v>4</v>
      </c>
      <c r="P47" s="24">
        <v>2</v>
      </c>
      <c r="Q47" s="24">
        <f t="shared" si="2"/>
        <v>8</v>
      </c>
      <c r="R47" s="15"/>
      <c r="S47" s="15"/>
      <c r="T47" s="15"/>
    </row>
    <row r="48" spans="1:20" s="17" customFormat="1" ht="158.25" customHeight="1" x14ac:dyDescent="0.25">
      <c r="A48" s="16" t="s">
        <v>314</v>
      </c>
      <c r="B48" s="15" t="s">
        <v>299</v>
      </c>
      <c r="C48" s="15" t="s">
        <v>315</v>
      </c>
      <c r="D48" s="15" t="s">
        <v>316</v>
      </c>
      <c r="E48" s="15"/>
      <c r="F48" s="24">
        <v>4</v>
      </c>
      <c r="G48" s="15" t="str">
        <f>IF(F48=1,Forklaringer!B$2,IF(F48=2,Forklaringer!B$3,IF(F48=3,Forklaringer!B$4,IF(F48=4,Forklaringer!B$5,IF(F48=5,Forklaringer!B$6,Forklaringer!B$7)))))</f>
        <v>Alvorlig</v>
      </c>
      <c r="H48" s="24" t="s">
        <v>120</v>
      </c>
      <c r="I48" s="16" t="s">
        <v>317</v>
      </c>
      <c r="J48" s="15" t="s">
        <v>152</v>
      </c>
      <c r="K48" s="24">
        <v>2</v>
      </c>
      <c r="L48" s="15" t="str">
        <f>IF(K48=1,Forklaringer!B$17,IF(K48=2,Forklaringer!B$18,IF(K48=3,Forklaringer!B$19,IF(K48=4,Forklaringer!B$20,IF(K48=5,Forklaringer!B$21,Forklaringer!B$22)))))</f>
        <v>Lav</v>
      </c>
      <c r="M48" s="24">
        <f t="shared" si="0"/>
        <v>8</v>
      </c>
      <c r="N48" s="15"/>
      <c r="O48" s="27">
        <f t="shared" si="1"/>
        <v>4</v>
      </c>
      <c r="P48" s="24">
        <v>2</v>
      </c>
      <c r="Q48" s="24">
        <f t="shared" si="2"/>
        <v>8</v>
      </c>
      <c r="R48" s="15"/>
      <c r="S48" s="15"/>
      <c r="T48" s="15"/>
    </row>
    <row r="49" spans="1:20" s="17" customFormat="1" ht="138.75" customHeight="1" x14ac:dyDescent="0.25">
      <c r="A49" s="13" t="s">
        <v>318</v>
      </c>
      <c r="B49" s="15" t="s">
        <v>299</v>
      </c>
      <c r="C49" s="15" t="s">
        <v>319</v>
      </c>
      <c r="D49" s="15" t="s">
        <v>320</v>
      </c>
      <c r="E49" s="15"/>
      <c r="F49" s="24">
        <v>4</v>
      </c>
      <c r="G49" s="15" t="s">
        <v>55</v>
      </c>
      <c r="H49" s="24" t="s">
        <v>120</v>
      </c>
      <c r="I49" s="16" t="s">
        <v>321</v>
      </c>
      <c r="J49" s="15" t="s">
        <v>152</v>
      </c>
      <c r="K49" s="24">
        <v>2</v>
      </c>
      <c r="L49" s="15"/>
      <c r="M49" s="24">
        <f t="shared" si="0"/>
        <v>8</v>
      </c>
      <c r="N49" s="15" t="s">
        <v>322</v>
      </c>
      <c r="O49" s="27">
        <v>3</v>
      </c>
      <c r="P49" s="24">
        <v>2</v>
      </c>
      <c r="Q49" s="24">
        <f t="shared" si="2"/>
        <v>6</v>
      </c>
      <c r="R49" s="15"/>
      <c r="S49" s="15"/>
      <c r="T49" s="15"/>
    </row>
    <row r="50" spans="1:20" s="17" customFormat="1" ht="117.75" customHeight="1" x14ac:dyDescent="0.25">
      <c r="A50" s="13" t="s">
        <v>323</v>
      </c>
      <c r="B50" s="15" t="s">
        <v>299</v>
      </c>
      <c r="C50" s="15" t="s">
        <v>324</v>
      </c>
      <c r="D50" s="16" t="s">
        <v>325</v>
      </c>
      <c r="E50" s="15" t="s">
        <v>306</v>
      </c>
      <c r="F50" s="24">
        <v>4</v>
      </c>
      <c r="G50" s="15" t="str">
        <f>IF(F50=1,Forklaringer!B$2,IF(F50=2,Forklaringer!B$3,IF(F50=3,Forklaringer!B$4,IF(F50=4,Forklaringer!B$5,IF(F50=5,Forklaringer!B$6,Forklaringer!B$7)))))</f>
        <v>Alvorlig</v>
      </c>
      <c r="H50" s="24" t="s">
        <v>215</v>
      </c>
      <c r="I50" s="16" t="s">
        <v>326</v>
      </c>
      <c r="J50" s="15" t="s">
        <v>152</v>
      </c>
      <c r="K50" s="24">
        <v>2</v>
      </c>
      <c r="L50" s="15" t="str">
        <f>IF(K50=1,Forklaringer!B$17,IF(K50=2,Forklaringer!B$18,IF(K50=3,Forklaringer!B$19,IF(K50=4,Forklaringer!B$20,IF(K50=5,Forklaringer!B$21,Forklaringer!B$22)))))</f>
        <v>Lav</v>
      </c>
      <c r="M50" s="24">
        <f t="shared" si="0"/>
        <v>8</v>
      </c>
      <c r="N50" s="16" t="s">
        <v>327</v>
      </c>
      <c r="O50" s="27">
        <f t="shared" si="1"/>
        <v>4</v>
      </c>
      <c r="P50" s="24">
        <v>2</v>
      </c>
      <c r="Q50" s="24">
        <f t="shared" si="2"/>
        <v>8</v>
      </c>
      <c r="R50" s="15"/>
      <c r="S50" s="15"/>
      <c r="T50" s="15"/>
    </row>
    <row r="51" spans="1:20" s="17" customFormat="1" ht="98.25" customHeight="1" x14ac:dyDescent="0.25">
      <c r="A51" s="16" t="s">
        <v>328</v>
      </c>
      <c r="B51" s="15" t="s">
        <v>329</v>
      </c>
      <c r="C51" s="15" t="s">
        <v>330</v>
      </c>
      <c r="D51" s="15" t="s">
        <v>331</v>
      </c>
      <c r="E51" s="15"/>
      <c r="F51" s="24">
        <v>3</v>
      </c>
      <c r="G51" s="15" t="str">
        <f>IF(F51=1,Forklaringer!B$2,IF(F51=2,Forklaringer!B$3,IF(F51=3,Forklaringer!B$4,IF(F51=4,Forklaringer!B$5,IF(F51=5,Forklaringer!B$6,Forklaringer!B$7)))))</f>
        <v>Farlig</v>
      </c>
      <c r="H51" s="24" t="s">
        <v>120</v>
      </c>
      <c r="I51" s="16" t="s">
        <v>332</v>
      </c>
      <c r="J51" s="15" t="s">
        <v>152</v>
      </c>
      <c r="K51" s="24">
        <v>1</v>
      </c>
      <c r="L51" s="15" t="str">
        <f>IF(K51=1,Forklaringer!B$17,IF(K51=2,Forklaringer!B$18,IF(K51=3,Forklaringer!B$19,IF(K51=4,Forklaringer!B$20,IF(K51=5,Forklaringer!B$21,Forklaringer!B$22)))))</f>
        <v>Veldig lav</v>
      </c>
      <c r="M51" s="24">
        <f t="shared" si="0"/>
        <v>3</v>
      </c>
      <c r="N51" s="15"/>
      <c r="O51" s="27">
        <f t="shared" si="1"/>
        <v>3</v>
      </c>
      <c r="P51" s="24">
        <v>1</v>
      </c>
      <c r="Q51" s="24">
        <f t="shared" si="2"/>
        <v>3</v>
      </c>
      <c r="R51" s="15"/>
      <c r="S51" s="15"/>
      <c r="T51" s="15"/>
    </row>
    <row r="52" spans="1:20" s="17" customFormat="1" ht="188.25" customHeight="1" x14ac:dyDescent="0.25">
      <c r="A52" s="16" t="s">
        <v>333</v>
      </c>
      <c r="B52" s="15" t="s">
        <v>329</v>
      </c>
      <c r="C52" s="15" t="s">
        <v>334</v>
      </c>
      <c r="D52" s="15" t="s">
        <v>335</v>
      </c>
      <c r="E52" s="15" t="s">
        <v>336</v>
      </c>
      <c r="F52" s="24">
        <v>3</v>
      </c>
      <c r="G52" s="15" t="str">
        <f>IF(F52=1,Forklaringer!B$2,IF(F52=2,Forklaringer!B$3,IF(F52=3,Forklaringer!B$4,IF(F52=4,Forklaringer!B$5,IF(F52=5,Forklaringer!B$6,Forklaringer!B$7)))))</f>
        <v>Farlig</v>
      </c>
      <c r="H52" s="24" t="s">
        <v>215</v>
      </c>
      <c r="I52" s="16" t="s">
        <v>337</v>
      </c>
      <c r="J52" s="15" t="s">
        <v>338</v>
      </c>
      <c r="K52" s="24">
        <v>1</v>
      </c>
      <c r="L52" s="15" t="str">
        <f>IF(K52=1,Forklaringer!B$17,IF(K52=2,Forklaringer!B$18,IF(K52=3,Forklaringer!B$19,IF(K52=4,Forklaringer!B$20,IF(K52=5,Forklaringer!B$21,Forklaringer!B$22)))))</f>
        <v>Veldig lav</v>
      </c>
      <c r="M52" s="24">
        <f t="shared" si="0"/>
        <v>3</v>
      </c>
      <c r="N52" s="15"/>
      <c r="O52" s="27">
        <f t="shared" si="1"/>
        <v>3</v>
      </c>
      <c r="P52" s="24">
        <v>1</v>
      </c>
      <c r="Q52" s="24">
        <f t="shared" si="2"/>
        <v>3</v>
      </c>
      <c r="R52" s="15"/>
      <c r="S52" s="15"/>
      <c r="T52" s="15"/>
    </row>
    <row r="53" spans="1:20" s="17" customFormat="1" ht="150.75" customHeight="1" x14ac:dyDescent="0.25">
      <c r="A53" s="16" t="s">
        <v>339</v>
      </c>
      <c r="B53" s="15" t="s">
        <v>329</v>
      </c>
      <c r="C53" s="15" t="s">
        <v>340</v>
      </c>
      <c r="D53" s="15" t="s">
        <v>341</v>
      </c>
      <c r="E53" s="15" t="s">
        <v>336</v>
      </c>
      <c r="F53" s="24">
        <v>4</v>
      </c>
      <c r="G53" s="15" t="str">
        <f>IF(F53=1,Forklaringer!B$2,IF(F53=2,Forklaringer!B$3,IF(F53=3,Forklaringer!B$4,IF(F53=4,Forklaringer!B$5,IF(F53=5,Forklaringer!B$6,Forklaringer!B$7)))))</f>
        <v>Alvorlig</v>
      </c>
      <c r="H53" s="24" t="s">
        <v>215</v>
      </c>
      <c r="I53" s="16" t="s">
        <v>342</v>
      </c>
      <c r="J53" s="15"/>
      <c r="K53" s="24">
        <v>1</v>
      </c>
      <c r="L53" s="15" t="str">
        <f>IF(K53=1,Forklaringer!B$17,IF(K53=2,Forklaringer!B$18,IF(K53=3,Forklaringer!B$19,IF(K53=4,Forklaringer!B$20,IF(K53=5,Forklaringer!B$21,Forklaringer!B$22)))))</f>
        <v>Veldig lav</v>
      </c>
      <c r="M53" s="24">
        <f t="shared" si="0"/>
        <v>4</v>
      </c>
      <c r="N53" s="15"/>
      <c r="O53" s="27">
        <f t="shared" si="1"/>
        <v>4</v>
      </c>
      <c r="P53" s="24">
        <v>1</v>
      </c>
      <c r="Q53" s="24">
        <f t="shared" si="2"/>
        <v>4</v>
      </c>
      <c r="R53" s="15"/>
      <c r="S53" s="15"/>
      <c r="T53" s="15"/>
    </row>
    <row r="54" spans="1:20" s="17" customFormat="1" ht="104.25" customHeight="1" x14ac:dyDescent="0.25">
      <c r="A54" s="16" t="s">
        <v>343</v>
      </c>
      <c r="B54" s="15" t="s">
        <v>329</v>
      </c>
      <c r="C54" s="15" t="s">
        <v>344</v>
      </c>
      <c r="D54" s="15" t="s">
        <v>345</v>
      </c>
      <c r="E54" s="15" t="s">
        <v>336</v>
      </c>
      <c r="F54" s="24">
        <v>3</v>
      </c>
      <c r="G54" s="15" t="str">
        <f>IF(F54=1,Forklaringer!B$2,IF(F54=2,Forklaringer!B$3,IF(F54=3,Forklaringer!B$4,IF(F54=4,Forklaringer!B$5,IF(F54=5,Forklaringer!B$6,Forklaringer!B$7)))))</f>
        <v>Farlig</v>
      </c>
      <c r="H54" s="24" t="s">
        <v>215</v>
      </c>
      <c r="I54" s="16" t="s">
        <v>346</v>
      </c>
      <c r="J54" s="15" t="s">
        <v>338</v>
      </c>
      <c r="K54" s="24">
        <v>1</v>
      </c>
      <c r="L54" s="15" t="str">
        <f>IF(K54=1,Forklaringer!B$17,IF(K54=2,Forklaringer!B$18,IF(K54=3,Forklaringer!B$19,IF(K54=4,Forklaringer!B$20,IF(K54=5,Forklaringer!B$21,Forklaringer!B$22)))))</f>
        <v>Veldig lav</v>
      </c>
      <c r="M54" s="24">
        <f t="shared" si="0"/>
        <v>3</v>
      </c>
      <c r="N54" s="15"/>
      <c r="O54" s="27">
        <f t="shared" si="1"/>
        <v>3</v>
      </c>
      <c r="P54" s="24">
        <v>1</v>
      </c>
      <c r="Q54" s="24">
        <f t="shared" si="2"/>
        <v>3</v>
      </c>
      <c r="R54" s="15"/>
      <c r="S54" s="15"/>
      <c r="T54" s="15"/>
    </row>
    <row r="55" spans="1:20" s="17" customFormat="1" ht="131.25" customHeight="1" x14ac:dyDescent="0.25">
      <c r="A55" s="16" t="s">
        <v>347</v>
      </c>
      <c r="B55" s="15" t="s">
        <v>329</v>
      </c>
      <c r="C55" s="15" t="s">
        <v>348</v>
      </c>
      <c r="D55" s="15" t="s">
        <v>349</v>
      </c>
      <c r="E55" s="15" t="s">
        <v>350</v>
      </c>
      <c r="F55" s="24">
        <v>3</v>
      </c>
      <c r="G55" s="15" t="str">
        <f>IF(F55=1,Forklaringer!B$2,IF(F55=2,Forklaringer!B$3,IF(F55=3,Forklaringer!B$4,IF(F55=4,Forklaringer!B$5,IF(F55=5,Forklaringer!B$6,Forklaringer!B$7)))))</f>
        <v>Farlig</v>
      </c>
      <c r="H55" s="24" t="s">
        <v>215</v>
      </c>
      <c r="I55" s="16" t="s">
        <v>351</v>
      </c>
      <c r="J55" s="15" t="s">
        <v>338</v>
      </c>
      <c r="K55" s="24">
        <v>1</v>
      </c>
      <c r="L55" s="15" t="str">
        <f>IF(K55=1,Forklaringer!B$17,IF(K55=2,Forklaringer!B$18,IF(K55=3,Forklaringer!B$19,IF(K55=4,Forklaringer!B$20,IF(K55=5,Forklaringer!B$21,Forklaringer!B$22)))))</f>
        <v>Veldig lav</v>
      </c>
      <c r="M55" s="24">
        <f t="shared" si="0"/>
        <v>3</v>
      </c>
      <c r="N55" s="15"/>
      <c r="O55" s="27">
        <f t="shared" si="1"/>
        <v>3</v>
      </c>
      <c r="P55" s="24">
        <v>1</v>
      </c>
      <c r="Q55" s="24">
        <f t="shared" si="2"/>
        <v>3</v>
      </c>
      <c r="R55" s="15"/>
      <c r="S55" s="15"/>
      <c r="T55" s="15"/>
    </row>
    <row r="56" spans="1:20" s="17" customFormat="1" ht="117.75" customHeight="1" x14ac:dyDescent="0.25">
      <c r="A56" s="16" t="s">
        <v>352</v>
      </c>
      <c r="B56" s="15" t="s">
        <v>329</v>
      </c>
      <c r="C56" s="15" t="s">
        <v>353</v>
      </c>
      <c r="D56" s="15" t="s">
        <v>354</v>
      </c>
      <c r="E56" s="15"/>
      <c r="F56" s="24">
        <v>4</v>
      </c>
      <c r="G56" s="15"/>
      <c r="H56" s="24" t="s">
        <v>215</v>
      </c>
      <c r="I56" s="16" t="s">
        <v>355</v>
      </c>
      <c r="J56" s="15" t="s">
        <v>338</v>
      </c>
      <c r="K56" s="24">
        <v>1</v>
      </c>
      <c r="L56" s="15" t="str">
        <f>IF(K56=1,Forklaringer!B$17,IF(K56=2,Forklaringer!B$18,IF(K56=3,Forklaringer!B$19,IF(K56=4,Forklaringer!B$20,IF(K56=5,Forklaringer!B$21,Forklaringer!B$22)))))</f>
        <v>Veldig lav</v>
      </c>
      <c r="M56" s="24">
        <f>F56*K56</f>
        <v>4</v>
      </c>
      <c r="N56" s="15"/>
      <c r="O56" s="27">
        <f>F56</f>
        <v>4</v>
      </c>
      <c r="P56" s="24">
        <v>1</v>
      </c>
      <c r="Q56" s="24">
        <f>O56*P56</f>
        <v>4</v>
      </c>
      <c r="R56" s="15"/>
      <c r="S56" s="15"/>
      <c r="T56" s="15"/>
    </row>
    <row r="57" spans="1:20" s="17" customFormat="1" ht="98.25" customHeight="1" x14ac:dyDescent="0.25">
      <c r="A57" s="13" t="s">
        <v>356</v>
      </c>
      <c r="B57" s="15" t="s">
        <v>357</v>
      </c>
      <c r="C57" s="15" t="s">
        <v>358</v>
      </c>
      <c r="D57" s="15" t="s">
        <v>118</v>
      </c>
      <c r="E57" s="15" t="s">
        <v>359</v>
      </c>
      <c r="F57" s="24">
        <v>4</v>
      </c>
      <c r="G57" s="15" t="str">
        <f>IF(F57=1,Forklaringer!B$2,IF(F57=2,Forklaringer!B$3,IF(F57=3,Forklaringer!B$4,IF(F57=4,Forklaringer!B$5,IF(F57=5,Forklaringer!B$6,Forklaringer!B$7)))))</f>
        <v>Alvorlig</v>
      </c>
      <c r="H57" s="24" t="s">
        <v>120</v>
      </c>
      <c r="I57" s="16" t="s">
        <v>360</v>
      </c>
      <c r="J57" s="15" t="s">
        <v>338</v>
      </c>
      <c r="K57" s="24">
        <v>2</v>
      </c>
      <c r="L57" s="15" t="str">
        <f>IF(K57=1,Forklaringer!B$17,IF(K57=2,Forklaringer!B$18,IF(K57=3,Forklaringer!B$19,IF(K57=4,Forklaringer!B$20,IF(K57=5,Forklaringer!B$21,Forklaringer!B$22)))))</f>
        <v>Lav</v>
      </c>
      <c r="M57" s="24">
        <f t="shared" si="0"/>
        <v>8</v>
      </c>
      <c r="N57" s="16" t="s">
        <v>361</v>
      </c>
      <c r="O57" s="27">
        <f t="shared" si="1"/>
        <v>4</v>
      </c>
      <c r="P57" s="24">
        <v>2</v>
      </c>
      <c r="Q57" s="24">
        <f t="shared" si="2"/>
        <v>8</v>
      </c>
      <c r="R57" s="15"/>
      <c r="S57" s="15"/>
      <c r="T57" s="15"/>
    </row>
    <row r="58" spans="1:20" s="17" customFormat="1" ht="123.75" customHeight="1" x14ac:dyDescent="0.25">
      <c r="A58" s="16" t="s">
        <v>362</v>
      </c>
      <c r="B58" s="15" t="s">
        <v>357</v>
      </c>
      <c r="C58" s="15" t="s">
        <v>358</v>
      </c>
      <c r="D58" s="15" t="s">
        <v>125</v>
      </c>
      <c r="E58" s="15" t="s">
        <v>363</v>
      </c>
      <c r="F58" s="24">
        <v>4</v>
      </c>
      <c r="G58" s="15" t="str">
        <f>IF(F58=1,Forklaringer!B$2,IF(F58=2,Forklaringer!B$3,IF(F58=3,Forklaringer!B$4,IF(F58=4,Forklaringer!B$5,IF(F58=5,Forklaringer!B$6,Forklaringer!B$7)))))</f>
        <v>Alvorlig</v>
      </c>
      <c r="H58" s="24" t="s">
        <v>120</v>
      </c>
      <c r="I58" s="16" t="s">
        <v>360</v>
      </c>
      <c r="J58" s="15" t="s">
        <v>338</v>
      </c>
      <c r="K58" s="24">
        <v>2</v>
      </c>
      <c r="L58" s="15" t="str">
        <f>IF(K58=1,Forklaringer!B$17,IF(K58=2,Forklaringer!B$18,IF(K58=3,Forklaringer!B$19,IF(K58=4,Forklaringer!B$20,IF(K58=5,Forklaringer!B$21,Forklaringer!B$22)))))</f>
        <v>Lav</v>
      </c>
      <c r="M58" s="24">
        <f t="shared" si="0"/>
        <v>8</v>
      </c>
      <c r="N58" s="16" t="s">
        <v>361</v>
      </c>
      <c r="O58" s="27">
        <f t="shared" si="1"/>
        <v>4</v>
      </c>
      <c r="P58" s="24">
        <v>2</v>
      </c>
      <c r="Q58" s="24">
        <f t="shared" si="2"/>
        <v>8</v>
      </c>
      <c r="R58" s="15"/>
      <c r="S58" s="15"/>
      <c r="T58" s="15"/>
    </row>
    <row r="59" spans="1:20" s="17" customFormat="1" ht="223.5" customHeight="1" x14ac:dyDescent="0.25">
      <c r="A59" s="16" t="s">
        <v>364</v>
      </c>
      <c r="B59" s="15" t="s">
        <v>357</v>
      </c>
      <c r="C59" s="15" t="s">
        <v>365</v>
      </c>
      <c r="D59" s="15" t="s">
        <v>118</v>
      </c>
      <c r="E59" s="15" t="s">
        <v>366</v>
      </c>
      <c r="F59" s="24">
        <v>4</v>
      </c>
      <c r="G59" s="15" t="str">
        <f>IF(F59=1,Forklaringer!B$2,IF(F59=2,Forklaringer!B$3,IF(F59=3,Forklaringer!B$4,IF(F59=4,Forklaringer!B$5,IF(F59=5,Forklaringer!B$6,Forklaringer!B$7)))))</f>
        <v>Alvorlig</v>
      </c>
      <c r="H59" s="24" t="s">
        <v>120</v>
      </c>
      <c r="I59" s="16" t="s">
        <v>367</v>
      </c>
      <c r="J59" s="15" t="s">
        <v>197</v>
      </c>
      <c r="K59" s="24">
        <v>2</v>
      </c>
      <c r="L59" s="15" t="str">
        <f>IF(K59=1,Forklaringer!B$17,IF(K59=2,Forklaringer!B$18,IF(K59=3,Forklaringer!B$19,IF(K59=4,Forklaringer!B$20,IF(K59=5,Forklaringer!B$21,Forklaringer!B$22)))))</f>
        <v>Lav</v>
      </c>
      <c r="M59" s="24">
        <f t="shared" si="0"/>
        <v>8</v>
      </c>
      <c r="N59" s="16" t="s">
        <v>368</v>
      </c>
      <c r="O59" s="27">
        <f t="shared" si="1"/>
        <v>4</v>
      </c>
      <c r="P59" s="24">
        <v>2</v>
      </c>
      <c r="Q59" s="24">
        <f t="shared" si="2"/>
        <v>8</v>
      </c>
      <c r="R59" s="15"/>
      <c r="S59" s="15"/>
      <c r="T59" s="15"/>
    </row>
    <row r="60" spans="1:20" s="17" customFormat="1" ht="224.25" customHeight="1" x14ac:dyDescent="0.25">
      <c r="A60" s="16" t="s">
        <v>369</v>
      </c>
      <c r="B60" s="15" t="s">
        <v>357</v>
      </c>
      <c r="C60" s="15" t="s">
        <v>365</v>
      </c>
      <c r="D60" s="15" t="s">
        <v>125</v>
      </c>
      <c r="E60" s="15" t="s">
        <v>370</v>
      </c>
      <c r="F60" s="24">
        <v>4</v>
      </c>
      <c r="G60" s="15" t="str">
        <f>IF(F60=1,Forklaringer!B$2,IF(F60=2,Forklaringer!B$3,IF(F60=3,Forklaringer!B$4,IF(F60=4,Forklaringer!B$5,IF(F60=5,Forklaringer!B$6,Forklaringer!B$7)))))</f>
        <v>Alvorlig</v>
      </c>
      <c r="H60" s="24" t="s">
        <v>120</v>
      </c>
      <c r="I60" s="16" t="s">
        <v>367</v>
      </c>
      <c r="J60" s="15" t="s">
        <v>197</v>
      </c>
      <c r="K60" s="24">
        <v>2</v>
      </c>
      <c r="L60" s="15" t="str">
        <f>IF(K60=1,Forklaringer!B$17,IF(K60=2,Forklaringer!B$18,IF(K60=3,Forklaringer!B$19,IF(K60=4,Forklaringer!B$20,IF(K60=5,Forklaringer!B$21,Forklaringer!B$22)))))</f>
        <v>Lav</v>
      </c>
      <c r="M60" s="24">
        <f t="shared" si="0"/>
        <v>8</v>
      </c>
      <c r="N60" s="16" t="s">
        <v>368</v>
      </c>
      <c r="O60" s="27">
        <f t="shared" si="1"/>
        <v>4</v>
      </c>
      <c r="P60" s="24">
        <v>2</v>
      </c>
      <c r="Q60" s="24">
        <f t="shared" si="2"/>
        <v>8</v>
      </c>
      <c r="R60" s="15"/>
      <c r="S60" s="15"/>
      <c r="T60" s="15"/>
    </row>
    <row r="61" spans="1:20" s="17" customFormat="1" ht="224.25" customHeight="1" x14ac:dyDescent="0.25">
      <c r="A61" s="16" t="s">
        <v>371</v>
      </c>
      <c r="B61" s="15" t="s">
        <v>357</v>
      </c>
      <c r="C61" s="15" t="s">
        <v>372</v>
      </c>
      <c r="D61" s="15" t="s">
        <v>373</v>
      </c>
      <c r="E61" s="15" t="s">
        <v>374</v>
      </c>
      <c r="F61" s="24">
        <v>3</v>
      </c>
      <c r="G61" s="15" t="str">
        <f>IF(F61=1,Forklaringer!B$2,IF(F61=2,Forklaringer!B$3,IF(F61=3,Forklaringer!B$4,IF(F61=4,Forklaringer!B$5,IF(F61=5,Forklaringer!B$6,Forklaringer!B$7)))))</f>
        <v>Farlig</v>
      </c>
      <c r="H61" s="24" t="s">
        <v>120</v>
      </c>
      <c r="I61" s="16" t="s">
        <v>375</v>
      </c>
      <c r="J61" s="15" t="s">
        <v>338</v>
      </c>
      <c r="K61" s="24">
        <v>2</v>
      </c>
      <c r="L61" s="15" t="str">
        <f>IF(K61=1,Forklaringer!B$17,IF(K61=2,Forklaringer!B$18,IF(K61=3,Forklaringer!B$19,IF(K61=4,Forklaringer!B$20,IF(K61=5,Forklaringer!B$21,Forklaringer!B$22)))))</f>
        <v>Lav</v>
      </c>
      <c r="M61" s="24">
        <f t="shared" si="0"/>
        <v>6</v>
      </c>
      <c r="N61" s="16" t="s">
        <v>376</v>
      </c>
      <c r="O61" s="27">
        <f t="shared" si="1"/>
        <v>3</v>
      </c>
      <c r="P61" s="24">
        <v>2</v>
      </c>
      <c r="Q61" s="24">
        <f t="shared" si="2"/>
        <v>6</v>
      </c>
      <c r="R61" s="15"/>
      <c r="S61" s="15"/>
      <c r="T61" s="15"/>
    </row>
    <row r="62" spans="1:20" s="17" customFormat="1" ht="150" x14ac:dyDescent="0.25">
      <c r="A62" s="16" t="s">
        <v>377</v>
      </c>
      <c r="B62" s="15" t="s">
        <v>378</v>
      </c>
      <c r="C62" s="15" t="s">
        <v>379</v>
      </c>
      <c r="D62" s="15" t="s">
        <v>380</v>
      </c>
      <c r="E62" s="15" t="s">
        <v>381</v>
      </c>
      <c r="F62" s="24">
        <v>4</v>
      </c>
      <c r="G62" s="15" t="str">
        <f>IF(F62=1,Forklaringer!B$2,IF(F62=2,Forklaringer!B$3,IF(F62=3,Forklaringer!B$4,IF(F62=4,Forklaringer!B$5,IF(F62=5,Forklaringer!B$6,Forklaringer!B$7)))))</f>
        <v>Alvorlig</v>
      </c>
      <c r="H62" s="24" t="s">
        <v>120</v>
      </c>
      <c r="I62" s="16" t="s">
        <v>382</v>
      </c>
      <c r="J62" s="15" t="s">
        <v>383</v>
      </c>
      <c r="K62" s="24">
        <v>3</v>
      </c>
      <c r="L62" s="15" t="str">
        <f>IF(K62=1,Forklaringer!B$17,IF(K62=2,Forklaringer!B$18,IF(K62=3,Forklaringer!B$19,IF(K62=4,Forklaringer!B$20,IF(K62=5,Forklaringer!B$21,Forklaringer!B$22)))))</f>
        <v>Medium</v>
      </c>
      <c r="M62" s="24">
        <f t="shared" si="0"/>
        <v>12</v>
      </c>
      <c r="N62" s="16" t="s">
        <v>384</v>
      </c>
      <c r="O62" s="27">
        <f t="shared" si="1"/>
        <v>4</v>
      </c>
      <c r="P62" s="24">
        <v>2</v>
      </c>
      <c r="Q62" s="24">
        <f t="shared" si="2"/>
        <v>8</v>
      </c>
      <c r="R62" s="15"/>
      <c r="S62" s="15"/>
      <c r="T62" s="15"/>
    </row>
    <row r="63" spans="1:20" s="17" customFormat="1" ht="135" x14ac:dyDescent="0.25">
      <c r="A63" s="16" t="s">
        <v>385</v>
      </c>
      <c r="B63" s="15" t="s">
        <v>378</v>
      </c>
      <c r="C63" s="15" t="s">
        <v>379</v>
      </c>
      <c r="D63" s="15" t="s">
        <v>386</v>
      </c>
      <c r="E63" s="15" t="s">
        <v>387</v>
      </c>
      <c r="F63" s="24">
        <v>4</v>
      </c>
      <c r="G63" s="15" t="str">
        <f>IF(F63=1,Forklaringer!B$2,IF(F63=2,Forklaringer!B$3,IF(F63=3,Forklaringer!B$4,IF(F63=4,Forklaringer!B$5,IF(F63=5,Forklaringer!B$6,Forklaringer!B$7)))))</f>
        <v>Alvorlig</v>
      </c>
      <c r="H63" s="24" t="s">
        <v>120</v>
      </c>
      <c r="I63" s="16" t="s">
        <v>388</v>
      </c>
      <c r="J63" s="16" t="s">
        <v>389</v>
      </c>
      <c r="K63" s="24">
        <v>3</v>
      </c>
      <c r="L63" s="15" t="str">
        <f>IF(K63=1,Forklaringer!B$17,IF(K63=2,Forklaringer!B$18,IF(K63=3,Forklaringer!B$19,IF(K63=4,Forklaringer!B$20,IF(K63=5,Forklaringer!B$21,Forklaringer!B$22)))))</f>
        <v>Medium</v>
      </c>
      <c r="M63" s="24">
        <f t="shared" si="0"/>
        <v>12</v>
      </c>
      <c r="N63" s="16" t="s">
        <v>390</v>
      </c>
      <c r="O63" s="27">
        <f t="shared" si="1"/>
        <v>4</v>
      </c>
      <c r="P63" s="24">
        <v>2</v>
      </c>
      <c r="Q63" s="24">
        <f t="shared" si="2"/>
        <v>8</v>
      </c>
      <c r="R63" s="15"/>
      <c r="S63" s="15"/>
      <c r="T63" s="15"/>
    </row>
    <row r="64" spans="1:20" s="17" customFormat="1" ht="113.25" customHeight="1" x14ac:dyDescent="0.25">
      <c r="A64" s="16" t="s">
        <v>391</v>
      </c>
      <c r="B64" s="15" t="s">
        <v>392</v>
      </c>
      <c r="C64" s="15" t="s">
        <v>393</v>
      </c>
      <c r="D64" s="15" t="s">
        <v>180</v>
      </c>
      <c r="E64" s="15" t="s">
        <v>394</v>
      </c>
      <c r="F64" s="24">
        <v>4</v>
      </c>
      <c r="G64" s="15" t="str">
        <f>IF(F64=1,Forklaringer!B$2,IF(F64=2,Forklaringer!B$3,IF(F64=3,Forklaringer!B$4,IF(F64=4,Forklaringer!B$5,IF(F64=5,Forklaringer!B$6,Forklaringer!B$7)))))</f>
        <v>Alvorlig</v>
      </c>
      <c r="H64" s="24" t="s">
        <v>120</v>
      </c>
      <c r="I64" s="16" t="s">
        <v>395</v>
      </c>
      <c r="J64" s="15" t="s">
        <v>264</v>
      </c>
      <c r="K64" s="24">
        <v>2</v>
      </c>
      <c r="L64" s="15" t="str">
        <f>IF(K64=1,Forklaringer!B$17,IF(K64=2,Forklaringer!B$18,IF(K64=3,Forklaringer!B$19,IF(K64=4,Forklaringer!B$20,IF(K64=5,Forklaringer!B$21,Forklaringer!B$22)))))</f>
        <v>Lav</v>
      </c>
      <c r="M64" s="24">
        <f t="shared" si="0"/>
        <v>8</v>
      </c>
      <c r="N64" s="16" t="s">
        <v>396</v>
      </c>
      <c r="O64" s="27">
        <f t="shared" si="1"/>
        <v>4</v>
      </c>
      <c r="P64" s="24">
        <v>2</v>
      </c>
      <c r="Q64" s="24">
        <f t="shared" si="2"/>
        <v>8</v>
      </c>
      <c r="R64" s="15"/>
      <c r="S64" s="15"/>
      <c r="T64" s="15"/>
    </row>
    <row r="65" spans="1:20" s="17" customFormat="1" ht="111" customHeight="1" x14ac:dyDescent="0.25">
      <c r="A65" s="16" t="s">
        <v>397</v>
      </c>
      <c r="B65" s="15" t="s">
        <v>392</v>
      </c>
      <c r="C65" s="15" t="s">
        <v>393</v>
      </c>
      <c r="D65" s="15" t="s">
        <v>398</v>
      </c>
      <c r="E65" s="15"/>
      <c r="F65" s="24">
        <v>4</v>
      </c>
      <c r="G65" s="15" t="str">
        <f>IF(F65=1,Forklaringer!B$2,IF(F65=2,Forklaringer!B$3,IF(F65=3,Forklaringer!B$4,IF(F65=4,Forklaringer!B$5,IF(F65=5,Forklaringer!B$6,Forklaringer!B$7)))))</f>
        <v>Alvorlig</v>
      </c>
      <c r="H65" s="24" t="s">
        <v>120</v>
      </c>
      <c r="I65" s="16" t="s">
        <v>395</v>
      </c>
      <c r="J65" s="15" t="s">
        <v>264</v>
      </c>
      <c r="K65" s="24">
        <v>2</v>
      </c>
      <c r="L65" s="15" t="str">
        <f>IF(K65=1,Forklaringer!B$17,IF(K65=2,Forklaringer!B$18,IF(K65=3,Forklaringer!B$19,IF(K65=4,Forklaringer!B$20,IF(K65=5,Forklaringer!B$21,Forklaringer!B$22)))))</f>
        <v>Lav</v>
      </c>
      <c r="M65" s="24">
        <f t="shared" si="0"/>
        <v>8</v>
      </c>
      <c r="N65" s="16" t="s">
        <v>396</v>
      </c>
      <c r="O65" s="27">
        <f t="shared" si="1"/>
        <v>4</v>
      </c>
      <c r="P65" s="24">
        <v>2</v>
      </c>
      <c r="Q65" s="24">
        <f t="shared" si="2"/>
        <v>8</v>
      </c>
      <c r="R65" s="15"/>
      <c r="S65" s="15"/>
      <c r="T65" s="15"/>
    </row>
    <row r="66" spans="1:20" s="17" customFormat="1" ht="153.75" customHeight="1" x14ac:dyDescent="0.25">
      <c r="A66" s="16" t="s">
        <v>399</v>
      </c>
      <c r="B66" s="15" t="s">
        <v>400</v>
      </c>
      <c r="C66" s="15" t="s">
        <v>401</v>
      </c>
      <c r="D66" s="15" t="s">
        <v>402</v>
      </c>
      <c r="E66" s="15"/>
      <c r="F66" s="24">
        <v>4</v>
      </c>
      <c r="G66" s="15" t="str">
        <f>IF(F66=1,Forklaringer!B$2,IF(F66=2,Forklaringer!B$3,IF(F66=3,Forklaringer!B$4,IF(F66=4,Forklaringer!B$5,IF(F66=5,Forklaringer!B$6,Forklaringer!B$7)))))</f>
        <v>Alvorlig</v>
      </c>
      <c r="H66" s="24" t="s">
        <v>120</v>
      </c>
      <c r="I66" s="16" t="s">
        <v>403</v>
      </c>
      <c r="J66" s="15"/>
      <c r="K66" s="24">
        <v>2</v>
      </c>
      <c r="L66" s="15" t="str">
        <f>IF(K66=1,Forklaringer!B$17,IF(K66=2,Forklaringer!B$18,IF(K66=3,Forklaringer!B$19,IF(K66=4,Forklaringer!B$20,IF(K66=5,Forklaringer!B$21,Forklaringer!B$22)))))</f>
        <v>Lav</v>
      </c>
      <c r="M66" s="24">
        <f t="shared" si="0"/>
        <v>8</v>
      </c>
      <c r="N66" s="16" t="s">
        <v>404</v>
      </c>
      <c r="O66" s="27">
        <f t="shared" si="1"/>
        <v>4</v>
      </c>
      <c r="P66" s="24">
        <v>2</v>
      </c>
      <c r="Q66" s="24">
        <f t="shared" si="2"/>
        <v>8</v>
      </c>
      <c r="R66" s="15"/>
      <c r="S66" s="15"/>
      <c r="T66" s="15"/>
    </row>
    <row r="67" spans="1:20" s="17" customFormat="1" ht="97.5" customHeight="1" x14ac:dyDescent="0.25">
      <c r="A67" s="13" t="s">
        <v>405</v>
      </c>
      <c r="B67" s="15" t="s">
        <v>400</v>
      </c>
      <c r="C67" s="15" t="s">
        <v>401</v>
      </c>
      <c r="D67" s="15" t="s">
        <v>406</v>
      </c>
      <c r="E67" s="15" t="s">
        <v>407</v>
      </c>
      <c r="F67" s="24">
        <v>3</v>
      </c>
      <c r="G67" s="15" t="str">
        <f>IF(F67=1,Forklaringer!B$2,IF(F67=2,Forklaringer!B$3,IF(F67=3,Forklaringer!B$4,IF(F67=4,Forklaringer!B$5,IF(F67=5,Forklaringer!B$6,Forklaringer!B$7)))))</f>
        <v>Farlig</v>
      </c>
      <c r="H67" s="24" t="s">
        <v>120</v>
      </c>
      <c r="I67" s="16" t="s">
        <v>408</v>
      </c>
      <c r="J67" s="15"/>
      <c r="K67" s="24">
        <v>2</v>
      </c>
      <c r="L67" s="15" t="str">
        <f>IF(K67=1,Forklaringer!B$17,IF(K67=2,Forklaringer!B$18,IF(K67=3,Forklaringer!B$19,IF(K67=4,Forklaringer!B$20,IF(K67=5,Forklaringer!B$21,Forklaringer!B$22)))))</f>
        <v>Lav</v>
      </c>
      <c r="M67" s="24">
        <f t="shared" si="0"/>
        <v>6</v>
      </c>
      <c r="N67" s="16" t="s">
        <v>404</v>
      </c>
      <c r="O67" s="27">
        <f t="shared" si="1"/>
        <v>3</v>
      </c>
      <c r="P67" s="24">
        <v>2</v>
      </c>
      <c r="Q67" s="24">
        <f t="shared" si="2"/>
        <v>6</v>
      </c>
      <c r="R67" s="15"/>
      <c r="S67" s="15"/>
      <c r="T67" s="15"/>
    </row>
    <row r="68" spans="1:20" s="17" customFormat="1" ht="90" x14ac:dyDescent="0.25">
      <c r="A68" s="16" t="s">
        <v>409</v>
      </c>
      <c r="B68" s="15" t="s">
        <v>400</v>
      </c>
      <c r="C68" s="15" t="s">
        <v>410</v>
      </c>
      <c r="D68" s="15" t="s">
        <v>125</v>
      </c>
      <c r="E68" s="15"/>
      <c r="F68" s="24">
        <v>2</v>
      </c>
      <c r="G68" s="15" t="str">
        <f>IF(F68=1,Forklaringer!B$2,IF(F68=2,Forklaringer!B$3,IF(F68=3,Forklaringer!B$4,IF(F68=4,Forklaringer!B$5,IF(F68=5,Forklaringer!B$6,Forklaringer!B$7)))))</f>
        <v>En viss fare</v>
      </c>
      <c r="H68" s="24" t="s">
        <v>120</v>
      </c>
      <c r="I68" s="16" t="s">
        <v>411</v>
      </c>
      <c r="J68" s="15" t="s">
        <v>122</v>
      </c>
      <c r="K68" s="24">
        <v>4</v>
      </c>
      <c r="L68" s="15" t="str">
        <f>IF(K68=1,Forklaringer!B$17,IF(K68=2,Forklaringer!B$18,IF(K68=3,Forklaringer!B$19,IF(K68=4,Forklaringer!B$20,IF(K68=5,Forklaringer!B$21,Forklaringer!B$22)))))</f>
        <v>Høy</v>
      </c>
      <c r="M68" s="24">
        <f t="shared" si="0"/>
        <v>8</v>
      </c>
      <c r="N68" s="16" t="s">
        <v>412</v>
      </c>
      <c r="O68" s="27">
        <f t="shared" si="1"/>
        <v>2</v>
      </c>
      <c r="P68" s="24">
        <v>2</v>
      </c>
      <c r="Q68" s="24">
        <f t="shared" si="2"/>
        <v>4</v>
      </c>
      <c r="R68" s="15"/>
      <c r="S68" s="15"/>
      <c r="T68" s="15"/>
    </row>
    <row r="69" spans="1:20" s="17" customFormat="1" ht="110.25" customHeight="1" x14ac:dyDescent="0.25">
      <c r="A69" s="16" t="s">
        <v>413</v>
      </c>
      <c r="B69" s="15" t="s">
        <v>400</v>
      </c>
      <c r="C69" s="15" t="s">
        <v>414</v>
      </c>
      <c r="D69" s="15" t="s">
        <v>415</v>
      </c>
      <c r="E69" s="15"/>
      <c r="F69" s="24">
        <v>3</v>
      </c>
      <c r="G69" s="15" t="str">
        <f>IF(F69=1,Forklaringer!B$2,IF(F69=2,Forklaringer!B$3,IF(F69=3,Forklaringer!B$4,IF(F69=4,Forklaringer!B$5,IF(F69=5,Forklaringer!B$6,Forklaringer!B$7)))))</f>
        <v>Farlig</v>
      </c>
      <c r="H69" s="24" t="s">
        <v>120</v>
      </c>
      <c r="I69" s="16" t="s">
        <v>416</v>
      </c>
      <c r="J69" s="15" t="s">
        <v>417</v>
      </c>
      <c r="K69" s="24">
        <v>4</v>
      </c>
      <c r="L69" s="15" t="str">
        <f>IF(K69=1,Forklaringer!B$17,IF(K69=2,Forklaringer!B$18,IF(K69=3,Forklaringer!B$19,IF(K69=4,Forklaringer!B$20,IF(K69=5,Forklaringer!B$21,Forklaringer!B$22)))))</f>
        <v>Høy</v>
      </c>
      <c r="M69" s="24">
        <f t="shared" si="0"/>
        <v>12</v>
      </c>
      <c r="N69" s="16" t="s">
        <v>418</v>
      </c>
      <c r="O69" s="27">
        <f t="shared" si="1"/>
        <v>3</v>
      </c>
      <c r="P69" s="24">
        <v>2</v>
      </c>
      <c r="Q69" s="24">
        <f t="shared" si="2"/>
        <v>6</v>
      </c>
      <c r="R69" s="15" t="s">
        <v>266</v>
      </c>
      <c r="S69" s="15" t="s">
        <v>267</v>
      </c>
      <c r="T69" s="15"/>
    </row>
    <row r="70" spans="1:20" s="17" customFormat="1" ht="75" x14ac:dyDescent="0.25">
      <c r="A70" s="16" t="s">
        <v>419</v>
      </c>
      <c r="B70" s="15" t="s">
        <v>400</v>
      </c>
      <c r="C70" s="15" t="s">
        <v>414</v>
      </c>
      <c r="D70" s="15" t="s">
        <v>180</v>
      </c>
      <c r="E70" s="15" t="s">
        <v>420</v>
      </c>
      <c r="F70" s="24">
        <v>4</v>
      </c>
      <c r="G70" s="15" t="str">
        <f>IF(F70=1,Forklaringer!B$2,IF(F70=2,Forklaringer!B$3,IF(F70=3,Forklaringer!B$4,IF(F70=4,Forklaringer!B$5,IF(F70=5,Forklaringer!B$6,Forklaringer!B$7)))))</f>
        <v>Alvorlig</v>
      </c>
      <c r="H70" s="24" t="s">
        <v>120</v>
      </c>
      <c r="I70" s="16" t="s">
        <v>416</v>
      </c>
      <c r="J70" s="15" t="s">
        <v>421</v>
      </c>
      <c r="K70" s="24">
        <v>3</v>
      </c>
      <c r="L70" s="15" t="str">
        <f>IF(K70=1,Forklaringer!B$17,IF(K70=2,Forklaringer!B$18,IF(K70=3,Forklaringer!B$19,IF(K70=4,Forklaringer!B$20,IF(K70=5,Forklaringer!B$21,Forklaringer!B$22)))))</f>
        <v>Medium</v>
      </c>
      <c r="M70" s="24">
        <f t="shared" si="0"/>
        <v>12</v>
      </c>
      <c r="N70" s="16" t="s">
        <v>418</v>
      </c>
      <c r="O70" s="27">
        <f t="shared" si="1"/>
        <v>4</v>
      </c>
      <c r="P70" s="24"/>
      <c r="Q70" s="24">
        <f t="shared" si="2"/>
        <v>0</v>
      </c>
      <c r="R70" s="15"/>
      <c r="S70" s="15"/>
      <c r="T70" s="15"/>
    </row>
    <row r="71" spans="1:20" s="17" customFormat="1" ht="90" x14ac:dyDescent="0.25">
      <c r="A71" s="16" t="s">
        <v>422</v>
      </c>
      <c r="B71" s="15" t="s">
        <v>400</v>
      </c>
      <c r="C71" s="15" t="s">
        <v>414</v>
      </c>
      <c r="D71" s="15" t="s">
        <v>423</v>
      </c>
      <c r="E71" s="15" t="s">
        <v>424</v>
      </c>
      <c r="F71" s="24">
        <v>3</v>
      </c>
      <c r="G71" s="15" t="str">
        <f>IF(F71=1,Forklaringer!B$2,IF(F71=2,Forklaringer!B$3,IF(F71=3,Forklaringer!B$4,IF(F71=4,Forklaringer!B$5,IF(F71=5,Forklaringer!B$6,Forklaringer!B$7)))))</f>
        <v>Farlig</v>
      </c>
      <c r="H71" s="24" t="s">
        <v>120</v>
      </c>
      <c r="I71" s="16" t="s">
        <v>425</v>
      </c>
      <c r="J71" s="15" t="s">
        <v>426</v>
      </c>
      <c r="K71" s="24">
        <v>2</v>
      </c>
      <c r="L71" s="15" t="str">
        <f>IF(K71=1,Forklaringer!B$17,IF(K71=2,Forklaringer!B$18,IF(K71=3,Forklaringer!B$19,IF(K71=4,Forklaringer!B$20,IF(K71=5,Forklaringer!B$21,Forklaringer!B$22)))))</f>
        <v>Lav</v>
      </c>
      <c r="M71" s="24">
        <f t="shared" si="0"/>
        <v>6</v>
      </c>
      <c r="N71" s="15"/>
      <c r="O71" s="27">
        <f t="shared" si="1"/>
        <v>3</v>
      </c>
      <c r="P71" s="24"/>
      <c r="Q71" s="24">
        <f t="shared" si="2"/>
        <v>0</v>
      </c>
      <c r="R71" s="15"/>
      <c r="S71" s="15"/>
      <c r="T71" s="15"/>
    </row>
    <row r="72" spans="1:20" s="17" customFormat="1" ht="100.5" customHeight="1" x14ac:dyDescent="0.25">
      <c r="A72" s="13" t="s">
        <v>427</v>
      </c>
      <c r="B72" s="15" t="s">
        <v>400</v>
      </c>
      <c r="C72" s="15" t="s">
        <v>428</v>
      </c>
      <c r="D72" s="15" t="s">
        <v>429</v>
      </c>
      <c r="E72" s="15" t="s">
        <v>430</v>
      </c>
      <c r="F72" s="24">
        <v>3</v>
      </c>
      <c r="G72" s="15" t="str">
        <f>IF(F72=1,Forklaringer!B$2,IF(F72=2,Forklaringer!B$3,IF(F72=3,Forklaringer!B$4,IF(F72=4,Forklaringer!B$5,IF(F72=5,Forklaringer!B$6,Forklaringer!B$7)))))</f>
        <v>Farlig</v>
      </c>
      <c r="H72" s="24" t="s">
        <v>215</v>
      </c>
      <c r="I72" s="16" t="s">
        <v>431</v>
      </c>
      <c r="J72" s="15" t="s">
        <v>426</v>
      </c>
      <c r="K72" s="24">
        <v>2</v>
      </c>
      <c r="L72" s="15" t="str">
        <f>IF(K72=1,Forklaringer!B$17,IF(K72=2,Forklaringer!B$18,IF(K72=3,Forklaringer!B$19,IF(K72=4,Forklaringer!B$20,IF(K72=5,Forklaringer!B$21,Forklaringer!B$22)))))</f>
        <v>Lav</v>
      </c>
      <c r="M72" s="24">
        <f t="shared" si="0"/>
        <v>6</v>
      </c>
      <c r="N72" s="15"/>
      <c r="O72" s="27">
        <f t="shared" si="1"/>
        <v>3</v>
      </c>
      <c r="P72" s="24">
        <v>2</v>
      </c>
      <c r="Q72" s="24">
        <f t="shared" si="2"/>
        <v>6</v>
      </c>
      <c r="R72" s="15"/>
      <c r="S72" s="15"/>
      <c r="T72" s="15"/>
    </row>
    <row r="73" spans="1:20" s="17" customFormat="1" ht="45" x14ac:dyDescent="0.25">
      <c r="A73" s="16" t="s">
        <v>432</v>
      </c>
      <c r="B73" s="15" t="s">
        <v>433</v>
      </c>
      <c r="C73" s="15" t="s">
        <v>434</v>
      </c>
      <c r="D73" s="15" t="s">
        <v>435</v>
      </c>
      <c r="E73" s="15"/>
      <c r="F73" s="24">
        <v>4</v>
      </c>
      <c r="G73" s="15" t="str">
        <f>IF(F73=1,Forklaringer!B$2,IF(F73=2,Forklaringer!B$3,IF(F73=3,Forklaringer!B$4,IF(F73=4,Forklaringer!B$5,IF(F73=5,Forklaringer!B$6,Forklaringer!B$7)))))</f>
        <v>Alvorlig</v>
      </c>
      <c r="H73" s="24" t="s">
        <v>120</v>
      </c>
      <c r="I73" s="16" t="s">
        <v>436</v>
      </c>
      <c r="J73" s="15" t="s">
        <v>426</v>
      </c>
      <c r="K73" s="24">
        <v>2</v>
      </c>
      <c r="L73" s="15" t="str">
        <f>IF(K73=1,Forklaringer!B$17,IF(K73=2,Forklaringer!B$18,IF(K73=3,Forklaringer!B$19,IF(K73=4,Forklaringer!B$20,IF(K73=5,Forklaringer!B$21,Forklaringer!B$22)))))</f>
        <v>Lav</v>
      </c>
      <c r="M73" s="24">
        <f t="shared" si="0"/>
        <v>8</v>
      </c>
      <c r="N73" s="16" t="s">
        <v>437</v>
      </c>
      <c r="O73" s="27">
        <f t="shared" si="1"/>
        <v>4</v>
      </c>
      <c r="P73" s="24">
        <v>1</v>
      </c>
      <c r="Q73" s="24">
        <f t="shared" si="2"/>
        <v>4</v>
      </c>
      <c r="R73" s="15"/>
      <c r="S73" s="15"/>
      <c r="T73" s="15"/>
    </row>
    <row r="74" spans="1:20" s="17" customFormat="1" ht="60" x14ac:dyDescent="0.25">
      <c r="A74" s="16" t="s">
        <v>438</v>
      </c>
      <c r="B74" s="15" t="s">
        <v>433</v>
      </c>
      <c r="C74" s="15" t="s">
        <v>439</v>
      </c>
      <c r="D74" s="15" t="s">
        <v>125</v>
      </c>
      <c r="E74" s="15" t="s">
        <v>440</v>
      </c>
      <c r="F74" s="24">
        <v>2</v>
      </c>
      <c r="G74" s="15" t="str">
        <f>IF(F74=1,Forklaringer!B$2,IF(F74=2,Forklaringer!B$3,IF(F74=3,Forklaringer!B$4,IF(F74=4,Forklaringer!B$5,IF(F74=5,Forklaringer!B$6,Forklaringer!B$7)))))</f>
        <v>En viss fare</v>
      </c>
      <c r="H74" s="24" t="s">
        <v>120</v>
      </c>
      <c r="I74" s="16" t="s">
        <v>441</v>
      </c>
      <c r="J74" s="15" t="s">
        <v>426</v>
      </c>
      <c r="K74" s="24">
        <v>2</v>
      </c>
      <c r="L74" s="15" t="str">
        <f>IF(K74=1,Forklaringer!B$17,IF(K74=2,Forklaringer!B$18,IF(K74=3,Forklaringer!B$19,IF(K74=4,Forklaringer!B$20,IF(K74=5,Forklaringer!B$21,Forklaringer!B$22)))))</f>
        <v>Lav</v>
      </c>
      <c r="M74" s="24">
        <f t="shared" si="0"/>
        <v>4</v>
      </c>
      <c r="N74" s="15"/>
      <c r="O74" s="27">
        <f t="shared" si="1"/>
        <v>2</v>
      </c>
      <c r="P74" s="24"/>
      <c r="Q74" s="24">
        <f t="shared" si="2"/>
        <v>0</v>
      </c>
      <c r="R74" s="15"/>
      <c r="S74" s="15"/>
      <c r="T74" s="15"/>
    </row>
    <row r="75" spans="1:20" s="17" customFormat="1" ht="45" x14ac:dyDescent="0.25">
      <c r="A75" s="16" t="s">
        <v>442</v>
      </c>
      <c r="B75" s="15" t="s">
        <v>433</v>
      </c>
      <c r="C75" s="15" t="s">
        <v>443</v>
      </c>
      <c r="D75" s="15" t="s">
        <v>444</v>
      </c>
      <c r="E75" s="20"/>
      <c r="F75" s="24">
        <v>3</v>
      </c>
      <c r="G75" s="15" t="str">
        <f>IF(F75=1,Forklaringer!B$2,IF(F75=2,Forklaringer!B$3,IF(F75=3,Forklaringer!B$4,IF(F75=4,Forklaringer!B$5,IF(F75=5,Forklaringer!B$6,Forklaringer!B$7)))))</f>
        <v>Farlig</v>
      </c>
      <c r="H75" s="24" t="s">
        <v>120</v>
      </c>
      <c r="I75" s="16" t="s">
        <v>445</v>
      </c>
      <c r="J75" s="15" t="s">
        <v>426</v>
      </c>
      <c r="K75" s="24">
        <v>2</v>
      </c>
      <c r="L75" s="15" t="str">
        <f>IF(K75=1,Forklaringer!B$17,IF(K75=2,Forklaringer!B$18,IF(K75=3,Forklaringer!B$19,IF(K75=4,Forklaringer!B$20,IF(K75=5,Forklaringer!B$21,Forklaringer!B$22)))))</f>
        <v>Lav</v>
      </c>
      <c r="M75" s="24">
        <f t="shared" si="0"/>
        <v>6</v>
      </c>
      <c r="N75" s="15"/>
      <c r="O75" s="27">
        <f t="shared" si="1"/>
        <v>3</v>
      </c>
      <c r="P75" s="24"/>
      <c r="Q75" s="24">
        <f t="shared" si="2"/>
        <v>0</v>
      </c>
      <c r="R75" s="15"/>
      <c r="S75" s="15"/>
      <c r="T75" s="15"/>
    </row>
    <row r="76" spans="1:20" s="17" customFormat="1" ht="75" x14ac:dyDescent="0.25">
      <c r="A76" s="16" t="s">
        <v>446</v>
      </c>
      <c r="B76" s="15" t="s">
        <v>433</v>
      </c>
      <c r="C76" s="15" t="s">
        <v>447</v>
      </c>
      <c r="D76" s="15" t="s">
        <v>448</v>
      </c>
      <c r="E76" s="15" t="s">
        <v>449</v>
      </c>
      <c r="F76" s="24">
        <v>3</v>
      </c>
      <c r="G76" s="15" t="str">
        <f>IF(F76=1,Forklaringer!B$2,IF(F76=2,Forklaringer!B$3,IF(F76=3,Forklaringer!B$4,IF(F76=4,Forklaringer!B$5,IF(F76=5,Forklaringer!B$6,Forklaringer!B$7)))))</f>
        <v>Farlig</v>
      </c>
      <c r="H76" s="24" t="s">
        <v>120</v>
      </c>
      <c r="I76" s="16" t="s">
        <v>445</v>
      </c>
      <c r="J76" s="15" t="s">
        <v>426</v>
      </c>
      <c r="K76" s="24">
        <v>2</v>
      </c>
      <c r="L76" s="15" t="str">
        <f>IF(K76=1,Forklaringer!B$17,IF(K76=2,Forklaringer!B$18,IF(K76=3,Forklaringer!B$19,IF(K76=4,Forklaringer!B$20,IF(K76=5,Forklaringer!B$21,Forklaringer!B$22)))))</f>
        <v>Lav</v>
      </c>
      <c r="M76" s="24">
        <f t="shared" si="0"/>
        <v>6</v>
      </c>
      <c r="N76" s="15"/>
      <c r="O76" s="27">
        <f t="shared" si="1"/>
        <v>3</v>
      </c>
      <c r="P76" s="24"/>
      <c r="Q76" s="24">
        <f t="shared" si="2"/>
        <v>0</v>
      </c>
      <c r="R76" s="15"/>
      <c r="S76" s="15"/>
      <c r="T76" s="15"/>
    </row>
    <row r="77" spans="1:20" s="17" customFormat="1" ht="142.5" customHeight="1" x14ac:dyDescent="0.25">
      <c r="A77" s="16" t="s">
        <v>450</v>
      </c>
      <c r="B77" s="15" t="s">
        <v>451</v>
      </c>
      <c r="C77" s="15" t="s">
        <v>452</v>
      </c>
      <c r="D77" s="15" t="s">
        <v>453</v>
      </c>
      <c r="E77" s="15"/>
      <c r="F77" s="24">
        <v>4</v>
      </c>
      <c r="G77" s="15" t="str">
        <f>IF(F77=1,Forklaringer!B$2,IF(F77=2,Forklaringer!B$3,IF(F77=3,Forklaringer!B$4,IF(F77=4,Forklaringer!B$5,IF(F77=5,Forklaringer!B$6,Forklaringer!B$7)))))</f>
        <v>Alvorlig</v>
      </c>
      <c r="H77" s="24" t="s">
        <v>120</v>
      </c>
      <c r="I77" s="16" t="s">
        <v>454</v>
      </c>
      <c r="J77" s="15" t="s">
        <v>426</v>
      </c>
      <c r="K77" s="24">
        <v>2</v>
      </c>
      <c r="L77" s="15" t="str">
        <f>IF(K77=1,Forklaringer!B$17,IF(K77=2,Forklaringer!B$18,IF(K77=3,Forklaringer!B$19,IF(K77=4,Forklaringer!B$20,IF(K77=5,Forklaringer!B$21,Forklaringer!B$22)))))</f>
        <v>Lav</v>
      </c>
      <c r="M77" s="24">
        <f t="shared" si="0"/>
        <v>8</v>
      </c>
      <c r="N77" s="15"/>
      <c r="O77" s="27">
        <f t="shared" si="1"/>
        <v>4</v>
      </c>
      <c r="P77" s="24">
        <v>2</v>
      </c>
      <c r="Q77" s="24">
        <f t="shared" si="2"/>
        <v>8</v>
      </c>
      <c r="R77" s="15"/>
      <c r="S77" s="15"/>
      <c r="T77" s="15"/>
    </row>
    <row r="78" spans="1:20" s="17" customFormat="1" ht="133.5" customHeight="1" x14ac:dyDescent="0.25">
      <c r="A78" s="16" t="s">
        <v>455</v>
      </c>
      <c r="B78" s="15" t="s">
        <v>451</v>
      </c>
      <c r="C78" s="15" t="s">
        <v>452</v>
      </c>
      <c r="D78" s="15" t="s">
        <v>456</v>
      </c>
      <c r="E78" s="15"/>
      <c r="F78" s="24">
        <v>3</v>
      </c>
      <c r="G78" s="15" t="str">
        <f>IF(F78=1,Forklaringer!B$2,IF(F78=2,Forklaringer!B$3,IF(F78=3,Forklaringer!B$4,IF(F78=4,Forklaringer!B$5,IF(F78=5,Forklaringer!B$6,Forklaringer!B$7)))))</f>
        <v>Farlig</v>
      </c>
      <c r="H78" s="24" t="s">
        <v>120</v>
      </c>
      <c r="I78" s="16" t="s">
        <v>457</v>
      </c>
      <c r="J78" s="15" t="s">
        <v>426</v>
      </c>
      <c r="K78" s="24">
        <v>2</v>
      </c>
      <c r="L78" s="15" t="str">
        <f>IF(K78=1,Forklaringer!B$17,IF(K78=2,Forklaringer!B$18,IF(K78=3,Forklaringer!B$19,IF(K78=4,Forklaringer!B$20,IF(K78=5,Forklaringer!B$21,Forklaringer!B$22)))))</f>
        <v>Lav</v>
      </c>
      <c r="M78" s="24">
        <f t="shared" si="0"/>
        <v>6</v>
      </c>
      <c r="N78" s="15"/>
      <c r="O78" s="27">
        <f t="shared" si="1"/>
        <v>3</v>
      </c>
      <c r="P78" s="24">
        <v>2</v>
      </c>
      <c r="Q78" s="24">
        <f t="shared" si="2"/>
        <v>6</v>
      </c>
      <c r="R78" s="15"/>
      <c r="S78" s="15"/>
      <c r="T78" s="15"/>
    </row>
    <row r="79" spans="1:20" s="17" customFormat="1" ht="45" x14ac:dyDescent="0.25">
      <c r="A79" s="16" t="s">
        <v>458</v>
      </c>
      <c r="B79" s="15" t="s">
        <v>459</v>
      </c>
      <c r="C79" s="15" t="s">
        <v>460</v>
      </c>
      <c r="D79" s="15" t="s">
        <v>456</v>
      </c>
      <c r="E79" s="15"/>
      <c r="F79" s="24">
        <v>2</v>
      </c>
      <c r="G79" s="15" t="str">
        <f>IF(F79=1,Forklaringer!B$2,IF(F79=2,Forklaringer!B$3,IF(F79=3,Forklaringer!B$4,IF(F79=4,Forklaringer!B$5,IF(F79=5,Forklaringer!B$6,Forklaringer!B$7)))))</f>
        <v>En viss fare</v>
      </c>
      <c r="H79" s="24" t="s">
        <v>120</v>
      </c>
      <c r="I79" s="16" t="s">
        <v>461</v>
      </c>
      <c r="J79" s="15" t="s">
        <v>426</v>
      </c>
      <c r="K79" s="24">
        <v>2</v>
      </c>
      <c r="L79" s="15" t="str">
        <f>IF(K79=1,Forklaringer!B$17,IF(K79=2,Forklaringer!B$18,IF(K79=3,Forklaringer!B$19,IF(K79=4,Forklaringer!B$20,IF(K79=5,Forklaringer!B$21,Forklaringer!B$22)))))</f>
        <v>Lav</v>
      </c>
      <c r="M79" s="24">
        <f t="shared" ref="M79:M102" si="4">F79*K79</f>
        <v>4</v>
      </c>
      <c r="N79" s="15"/>
      <c r="O79" s="27">
        <f t="shared" ref="O79:O94" si="5">F79</f>
        <v>2</v>
      </c>
      <c r="P79" s="24"/>
      <c r="Q79" s="24">
        <f t="shared" ref="Q79:Q102" si="6">O79*P79</f>
        <v>0</v>
      </c>
      <c r="R79" s="15"/>
      <c r="S79" s="15"/>
      <c r="T79" s="15"/>
    </row>
    <row r="80" spans="1:20" s="17" customFormat="1" ht="45" x14ac:dyDescent="0.25">
      <c r="A80" s="16" t="s">
        <v>462</v>
      </c>
      <c r="B80" s="15" t="s">
        <v>459</v>
      </c>
      <c r="C80" s="15" t="s">
        <v>463</v>
      </c>
      <c r="D80" s="15" t="s">
        <v>464</v>
      </c>
      <c r="E80" s="20"/>
      <c r="F80" s="24">
        <v>3</v>
      </c>
      <c r="G80" s="15" t="str">
        <f>IF(F80=1,Forklaringer!B$2,IF(F80=2,Forklaringer!B$3,IF(F80=3,Forklaringer!B$4,IF(F80=4,Forklaringer!B$5,IF(F80=5,Forklaringer!B$6,Forklaringer!B$7)))))</f>
        <v>Farlig</v>
      </c>
      <c r="H80" s="24" t="s">
        <v>120</v>
      </c>
      <c r="I80" s="16" t="s">
        <v>461</v>
      </c>
      <c r="J80" s="15" t="s">
        <v>426</v>
      </c>
      <c r="K80" s="24">
        <v>2</v>
      </c>
      <c r="L80" s="15" t="str">
        <f>IF(K80=1,Forklaringer!B$17,IF(K80=2,Forklaringer!B$18,IF(K80=3,Forklaringer!B$19,IF(K80=4,Forklaringer!B$20,IF(K80=5,Forklaringer!B$21,Forklaringer!B$22)))))</f>
        <v>Lav</v>
      </c>
      <c r="M80" s="24">
        <f t="shared" si="4"/>
        <v>6</v>
      </c>
      <c r="N80" s="15"/>
      <c r="O80" s="27">
        <f t="shared" si="5"/>
        <v>3</v>
      </c>
      <c r="P80" s="24"/>
      <c r="Q80" s="24">
        <f t="shared" si="6"/>
        <v>0</v>
      </c>
      <c r="R80" s="15"/>
      <c r="S80" s="15"/>
      <c r="T80" s="15"/>
    </row>
    <row r="81" spans="1:20" s="17" customFormat="1" ht="60" x14ac:dyDescent="0.25">
      <c r="A81" s="16" t="s">
        <v>465</v>
      </c>
      <c r="B81" s="15" t="s">
        <v>466</v>
      </c>
      <c r="C81" s="15" t="s">
        <v>467</v>
      </c>
      <c r="D81" s="15" t="s">
        <v>468</v>
      </c>
      <c r="E81" s="15"/>
      <c r="F81" s="24">
        <v>2</v>
      </c>
      <c r="G81" s="15" t="str">
        <f>IF(F81=1,Forklaringer!B$2,IF(F81=2,Forklaringer!B$3,IF(F81=3,Forklaringer!B$4,IF(F81=4,Forklaringer!B$5,IF(F81=5,Forklaringer!B$6,Forklaringer!B$7)))))</f>
        <v>En viss fare</v>
      </c>
      <c r="H81" s="24" t="s">
        <v>120</v>
      </c>
      <c r="I81" s="16" t="s">
        <v>461</v>
      </c>
      <c r="J81" s="15" t="s">
        <v>426</v>
      </c>
      <c r="K81" s="24">
        <v>2</v>
      </c>
      <c r="L81" s="15" t="str">
        <f>IF(K81=1,Forklaringer!B$17,IF(K81=2,Forklaringer!B$18,IF(K81=3,Forklaringer!B$19,IF(K81=4,Forklaringer!B$20,IF(K81=5,Forklaringer!B$21,Forklaringer!B$22)))))</f>
        <v>Lav</v>
      </c>
      <c r="M81" s="24">
        <f t="shared" si="4"/>
        <v>4</v>
      </c>
      <c r="N81" s="15"/>
      <c r="O81" s="27">
        <f t="shared" si="5"/>
        <v>2</v>
      </c>
      <c r="P81" s="24"/>
      <c r="Q81" s="24">
        <f t="shared" si="6"/>
        <v>0</v>
      </c>
      <c r="R81" s="15"/>
      <c r="S81" s="15"/>
      <c r="T81" s="15"/>
    </row>
    <row r="82" spans="1:20" s="17" customFormat="1" ht="45" x14ac:dyDescent="0.25">
      <c r="A82" s="16" t="s">
        <v>469</v>
      </c>
      <c r="B82" s="15" t="s">
        <v>466</v>
      </c>
      <c r="C82" s="15" t="s">
        <v>470</v>
      </c>
      <c r="D82" s="15" t="s">
        <v>464</v>
      </c>
      <c r="E82" s="15"/>
      <c r="F82" s="24">
        <v>2</v>
      </c>
      <c r="G82" s="15" t="str">
        <f>IF(F82=1,Forklaringer!B$2,IF(F82=2,Forklaringer!B$3,IF(F82=3,Forklaringer!B$4,IF(F82=4,Forklaringer!B$5,IF(F82=5,Forklaringer!B$6,Forklaringer!B$7)))))</f>
        <v>En viss fare</v>
      </c>
      <c r="H82" s="24" t="s">
        <v>120</v>
      </c>
      <c r="I82" s="16" t="s">
        <v>461</v>
      </c>
      <c r="J82" s="15" t="s">
        <v>426</v>
      </c>
      <c r="K82" s="24">
        <v>2</v>
      </c>
      <c r="L82" s="15" t="str">
        <f>IF(K82=1,Forklaringer!B$17,IF(K82=2,Forklaringer!B$18,IF(K82=3,Forklaringer!B$19,IF(K82=4,Forklaringer!B$20,IF(K82=5,Forklaringer!B$21,Forklaringer!B$22)))))</f>
        <v>Lav</v>
      </c>
      <c r="M82" s="24">
        <f t="shared" si="4"/>
        <v>4</v>
      </c>
      <c r="N82" s="15"/>
      <c r="O82" s="27">
        <f t="shared" si="5"/>
        <v>2</v>
      </c>
      <c r="P82" s="24"/>
      <c r="Q82" s="24">
        <f t="shared" si="6"/>
        <v>0</v>
      </c>
      <c r="R82" s="15"/>
      <c r="S82" s="15"/>
      <c r="T82" s="15"/>
    </row>
    <row r="83" spans="1:20" s="17" customFormat="1" ht="96" customHeight="1" x14ac:dyDescent="0.25">
      <c r="A83" s="16" t="s">
        <v>471</v>
      </c>
      <c r="B83" s="15" t="s">
        <v>472</v>
      </c>
      <c r="C83" s="15" t="s">
        <v>473</v>
      </c>
      <c r="D83" s="15" t="s">
        <v>474</v>
      </c>
      <c r="E83" s="15"/>
      <c r="F83" s="24">
        <v>4</v>
      </c>
      <c r="G83" s="15" t="str">
        <f>IF(F83=1,Forklaringer!B$2,IF(F83=2,Forklaringer!B$3,IF(F83=3,Forklaringer!B$4,IF(F83=4,Forklaringer!B$5,IF(F83=5,Forklaringer!B$6,Forklaringer!B$7)))))</f>
        <v>Alvorlig</v>
      </c>
      <c r="H83" s="24" t="s">
        <v>120</v>
      </c>
      <c r="I83" s="16" t="s">
        <v>475</v>
      </c>
      <c r="J83" s="15" t="s">
        <v>264</v>
      </c>
      <c r="K83" s="24">
        <v>2</v>
      </c>
      <c r="L83" s="15" t="str">
        <f>IF(K83=1,Forklaringer!B$17,IF(K83=2,Forklaringer!B$18,IF(K83=3,Forklaringer!B$19,IF(K83=4,Forklaringer!B$20,IF(K83=5,Forklaringer!B$21,Forklaringer!B$22)))))</f>
        <v>Lav</v>
      </c>
      <c r="M83" s="24">
        <f t="shared" si="4"/>
        <v>8</v>
      </c>
      <c r="N83" s="16" t="s">
        <v>476</v>
      </c>
      <c r="O83" s="27">
        <f t="shared" si="5"/>
        <v>4</v>
      </c>
      <c r="P83" s="24">
        <v>2</v>
      </c>
      <c r="Q83" s="24">
        <f t="shared" si="6"/>
        <v>8</v>
      </c>
      <c r="R83" s="15"/>
      <c r="S83" s="15"/>
      <c r="T83" s="15"/>
    </row>
    <row r="84" spans="1:20" s="17" customFormat="1" ht="108.75" customHeight="1" x14ac:dyDescent="0.25">
      <c r="A84" s="16" t="s">
        <v>477</v>
      </c>
      <c r="B84" s="15" t="s">
        <v>472</v>
      </c>
      <c r="C84" s="15" t="s">
        <v>478</v>
      </c>
      <c r="D84" s="15" t="s">
        <v>479</v>
      </c>
      <c r="E84" s="15"/>
      <c r="F84" s="24">
        <v>3</v>
      </c>
      <c r="G84" s="15" t="str">
        <f>IF(F84=1,Forklaringer!B$2,IF(F84=2,Forklaringer!B$3,IF(F84=3,Forklaringer!B$4,IF(F84=4,Forklaringer!B$5,IF(F84=5,Forklaringer!B$6,Forklaringer!B$7)))))</f>
        <v>Farlig</v>
      </c>
      <c r="H84" s="24" t="s">
        <v>120</v>
      </c>
      <c r="I84" s="16" t="s">
        <v>480</v>
      </c>
      <c r="J84" s="15" t="s">
        <v>264</v>
      </c>
      <c r="K84" s="24">
        <v>2</v>
      </c>
      <c r="L84" s="15" t="str">
        <f>IF(K84=1,Forklaringer!B$17,IF(K84=2,Forklaringer!B$18,IF(K84=3,Forklaringer!B$19,IF(K84=4,Forklaringer!B$20,IF(K84=5,Forklaringer!B$21,Forklaringer!B$22)))))</f>
        <v>Lav</v>
      </c>
      <c r="M84" s="24">
        <f t="shared" si="4"/>
        <v>6</v>
      </c>
      <c r="N84" s="16" t="s">
        <v>481</v>
      </c>
      <c r="O84" s="27">
        <f t="shared" si="5"/>
        <v>3</v>
      </c>
      <c r="P84" s="24">
        <v>2</v>
      </c>
      <c r="Q84" s="24">
        <f t="shared" si="6"/>
        <v>6</v>
      </c>
      <c r="R84" s="15"/>
      <c r="S84" s="15"/>
      <c r="T84" s="15"/>
    </row>
    <row r="85" spans="1:20" s="17" customFormat="1" ht="99.75" customHeight="1" x14ac:dyDescent="0.25">
      <c r="A85" s="16" t="s">
        <v>482</v>
      </c>
      <c r="B85" s="15" t="s">
        <v>472</v>
      </c>
      <c r="C85" s="15" t="s">
        <v>483</v>
      </c>
      <c r="D85" s="15" t="s">
        <v>484</v>
      </c>
      <c r="E85" s="15"/>
      <c r="F85" s="24">
        <v>4</v>
      </c>
      <c r="G85" s="15" t="str">
        <f>IF(F85=1,Forklaringer!B$2,IF(F85=2,Forklaringer!B$3,IF(F85=3,Forklaringer!B$4,IF(F85=4,Forklaringer!B$5,IF(F85=5,Forklaringer!B$6,Forklaringer!B$7)))))</f>
        <v>Alvorlig</v>
      </c>
      <c r="H85" s="24" t="s">
        <v>120</v>
      </c>
      <c r="I85" s="16" t="s">
        <v>485</v>
      </c>
      <c r="J85" s="15" t="s">
        <v>197</v>
      </c>
      <c r="K85" s="24">
        <v>2</v>
      </c>
      <c r="L85" s="15" t="str">
        <f>IF(K85=1,Forklaringer!B$17,IF(K85=2,Forklaringer!B$18,IF(K85=3,Forklaringer!B$19,IF(K85=4,Forklaringer!B$20,IF(K85=5,Forklaringer!B$21,Forklaringer!B$22)))))</f>
        <v>Lav</v>
      </c>
      <c r="M85" s="24">
        <f t="shared" si="4"/>
        <v>8</v>
      </c>
      <c r="N85" s="16" t="s">
        <v>486</v>
      </c>
      <c r="O85" s="27">
        <f t="shared" si="5"/>
        <v>4</v>
      </c>
      <c r="P85" s="24">
        <v>2</v>
      </c>
      <c r="Q85" s="24">
        <f t="shared" si="6"/>
        <v>8</v>
      </c>
      <c r="R85" s="15"/>
      <c r="S85" s="15"/>
      <c r="T85" s="15"/>
    </row>
    <row r="86" spans="1:20" s="17" customFormat="1" ht="75.75" customHeight="1" x14ac:dyDescent="0.25">
      <c r="A86" s="16" t="s">
        <v>487</v>
      </c>
      <c r="B86" s="15" t="s">
        <v>488</v>
      </c>
      <c r="C86" s="15" t="s">
        <v>489</v>
      </c>
      <c r="D86" s="16" t="s">
        <v>490</v>
      </c>
      <c r="E86" s="15"/>
      <c r="F86" s="24">
        <v>3</v>
      </c>
      <c r="G86" s="15" t="str">
        <f>IF(F86=1,Forklaringer!B$2,IF(F86=2,Forklaringer!B$3,IF(F86=3,Forklaringer!B$4,IF(F86=4,Forklaringer!B$5,IF(F86=5,Forklaringer!B$6,Forklaringer!B$7)))))</f>
        <v>Farlig</v>
      </c>
      <c r="H86" s="24" t="s">
        <v>120</v>
      </c>
      <c r="I86" s="16" t="s">
        <v>491</v>
      </c>
      <c r="J86" s="15"/>
      <c r="K86" s="24">
        <v>2</v>
      </c>
      <c r="L86" s="15" t="str">
        <f>IF(K86=1,Forklaringer!B$17,IF(K86=2,Forklaringer!B$18,IF(K86=3,Forklaringer!B$19,IF(K86=4,Forklaringer!B$20,IF(K86=5,Forklaringer!B$21,Forklaringer!B$22)))))</f>
        <v>Lav</v>
      </c>
      <c r="M86" s="24">
        <f t="shared" ref="M86" si="7">F86*K86</f>
        <v>6</v>
      </c>
      <c r="N86" s="16" t="s">
        <v>492</v>
      </c>
      <c r="O86" s="27">
        <f t="shared" ref="O86" si="8">F86</f>
        <v>3</v>
      </c>
      <c r="P86" s="24">
        <v>2</v>
      </c>
      <c r="Q86" s="24">
        <f t="shared" ref="Q86" si="9">O86*P86</f>
        <v>6</v>
      </c>
      <c r="R86" s="15"/>
      <c r="S86" s="15"/>
      <c r="T86" s="15"/>
    </row>
    <row r="87" spans="1:20" s="17" customFormat="1" ht="94.5" customHeight="1" x14ac:dyDescent="0.25">
      <c r="A87" s="23" t="s">
        <v>493</v>
      </c>
      <c r="B87" s="23" t="s">
        <v>488</v>
      </c>
      <c r="C87" s="15" t="s">
        <v>494</v>
      </c>
      <c r="D87" s="15" t="s">
        <v>495</v>
      </c>
      <c r="E87" s="15"/>
      <c r="F87" s="24">
        <v>2</v>
      </c>
      <c r="G87" s="15" t="str">
        <f>IF(F87=1,Forklaringer!B$2,IF(F87=2,Forklaringer!B$3,IF(F87=3,Forklaringer!B$4,IF(F87=4,Forklaringer!B$5,IF(F87=5,Forklaringer!B$6,Forklaringer!B$7)))))</f>
        <v>En viss fare</v>
      </c>
      <c r="H87" s="24" t="s">
        <v>120</v>
      </c>
      <c r="I87" s="16" t="s">
        <v>496</v>
      </c>
      <c r="J87" s="15" t="s">
        <v>197</v>
      </c>
      <c r="K87" s="24">
        <v>2</v>
      </c>
      <c r="L87" s="15" t="str">
        <f>IF(K87=1,Forklaringer!B$17,IF(K87=2,Forklaringer!B$18,IF(K87=3,Forklaringer!B$19,IF(K87=4,Forklaringer!B$20,IF(K87=5,Forklaringer!B$21,Forklaringer!B$22)))))</f>
        <v>Lav</v>
      </c>
      <c r="M87" s="24">
        <f>F87*K87</f>
        <v>4</v>
      </c>
      <c r="N87" s="15"/>
      <c r="O87" s="27">
        <f>F87</f>
        <v>2</v>
      </c>
      <c r="P87" s="24">
        <v>2</v>
      </c>
      <c r="Q87" s="24">
        <f>O87*P87</f>
        <v>4</v>
      </c>
      <c r="R87" s="15"/>
      <c r="S87" s="15"/>
      <c r="T87" s="15"/>
    </row>
    <row r="88" spans="1:20" s="17" customFormat="1" ht="51.75" customHeight="1" x14ac:dyDescent="0.25">
      <c r="A88" s="16" t="s">
        <v>497</v>
      </c>
      <c r="B88" s="15" t="s">
        <v>488</v>
      </c>
      <c r="C88" s="15" t="s">
        <v>498</v>
      </c>
      <c r="D88" s="15" t="s">
        <v>331</v>
      </c>
      <c r="E88" s="15" t="s">
        <v>499</v>
      </c>
      <c r="F88" s="24">
        <v>3</v>
      </c>
      <c r="G88" s="15" t="str">
        <f>IF(F88=1,Forklaringer!B$2,IF(F88=2,Forklaringer!B$3,IF(F88=3,Forklaringer!B$4,IF(F88=4,Forklaringer!B$5,IF(F88=5,Forklaringer!B$6,Forklaringer!B$7)))))</f>
        <v>Farlig</v>
      </c>
      <c r="H88" s="24" t="s">
        <v>120</v>
      </c>
      <c r="I88" s="16" t="s">
        <v>500</v>
      </c>
      <c r="J88" s="15" t="s">
        <v>197</v>
      </c>
      <c r="K88" s="24">
        <v>2</v>
      </c>
      <c r="L88" s="15" t="str">
        <f>IF(K88=1,Forklaringer!B$17,IF(K88=2,Forklaringer!B$18,IF(K88=3,Forklaringer!B$19,IF(K88=4,Forklaringer!B$20,IF(K88=5,Forklaringer!B$21,Forklaringer!B$22)))))</f>
        <v>Lav</v>
      </c>
      <c r="M88" s="24">
        <f t="shared" si="4"/>
        <v>6</v>
      </c>
      <c r="N88" s="15" t="s">
        <v>501</v>
      </c>
      <c r="O88" s="27">
        <f t="shared" si="5"/>
        <v>3</v>
      </c>
      <c r="P88" s="24">
        <v>2</v>
      </c>
      <c r="Q88" s="24">
        <f t="shared" si="6"/>
        <v>6</v>
      </c>
      <c r="R88" s="15"/>
      <c r="S88" s="15"/>
      <c r="T88" s="15"/>
    </row>
    <row r="89" spans="1:20" s="17" customFormat="1" ht="71.25" customHeight="1" x14ac:dyDescent="0.25">
      <c r="A89" s="16" t="s">
        <v>502</v>
      </c>
      <c r="B89" s="15" t="s">
        <v>503</v>
      </c>
      <c r="C89" s="15" t="s">
        <v>504</v>
      </c>
      <c r="D89" s="15" t="s">
        <v>505</v>
      </c>
      <c r="E89" s="15"/>
      <c r="F89" s="24">
        <v>4</v>
      </c>
      <c r="G89" s="15" t="str">
        <f>IF(F89=1,Forklaringer!B$2,IF(F89=2,Forklaringer!B$3,IF(F89=3,Forklaringer!B$4,IF(F89=4,Forklaringer!B$5,IF(F89=5,Forklaringer!B$6,Forklaringer!B$7)))))</f>
        <v>Alvorlig</v>
      </c>
      <c r="H89" s="24" t="s">
        <v>120</v>
      </c>
      <c r="I89" s="16" t="s">
        <v>506</v>
      </c>
      <c r="J89" s="15" t="s">
        <v>197</v>
      </c>
      <c r="K89" s="24">
        <v>2</v>
      </c>
      <c r="L89" s="15" t="str">
        <f>IF(K89=1,Forklaringer!B$17,IF(K89=2,Forklaringer!B$18,IF(K89=3,Forklaringer!B$19,IF(K89=4,Forklaringer!B$20,IF(K89=5,Forklaringer!B$21,Forklaringer!B$22)))))</f>
        <v>Lav</v>
      </c>
      <c r="M89" s="24">
        <f t="shared" si="4"/>
        <v>8</v>
      </c>
      <c r="N89" s="15" t="s">
        <v>507</v>
      </c>
      <c r="O89" s="27">
        <f t="shared" si="5"/>
        <v>4</v>
      </c>
      <c r="P89" s="24">
        <v>2</v>
      </c>
      <c r="Q89" s="24">
        <f t="shared" si="6"/>
        <v>8</v>
      </c>
      <c r="R89" s="15"/>
      <c r="S89" s="15"/>
      <c r="T89" s="15"/>
    </row>
    <row r="90" spans="1:20" s="17" customFormat="1" ht="85.5" customHeight="1" x14ac:dyDescent="0.25">
      <c r="A90" s="16" t="s">
        <v>508</v>
      </c>
      <c r="B90" s="15" t="s">
        <v>503</v>
      </c>
      <c r="C90" s="15" t="s">
        <v>509</v>
      </c>
      <c r="D90" s="15" t="s">
        <v>510</v>
      </c>
      <c r="E90" s="15"/>
      <c r="F90" s="24">
        <v>4</v>
      </c>
      <c r="G90" s="15" t="str">
        <f>IF(F90=1,Forklaringer!B$2,IF(F90=2,Forklaringer!B$3,IF(F90=3,Forklaringer!B$4,IF(F90=4,Forklaringer!B$5,IF(F90=5,Forklaringer!B$6,Forklaringer!B$7)))))</f>
        <v>Alvorlig</v>
      </c>
      <c r="H90" s="24" t="s">
        <v>120</v>
      </c>
      <c r="I90" s="16" t="s">
        <v>511</v>
      </c>
      <c r="J90" s="15" t="s">
        <v>197</v>
      </c>
      <c r="K90" s="24">
        <v>2</v>
      </c>
      <c r="L90" s="15" t="str">
        <f>IF(K90=1,Forklaringer!B$17,IF(K90=2,Forklaringer!B$18,IF(K90=3,Forklaringer!B$19,IF(K90=4,Forklaringer!B$20,IF(K90=5,Forklaringer!B$21,Forklaringer!B$22)))))</f>
        <v>Lav</v>
      </c>
      <c r="M90" s="24">
        <f t="shared" si="4"/>
        <v>8</v>
      </c>
      <c r="N90" s="16" t="s">
        <v>512</v>
      </c>
      <c r="O90" s="27">
        <f t="shared" si="5"/>
        <v>4</v>
      </c>
      <c r="P90" s="24">
        <v>2</v>
      </c>
      <c r="Q90" s="24">
        <f t="shared" si="6"/>
        <v>8</v>
      </c>
      <c r="R90" s="15"/>
      <c r="S90" s="15"/>
      <c r="T90" s="15"/>
    </row>
    <row r="91" spans="1:20" s="17" customFormat="1" ht="81.75" customHeight="1" x14ac:dyDescent="0.25">
      <c r="A91" s="16" t="s">
        <v>513</v>
      </c>
      <c r="B91" s="15" t="s">
        <v>503</v>
      </c>
      <c r="C91" s="15" t="s">
        <v>514</v>
      </c>
      <c r="D91" s="15" t="s">
        <v>515</v>
      </c>
      <c r="E91" s="15"/>
      <c r="F91" s="24">
        <v>3</v>
      </c>
      <c r="G91" s="15" t="str">
        <f>IF(F91=1,Forklaringer!B$2,IF(F91=2,Forklaringer!B$3,IF(F91=3,Forklaringer!B$4,IF(F91=4,Forklaringer!B$5,IF(F91=5,Forklaringer!B$6,Forklaringer!B$7)))))</f>
        <v>Farlig</v>
      </c>
      <c r="H91" s="24" t="s">
        <v>120</v>
      </c>
      <c r="I91" s="16" t="s">
        <v>516</v>
      </c>
      <c r="J91" s="15"/>
      <c r="K91" s="24">
        <v>3</v>
      </c>
      <c r="L91" s="15" t="str">
        <f>IF(K91=1,Forklaringer!B$17,IF(K91=2,Forklaringer!B$18,IF(K91=3,Forklaringer!B$19,IF(K91=4,Forklaringer!B$20,IF(K91=5,Forklaringer!B$21,Forklaringer!B$22)))))</f>
        <v>Medium</v>
      </c>
      <c r="M91" s="24">
        <f t="shared" si="4"/>
        <v>9</v>
      </c>
      <c r="N91" s="16" t="s">
        <v>517</v>
      </c>
      <c r="O91" s="27">
        <f t="shared" si="5"/>
        <v>3</v>
      </c>
      <c r="P91" s="24">
        <v>2</v>
      </c>
      <c r="Q91" s="24">
        <f t="shared" si="6"/>
        <v>6</v>
      </c>
      <c r="R91" s="15"/>
      <c r="S91" s="15"/>
      <c r="T91" s="15"/>
    </row>
    <row r="92" spans="1:20" s="22" customFormat="1" ht="75" x14ac:dyDescent="0.25">
      <c r="A92" s="16" t="s">
        <v>518</v>
      </c>
      <c r="B92" s="15" t="s">
        <v>503</v>
      </c>
      <c r="C92" s="15" t="s">
        <v>519</v>
      </c>
      <c r="D92" s="15" t="s">
        <v>520</v>
      </c>
      <c r="E92" s="15"/>
      <c r="F92" s="24">
        <v>3</v>
      </c>
      <c r="G92" s="15" t="str">
        <f>IF(F92=1,Forklaringer!B$2,IF(F92=2,Forklaringer!B$3,IF(F92=3,Forklaringer!B$4,IF(F92=4,Forklaringer!B$5,IF(F92=5,Forklaringer!B$6,Forklaringer!B$7)))))</f>
        <v>Farlig</v>
      </c>
      <c r="H92" s="24" t="s">
        <v>120</v>
      </c>
      <c r="I92" s="16" t="s">
        <v>521</v>
      </c>
      <c r="J92" s="15" t="s">
        <v>197</v>
      </c>
      <c r="K92" s="24">
        <v>2</v>
      </c>
      <c r="L92" s="15" t="str">
        <f>IF(K92=1,Forklaringer!B$17,IF(K92=2,Forklaringer!B$18,IF(K92=3,Forklaringer!B$19,IF(K92=4,Forklaringer!B$20,IF(K92=5,Forklaringer!B$21,Forklaringer!B$22)))))</f>
        <v>Lav</v>
      </c>
      <c r="M92" s="24">
        <f>F92*K92</f>
        <v>6</v>
      </c>
      <c r="N92" s="16" t="s">
        <v>522</v>
      </c>
      <c r="O92" s="24">
        <f>F92</f>
        <v>3</v>
      </c>
      <c r="P92" s="24">
        <v>2</v>
      </c>
      <c r="Q92" s="24">
        <f>O92*P92</f>
        <v>6</v>
      </c>
      <c r="R92" s="21"/>
      <c r="S92" s="21"/>
      <c r="T92" s="21"/>
    </row>
    <row r="93" spans="1:20" s="17" customFormat="1" ht="111" customHeight="1" x14ac:dyDescent="0.25">
      <c r="A93" s="16" t="s">
        <v>523</v>
      </c>
      <c r="B93" s="15" t="s">
        <v>503</v>
      </c>
      <c r="C93" s="15" t="s">
        <v>524</v>
      </c>
      <c r="D93" s="15" t="s">
        <v>525</v>
      </c>
      <c r="E93" s="15"/>
      <c r="F93" s="24">
        <v>2</v>
      </c>
      <c r="G93" s="15" t="str">
        <f>IF(F93=1,Forklaringer!B$2,IF(F93=2,Forklaringer!B$3,IF(F93=3,Forklaringer!B$4,IF(F93=4,Forklaringer!B$5,IF(F93=5,Forklaringer!B$6,Forklaringer!B$7)))))</f>
        <v>En viss fare</v>
      </c>
      <c r="H93" s="24" t="s">
        <v>120</v>
      </c>
      <c r="I93" s="16" t="s">
        <v>526</v>
      </c>
      <c r="J93" s="15" t="s">
        <v>421</v>
      </c>
      <c r="K93" s="24">
        <v>4</v>
      </c>
      <c r="L93" s="15" t="str">
        <f>IF(K93=1,Forklaringer!B$17,IF(K93=2,Forklaringer!B$18,IF(K93=3,Forklaringer!B$19,IF(K93=4,Forklaringer!B$20,IF(K93=5,Forklaringer!B$21,Forklaringer!B$22)))))</f>
        <v>Høy</v>
      </c>
      <c r="M93" s="24">
        <f t="shared" si="4"/>
        <v>8</v>
      </c>
      <c r="N93" s="15" t="s">
        <v>527</v>
      </c>
      <c r="O93" s="27">
        <f t="shared" si="5"/>
        <v>2</v>
      </c>
      <c r="P93" s="24">
        <v>4</v>
      </c>
      <c r="Q93" s="24">
        <f t="shared" si="6"/>
        <v>8</v>
      </c>
      <c r="R93" s="15"/>
      <c r="S93" s="15"/>
      <c r="T93" s="15"/>
    </row>
    <row r="94" spans="1:20" s="22" customFormat="1" ht="115.5" customHeight="1" x14ac:dyDescent="0.25">
      <c r="A94" s="16" t="s">
        <v>528</v>
      </c>
      <c r="B94" s="15" t="s">
        <v>529</v>
      </c>
      <c r="C94" s="15" t="s">
        <v>530</v>
      </c>
      <c r="D94" s="15" t="s">
        <v>531</v>
      </c>
      <c r="E94" s="15"/>
      <c r="F94" s="24">
        <v>3</v>
      </c>
      <c r="G94" s="15" t="str">
        <f>IF(F94=1,Forklaringer!B$2,IF(F94=2,Forklaringer!B$3,IF(F94=3,Forklaringer!B$4,IF(F94=4,Forklaringer!B$5,IF(F94=5,Forklaringer!B$6,Forklaringer!B$7)))))</f>
        <v>Farlig</v>
      </c>
      <c r="H94" s="24" t="s">
        <v>120</v>
      </c>
      <c r="I94" s="16" t="s">
        <v>532</v>
      </c>
      <c r="J94" s="16" t="s">
        <v>533</v>
      </c>
      <c r="K94" s="24">
        <v>3</v>
      </c>
      <c r="L94" s="15" t="str">
        <f>IF(K94=1,Forklaringer!B$17,IF(K94=2,Forklaringer!B$18,IF(K94=3,Forklaringer!B$19,IF(K94=4,Forklaringer!B$20,IF(K94=5,Forklaringer!B$21,Forklaringer!B$22)))))</f>
        <v>Medium</v>
      </c>
      <c r="M94" s="24">
        <f t="shared" si="4"/>
        <v>9</v>
      </c>
      <c r="N94" s="16" t="s">
        <v>534</v>
      </c>
      <c r="O94" s="27">
        <f t="shared" si="5"/>
        <v>3</v>
      </c>
      <c r="P94" s="24">
        <v>3</v>
      </c>
      <c r="Q94" s="24">
        <f t="shared" si="6"/>
        <v>9</v>
      </c>
      <c r="R94" s="21"/>
      <c r="S94" s="21"/>
      <c r="T94" s="21"/>
    </row>
    <row r="95" spans="1:20" s="17" customFormat="1" ht="86.25" customHeight="1" x14ac:dyDescent="0.25">
      <c r="A95" s="23" t="s">
        <v>535</v>
      </c>
      <c r="B95" s="23" t="s">
        <v>529</v>
      </c>
      <c r="C95" s="15" t="s">
        <v>372</v>
      </c>
      <c r="D95" s="15" t="s">
        <v>125</v>
      </c>
      <c r="E95" s="15"/>
      <c r="F95" s="24">
        <v>3</v>
      </c>
      <c r="G95" s="15" t="str">
        <f>IF(F95=1,Forklaringer!B$2,IF(F95=2,Forklaringer!B$3,IF(F95=3,Forklaringer!B$4,IF(F95=4,Forklaringer!B$5,IF(F95=5,Forklaringer!B$6,Forklaringer!B$7)))))</f>
        <v>Farlig</v>
      </c>
      <c r="H95" s="24" t="s">
        <v>120</v>
      </c>
      <c r="I95" s="16" t="s">
        <v>496</v>
      </c>
      <c r="J95" s="15" t="s">
        <v>197</v>
      </c>
      <c r="K95" s="24">
        <v>2</v>
      </c>
      <c r="L95" s="15" t="str">
        <f>IF(K95=1,Forklaringer!B$17,IF(K95=2,Forklaringer!B$18,IF(K95=3,Forklaringer!B$19,IF(K95=4,Forklaringer!B$20,IF(K95=5,Forklaringer!B$21,Forklaringer!B$22)))))</f>
        <v>Lav</v>
      </c>
      <c r="M95" s="24">
        <f t="shared" si="4"/>
        <v>6</v>
      </c>
      <c r="N95" s="15"/>
      <c r="O95" s="27">
        <f t="shared" ref="O95:O102" si="10">F95</f>
        <v>3</v>
      </c>
      <c r="P95" s="24">
        <v>2</v>
      </c>
      <c r="Q95" s="24">
        <f t="shared" si="6"/>
        <v>6</v>
      </c>
      <c r="R95" s="15"/>
      <c r="S95" s="15"/>
      <c r="T95" s="15"/>
    </row>
    <row r="96" spans="1:20" s="17" customFormat="1" ht="89.25" customHeight="1" x14ac:dyDescent="0.25">
      <c r="A96" s="23" t="s">
        <v>536</v>
      </c>
      <c r="B96" s="23" t="s">
        <v>529</v>
      </c>
      <c r="C96" s="15" t="s">
        <v>537</v>
      </c>
      <c r="D96" s="15" t="s">
        <v>171</v>
      </c>
      <c r="E96" s="15"/>
      <c r="F96" s="24">
        <v>3</v>
      </c>
      <c r="G96" s="15" t="str">
        <f>IF(F96=1,Forklaringer!B$2,IF(F96=2,Forklaringer!B$3,IF(F96=3,Forklaringer!B$4,IF(F96=4,Forklaringer!B$5,IF(F96=5,Forklaringer!B$6,Forklaringer!B$7)))))</f>
        <v>Farlig</v>
      </c>
      <c r="H96" s="24" t="s">
        <v>120</v>
      </c>
      <c r="I96" s="16" t="s">
        <v>496</v>
      </c>
      <c r="J96" s="15" t="s">
        <v>197</v>
      </c>
      <c r="K96" s="24">
        <v>2</v>
      </c>
      <c r="L96" s="15" t="str">
        <f>IF(K96=1,Forklaringer!B$17,IF(K96=2,Forklaringer!B$18,IF(K96=3,Forklaringer!B$19,IF(K96=4,Forklaringer!B$20,IF(K96=5,Forklaringer!B$21,Forklaringer!B$22)))))</f>
        <v>Lav</v>
      </c>
      <c r="M96" s="24">
        <f t="shared" si="4"/>
        <v>6</v>
      </c>
      <c r="N96" s="15" t="s">
        <v>538</v>
      </c>
      <c r="O96" s="27">
        <f t="shared" si="10"/>
        <v>3</v>
      </c>
      <c r="P96" s="24">
        <v>2</v>
      </c>
      <c r="Q96" s="24">
        <f t="shared" si="6"/>
        <v>6</v>
      </c>
      <c r="R96" s="15"/>
      <c r="S96" s="15"/>
      <c r="T96" s="15"/>
    </row>
    <row r="97" spans="1:20" s="17" customFormat="1" ht="99.75" customHeight="1" x14ac:dyDescent="0.25">
      <c r="A97" s="23" t="s">
        <v>539</v>
      </c>
      <c r="B97" s="23" t="s">
        <v>529</v>
      </c>
      <c r="C97" s="15" t="s">
        <v>540</v>
      </c>
      <c r="D97" s="15" t="s">
        <v>541</v>
      </c>
      <c r="E97" s="15"/>
      <c r="F97" s="24">
        <v>2</v>
      </c>
      <c r="G97" s="15" t="str">
        <f>IF(F97=1,Forklaringer!B$2,IF(F97=2,Forklaringer!B$3,IF(F97=3,Forklaringer!B$4,IF(F97=4,Forklaringer!B$5,IF(F97=5,Forklaringer!B$6,Forklaringer!B$7)))))</f>
        <v>En viss fare</v>
      </c>
      <c r="H97" s="24" t="s">
        <v>120</v>
      </c>
      <c r="I97" s="16" t="s">
        <v>542</v>
      </c>
      <c r="J97" s="15" t="s">
        <v>197</v>
      </c>
      <c r="K97" s="24">
        <v>2</v>
      </c>
      <c r="L97" s="15" t="str">
        <f>IF(K97=1,Forklaringer!B$17,IF(K97=2,Forklaringer!B$18,IF(K97=3,Forklaringer!B$19,IF(K97=4,Forklaringer!B$20,IF(K97=5,Forklaringer!B$21,Forklaringer!B$22)))))</f>
        <v>Lav</v>
      </c>
      <c r="M97" s="24">
        <f t="shared" si="4"/>
        <v>4</v>
      </c>
      <c r="N97" s="15" t="s">
        <v>543</v>
      </c>
      <c r="O97" s="27">
        <f t="shared" si="10"/>
        <v>2</v>
      </c>
      <c r="P97" s="24">
        <v>2</v>
      </c>
      <c r="Q97" s="24">
        <f t="shared" si="6"/>
        <v>4</v>
      </c>
      <c r="R97" s="15"/>
      <c r="S97" s="15"/>
      <c r="T97" s="15"/>
    </row>
    <row r="98" spans="1:20" s="22" customFormat="1" ht="104.25" customHeight="1" x14ac:dyDescent="0.25">
      <c r="A98" s="16" t="s">
        <v>544</v>
      </c>
      <c r="B98" s="15" t="s">
        <v>529</v>
      </c>
      <c r="C98" s="15" t="s">
        <v>545</v>
      </c>
      <c r="D98" s="15" t="s">
        <v>331</v>
      </c>
      <c r="E98" s="15"/>
      <c r="F98" s="24">
        <v>3</v>
      </c>
      <c r="G98" s="15" t="str">
        <f>IF(F98=1,Forklaringer!B$2,IF(F98=2,Forklaringer!B$3,IF(F98=3,Forklaringer!B$4,IF(F98=4,Forklaringer!B$5,IF(F98=5,Forklaringer!B$6,Forklaringer!B$7)))))</f>
        <v>Farlig</v>
      </c>
      <c r="H98" s="24" t="s">
        <v>120</v>
      </c>
      <c r="I98" s="16" t="s">
        <v>546</v>
      </c>
      <c r="J98" s="15" t="s">
        <v>197</v>
      </c>
      <c r="K98" s="24">
        <v>2</v>
      </c>
      <c r="L98" s="15" t="str">
        <f>IF(K98=1,Forklaringer!B$17,IF(K98=2,Forklaringer!B$18,IF(K98=3,Forklaringer!B$19,IF(K98=4,Forklaringer!B$20,IF(K98=5,Forklaringer!B$21,Forklaringer!B$22)))))</f>
        <v>Lav</v>
      </c>
      <c r="M98" s="24">
        <f t="shared" si="4"/>
        <v>6</v>
      </c>
      <c r="N98" s="16" t="s">
        <v>547</v>
      </c>
      <c r="O98" s="24">
        <f t="shared" si="10"/>
        <v>3</v>
      </c>
      <c r="P98" s="24">
        <v>2</v>
      </c>
      <c r="Q98" s="24">
        <f t="shared" si="6"/>
        <v>6</v>
      </c>
      <c r="R98" s="21"/>
      <c r="S98" s="21"/>
      <c r="T98" s="21"/>
    </row>
    <row r="99" spans="1:20" s="22" customFormat="1" ht="60" x14ac:dyDescent="0.25">
      <c r="A99" s="16" t="s">
        <v>548</v>
      </c>
      <c r="B99" s="15" t="s">
        <v>503</v>
      </c>
      <c r="C99" s="15" t="s">
        <v>549</v>
      </c>
      <c r="D99" s="15" t="s">
        <v>550</v>
      </c>
      <c r="E99" s="15" t="s">
        <v>551</v>
      </c>
      <c r="F99" s="24">
        <v>3</v>
      </c>
      <c r="G99" s="15" t="str">
        <f>IF(F99=1,Forklaringer!B$2,IF(F99=2,Forklaringer!B$3,IF(F99=3,Forklaringer!B$4,IF(F99=4,Forklaringer!B$5,IF(F99=5,Forklaringer!B$6,Forklaringer!B$7)))))</f>
        <v>Farlig</v>
      </c>
      <c r="H99" s="24" t="s">
        <v>120</v>
      </c>
      <c r="I99" s="15" t="s">
        <v>552</v>
      </c>
      <c r="J99" s="15" t="s">
        <v>553</v>
      </c>
      <c r="K99" s="24">
        <v>2</v>
      </c>
      <c r="L99" s="15" t="str">
        <f>IF(K99=1,Forklaringer!B$17,IF(K99=2,Forklaringer!B$18,IF(K99=3,Forklaringer!B$19,IF(K99=4,Forklaringer!B$20,IF(K99=5,Forklaringer!B$21,Forklaringer!B$22)))))</f>
        <v>Lav</v>
      </c>
      <c r="M99" s="24">
        <f t="shared" si="4"/>
        <v>6</v>
      </c>
      <c r="N99" s="15" t="s">
        <v>554</v>
      </c>
      <c r="O99" s="24">
        <v>4</v>
      </c>
      <c r="P99" s="24">
        <v>1</v>
      </c>
      <c r="Q99" s="24">
        <f t="shared" si="6"/>
        <v>4</v>
      </c>
      <c r="R99" s="21"/>
      <c r="S99" s="21"/>
      <c r="T99" s="21"/>
    </row>
    <row r="100" spans="1:20" s="22" customFormat="1" x14ac:dyDescent="0.25">
      <c r="A100" s="15"/>
      <c r="B100" s="15"/>
      <c r="C100" s="15"/>
      <c r="D100" s="15"/>
      <c r="E100" s="15"/>
      <c r="F100" s="24"/>
      <c r="G100" s="15" t="str">
        <f>IF(F100=1,Forklaringer!B$2,IF(F100=2,Forklaringer!B$3,IF(F100=3,Forklaringer!B$4,IF(F100=4,Forklaringer!B$5,IF(F100=5,Forklaringer!B$6,Forklaringer!B$7)))))</f>
        <v/>
      </c>
      <c r="H100" s="24"/>
      <c r="I100" s="15"/>
      <c r="J100" s="15"/>
      <c r="K100" s="24"/>
      <c r="L100" s="15" t="str">
        <f>IF(K100=1,Forklaringer!B$17,IF(K100=2,Forklaringer!B$18,IF(K100=3,Forklaringer!B$19,IF(K100=4,Forklaringer!B$20,IF(K100=5,Forklaringer!B$21,Forklaringer!B$22)))))</f>
        <v/>
      </c>
      <c r="M100" s="24">
        <f t="shared" si="4"/>
        <v>0</v>
      </c>
      <c r="N100" s="15"/>
      <c r="O100" s="24">
        <f t="shared" si="10"/>
        <v>0</v>
      </c>
      <c r="P100" s="24"/>
      <c r="Q100" s="24">
        <f t="shared" si="6"/>
        <v>0</v>
      </c>
      <c r="R100" s="21"/>
      <c r="S100" s="21"/>
      <c r="T100" s="21"/>
    </row>
    <row r="101" spans="1:20" s="22" customFormat="1" x14ac:dyDescent="0.25">
      <c r="A101" s="15"/>
      <c r="B101" s="15"/>
      <c r="C101" s="15"/>
      <c r="D101" s="15"/>
      <c r="E101" s="15"/>
      <c r="F101" s="24"/>
      <c r="G101" s="15" t="str">
        <f>IF(F101=1,Forklaringer!B$2,IF(F101=2,Forklaringer!B$3,IF(F101=3,Forklaringer!B$4,IF(F101=4,Forklaringer!B$5,IF(F101=5,Forklaringer!B$6,Forklaringer!B$7)))))</f>
        <v/>
      </c>
      <c r="H101" s="24"/>
      <c r="I101" s="15"/>
      <c r="J101" s="15"/>
      <c r="K101" s="24"/>
      <c r="L101" s="15" t="str">
        <f>IF(K101=1,Forklaringer!B$17,IF(K101=2,Forklaringer!B$18,IF(K101=3,Forklaringer!B$19,IF(K101=4,Forklaringer!B$20,IF(K101=5,Forklaringer!B$21,Forklaringer!B$22)))))</f>
        <v/>
      </c>
      <c r="M101" s="24">
        <f t="shared" si="4"/>
        <v>0</v>
      </c>
      <c r="N101" s="15"/>
      <c r="O101" s="24">
        <f t="shared" si="10"/>
        <v>0</v>
      </c>
      <c r="P101" s="24"/>
      <c r="Q101" s="24">
        <f t="shared" si="6"/>
        <v>0</v>
      </c>
      <c r="R101" s="21"/>
      <c r="S101" s="21"/>
      <c r="T101" s="21"/>
    </row>
    <row r="102" spans="1:20" s="22" customFormat="1" x14ac:dyDescent="0.25">
      <c r="A102" s="15"/>
      <c r="B102" s="15"/>
      <c r="C102" s="15"/>
      <c r="D102" s="15"/>
      <c r="E102" s="15"/>
      <c r="F102" s="24"/>
      <c r="G102" s="15" t="str">
        <f>IF(F102=1,Forklaringer!B$2,IF(F102=2,Forklaringer!B$3,IF(F102=3,Forklaringer!B$4,IF(F102=4,Forklaringer!B$5,IF(F102=5,Forklaringer!B$6,Forklaringer!B$7)))))</f>
        <v/>
      </c>
      <c r="H102" s="24"/>
      <c r="I102" s="15"/>
      <c r="J102" s="15"/>
      <c r="K102" s="24"/>
      <c r="L102" s="15" t="str">
        <f>IF(K102=1,Forklaringer!B$17,IF(K102=2,Forklaringer!B$18,IF(K102=3,Forklaringer!B$19,IF(K102=4,Forklaringer!B$20,IF(K102=5,Forklaringer!B$21,Forklaringer!B$22)))))</f>
        <v/>
      </c>
      <c r="M102" s="24">
        <f t="shared" si="4"/>
        <v>0</v>
      </c>
      <c r="N102" s="15"/>
      <c r="O102" s="24">
        <f t="shared" si="10"/>
        <v>0</v>
      </c>
      <c r="P102" s="24"/>
      <c r="Q102" s="24">
        <f t="shared" si="6"/>
        <v>0</v>
      </c>
      <c r="R102" s="21"/>
      <c r="S102" s="21"/>
      <c r="T102" s="21"/>
    </row>
    <row r="104" spans="1:20" hidden="1" x14ac:dyDescent="0.25">
      <c r="B104" t="s">
        <v>555</v>
      </c>
    </row>
  </sheetData>
  <autoFilter ref="A6:T102">
    <filterColumn colId="5" showButton="0"/>
    <filterColumn colId="10" showButton="0"/>
  </autoFilter>
  <mergeCells count="2">
    <mergeCell ref="F6:G6"/>
    <mergeCell ref="K6:L6"/>
  </mergeCells>
  <conditionalFormatting sqref="M7:M26 M87:M102 M31:M85 Q7:Q85 Q87:Q102">
    <cfRule type="cellIs" dxfId="37" priority="65" operator="greaterThanOrEqual">
      <formula>15</formula>
    </cfRule>
    <cfRule type="cellIs" dxfId="36" priority="66" operator="between">
      <formula>9</formula>
      <formula>15</formula>
    </cfRule>
    <cfRule type="cellIs" dxfId="35" priority="67" operator="between">
      <formula>5</formula>
      <formula>9</formula>
    </cfRule>
    <cfRule type="cellIs" priority="68" operator="between">
      <formula>5</formula>
      <formula>9</formula>
    </cfRule>
    <cfRule type="cellIs" dxfId="34" priority="69" operator="between">
      <formula>1</formula>
      <formula>5</formula>
    </cfRule>
  </conditionalFormatting>
  <conditionalFormatting sqref="Q7:Q85 Q87:Q102">
    <cfRule type="cellIs" dxfId="33" priority="64" operator="between">
      <formula>15</formula>
      <formula>25</formula>
    </cfRule>
  </conditionalFormatting>
  <conditionalFormatting sqref="M28:M30">
    <cfRule type="cellIs" dxfId="32" priority="37" operator="greaterThanOrEqual">
      <formula>15</formula>
    </cfRule>
    <cfRule type="cellIs" dxfId="31" priority="38" operator="between">
      <formula>9</formula>
      <formula>15</formula>
    </cfRule>
    <cfRule type="cellIs" dxfId="30" priority="39" operator="between">
      <formula>5</formula>
      <formula>9</formula>
    </cfRule>
    <cfRule type="cellIs" priority="40" operator="between">
      <formula>5</formula>
      <formula>9</formula>
    </cfRule>
    <cfRule type="cellIs" dxfId="29" priority="41" operator="between">
      <formula>1</formula>
      <formula>5</formula>
    </cfRule>
  </conditionalFormatting>
  <conditionalFormatting sqref="M28:M30">
    <cfRule type="cellIs" dxfId="28" priority="36" operator="between">
      <formula>15</formula>
      <formula>25</formula>
    </cfRule>
  </conditionalFormatting>
  <conditionalFormatting sqref="M27">
    <cfRule type="cellIs" dxfId="27" priority="19" operator="greaterThanOrEqual">
      <formula>15</formula>
    </cfRule>
    <cfRule type="cellIs" dxfId="26" priority="20" operator="between">
      <formula>9</formula>
      <formula>15</formula>
    </cfRule>
    <cfRule type="cellIs" dxfId="25" priority="21" operator="between">
      <formula>5</formula>
      <formula>9</formula>
    </cfRule>
    <cfRule type="cellIs" priority="22" operator="between">
      <formula>5</formula>
      <formula>9</formula>
    </cfRule>
    <cfRule type="cellIs" dxfId="24" priority="23" operator="between">
      <formula>1</formula>
      <formula>5</formula>
    </cfRule>
  </conditionalFormatting>
  <conditionalFormatting sqref="Q86 M86">
    <cfRule type="cellIs" dxfId="23" priority="2" operator="greaterThanOrEqual">
      <formula>15</formula>
    </cfRule>
    <cfRule type="cellIs" dxfId="22" priority="3" operator="between">
      <formula>9</formula>
      <formula>15</formula>
    </cfRule>
    <cfRule type="cellIs" dxfId="21" priority="4" operator="between">
      <formula>5</formula>
      <formula>9</formula>
    </cfRule>
    <cfRule type="cellIs" priority="5" operator="between">
      <formula>5</formula>
      <formula>9</formula>
    </cfRule>
    <cfRule type="cellIs" dxfId="20" priority="6" operator="between">
      <formula>1</formula>
      <formula>5</formula>
    </cfRule>
  </conditionalFormatting>
  <conditionalFormatting sqref="Q86">
    <cfRule type="cellIs" dxfId="19" priority="1" operator="between">
      <formula>15</formula>
      <formula>25</formula>
    </cfRule>
  </conditionalFormatting>
  <pageMargins left="0.70866141732283472" right="0.70866141732283472" top="0.74803149606299213" bottom="0.74803149606299213" header="0.31496062992125984" footer="0.31496062992125984"/>
  <pageSetup paperSize="8" scale="53" fitToHeight="0" orientation="landscape" r:id="rId1"/>
  <headerFooter>
    <oddFooter>&amp;L&amp;F&amp;C&amp;D&amp;R&amp;P av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4"/>
  <sheetViews>
    <sheetView tabSelected="1" zoomScale="70" zoomScaleNormal="70" workbookViewId="0">
      <selection activeCell="H21" sqref="H21"/>
    </sheetView>
  </sheetViews>
  <sheetFormatPr defaultColWidth="11.42578125" defaultRowHeight="15" x14ac:dyDescent="0.25"/>
  <cols>
    <col min="1" max="1" width="10.7109375" customWidth="1"/>
    <col min="2" max="2" width="26.5703125" customWidth="1"/>
    <col min="3" max="3" width="28.5703125" customWidth="1"/>
    <col min="4" max="4" width="21" customWidth="1"/>
    <col min="5" max="5" width="21.7109375" customWidth="1"/>
    <col min="6" max="6" width="5.7109375" style="25" customWidth="1"/>
    <col min="7" max="7" width="18.85546875" customWidth="1"/>
    <col min="8" max="8" width="20.28515625" style="25" customWidth="1"/>
    <col min="9" max="9" width="27.7109375" customWidth="1"/>
    <col min="10" max="10" width="28.5703125" customWidth="1"/>
    <col min="11" max="11" width="6.5703125" style="25" customWidth="1"/>
    <col min="12" max="12" width="16.28515625" customWidth="1"/>
    <col min="13" max="13" width="11.42578125" style="25"/>
    <col min="14" max="14" width="29" customWidth="1"/>
    <col min="15" max="15" width="12.42578125" style="25" customWidth="1"/>
    <col min="16" max="16" width="11.7109375" style="25" customWidth="1"/>
    <col min="17" max="17" width="11.42578125" style="25"/>
    <col min="18" max="18" width="22.140625" bestFit="1" customWidth="1"/>
    <col min="19" max="19" width="12.5703125" customWidth="1"/>
    <col min="20" max="20" width="32.5703125" bestFit="1" customWidth="1"/>
  </cols>
  <sheetData>
    <row r="1" spans="1:20" ht="18.75" x14ac:dyDescent="0.3">
      <c r="B1" s="47" t="s">
        <v>556</v>
      </c>
      <c r="C1" s="28"/>
      <c r="D1" s="28"/>
      <c r="E1" s="28"/>
      <c r="F1" s="29"/>
      <c r="G1" s="29"/>
      <c r="H1" s="29"/>
      <c r="I1" s="29"/>
      <c r="J1" s="29"/>
      <c r="K1" s="29"/>
      <c r="L1" s="29"/>
      <c r="M1" s="29"/>
      <c r="O1"/>
      <c r="P1"/>
      <c r="Q1"/>
    </row>
    <row r="2" spans="1:20" ht="18.75" x14ac:dyDescent="0.3">
      <c r="B2" s="47" t="s">
        <v>557</v>
      </c>
      <c r="C2" s="28"/>
      <c r="D2" s="28"/>
      <c r="E2" s="28"/>
      <c r="F2" s="29"/>
      <c r="G2" s="29"/>
      <c r="H2" s="29"/>
      <c r="I2" s="29"/>
      <c r="J2" s="29"/>
      <c r="K2" s="29"/>
      <c r="L2" s="29"/>
      <c r="M2" s="29"/>
      <c r="O2"/>
      <c r="P2"/>
      <c r="Q2"/>
    </row>
    <row r="3" spans="1:20" ht="18.75" x14ac:dyDescent="0.3">
      <c r="B3" s="47" t="s">
        <v>558</v>
      </c>
      <c r="C3" s="28"/>
      <c r="D3" s="28"/>
      <c r="E3" s="28"/>
      <c r="F3" s="29"/>
      <c r="G3" s="29"/>
      <c r="H3" s="29"/>
      <c r="I3" s="29"/>
      <c r="J3" s="29"/>
      <c r="K3" s="29"/>
      <c r="L3" s="29"/>
      <c r="M3" s="29"/>
      <c r="O3"/>
      <c r="P3"/>
      <c r="Q3"/>
    </row>
    <row r="4" spans="1:20" ht="18.75" x14ac:dyDescent="0.3">
      <c r="B4" s="47" t="s">
        <v>559</v>
      </c>
      <c r="C4" s="28"/>
      <c r="D4" s="28"/>
      <c r="E4" s="28"/>
      <c r="F4" s="29"/>
      <c r="G4" s="29"/>
      <c r="H4" s="29"/>
      <c r="I4" s="29"/>
      <c r="J4" s="29"/>
      <c r="K4" s="29"/>
      <c r="L4" s="29"/>
      <c r="M4" s="29"/>
      <c r="O4"/>
      <c r="P4"/>
      <c r="Q4"/>
    </row>
    <row r="5" spans="1:20" ht="18.75" x14ac:dyDescent="0.3">
      <c r="B5" s="47" t="s">
        <v>560</v>
      </c>
      <c r="C5" s="30"/>
      <c r="D5" s="28"/>
      <c r="E5" s="28"/>
      <c r="F5" s="29"/>
      <c r="G5" s="29"/>
      <c r="H5" s="29"/>
      <c r="I5" s="29"/>
      <c r="J5" s="29"/>
      <c r="K5" s="29"/>
      <c r="L5" s="29"/>
      <c r="M5" s="29"/>
      <c r="O5"/>
      <c r="P5"/>
      <c r="Q5"/>
    </row>
    <row r="6" spans="1:20" s="4" customFormat="1" ht="60" x14ac:dyDescent="0.25">
      <c r="A6" s="45" t="s">
        <v>97</v>
      </c>
      <c r="B6" s="45" t="s">
        <v>561</v>
      </c>
      <c r="C6" s="45" t="s">
        <v>562</v>
      </c>
      <c r="D6" s="45" t="s">
        <v>563</v>
      </c>
      <c r="E6" s="45" t="s">
        <v>564</v>
      </c>
      <c r="F6" s="50" t="s">
        <v>565</v>
      </c>
      <c r="G6" s="51"/>
      <c r="H6" s="46" t="s">
        <v>566</v>
      </c>
      <c r="I6" s="45" t="s">
        <v>567</v>
      </c>
      <c r="J6" s="45" t="s">
        <v>568</v>
      </c>
      <c r="K6" s="50" t="s">
        <v>569</v>
      </c>
      <c r="L6" s="51"/>
      <c r="M6" s="45" t="s">
        <v>570</v>
      </c>
      <c r="N6" s="45" t="s">
        <v>571</v>
      </c>
      <c r="O6" s="45" t="s">
        <v>572</v>
      </c>
      <c r="P6" s="45" t="s">
        <v>573</v>
      </c>
      <c r="Q6" s="45" t="s">
        <v>574</v>
      </c>
      <c r="R6" s="45" t="s">
        <v>575</v>
      </c>
      <c r="S6" s="45" t="s">
        <v>576</v>
      </c>
      <c r="T6" s="45" t="s">
        <v>577</v>
      </c>
    </row>
    <row r="7" spans="1:20" s="17" customFormat="1" ht="186.75" customHeight="1" x14ac:dyDescent="0.25">
      <c r="A7" s="13" t="s">
        <v>115</v>
      </c>
      <c r="B7" s="13" t="s">
        <v>578</v>
      </c>
      <c r="C7" s="14" t="s">
        <v>579</v>
      </c>
      <c r="D7" s="14" t="s">
        <v>118</v>
      </c>
      <c r="E7" s="15" t="s">
        <v>119</v>
      </c>
      <c r="F7" s="24">
        <v>2</v>
      </c>
      <c r="G7" s="15" t="s">
        <v>51</v>
      </c>
      <c r="H7" s="24" t="s">
        <v>120</v>
      </c>
      <c r="I7" s="16" t="s">
        <v>121</v>
      </c>
      <c r="J7" s="16" t="s">
        <v>122</v>
      </c>
      <c r="K7" s="24">
        <v>4</v>
      </c>
      <c r="L7" s="15" t="s">
        <v>71</v>
      </c>
      <c r="M7" s="24">
        <f t="shared" ref="M7:M78" si="0">F7*K7</f>
        <v>8</v>
      </c>
      <c r="N7" s="16" t="s">
        <v>123</v>
      </c>
      <c r="O7" s="27">
        <f t="shared" ref="O7:O78" si="1">F7</f>
        <v>2</v>
      </c>
      <c r="P7" s="24">
        <v>2</v>
      </c>
      <c r="Q7" s="24">
        <f t="shared" ref="Q7:Q78" si="2">O7*P7</f>
        <v>4</v>
      </c>
      <c r="R7" s="15"/>
      <c r="S7" s="15"/>
      <c r="T7" s="15"/>
    </row>
    <row r="8" spans="1:20" s="17" customFormat="1" ht="114.75" customHeight="1" x14ac:dyDescent="0.25">
      <c r="A8" s="13" t="s">
        <v>124</v>
      </c>
      <c r="B8" s="13" t="s">
        <v>578</v>
      </c>
      <c r="C8" s="14" t="s">
        <v>579</v>
      </c>
      <c r="D8" s="15" t="s">
        <v>125</v>
      </c>
      <c r="E8" s="15" t="s">
        <v>126</v>
      </c>
      <c r="F8" s="24">
        <v>2</v>
      </c>
      <c r="G8" s="15" t="s">
        <v>51</v>
      </c>
      <c r="H8" s="24" t="s">
        <v>120</v>
      </c>
      <c r="I8" s="16" t="s">
        <v>127</v>
      </c>
      <c r="J8" s="16" t="s">
        <v>128</v>
      </c>
      <c r="K8" s="24">
        <v>3</v>
      </c>
      <c r="L8" s="15" t="str">
        <f>IF(K8=1,Forklaringer!B$17,IF(K8=2,Forklaringer!B$18,IF(K8=3,Forklaringer!B$19,IF(K8=4,Forklaringer!B$20,IF(K8=5,Forklaringer!B$21,Forklaringer!B$22)))))</f>
        <v>Medium</v>
      </c>
      <c r="M8" s="24">
        <f t="shared" si="0"/>
        <v>6</v>
      </c>
      <c r="N8" s="16"/>
      <c r="O8" s="27">
        <v>2</v>
      </c>
      <c r="P8" s="24">
        <v>3</v>
      </c>
      <c r="Q8" s="24">
        <f t="shared" si="2"/>
        <v>6</v>
      </c>
      <c r="R8" s="15"/>
      <c r="S8" s="15"/>
      <c r="T8" s="15"/>
    </row>
    <row r="9" spans="1:20" s="17" customFormat="1" ht="156" customHeight="1" x14ac:dyDescent="0.25">
      <c r="A9" s="13" t="s">
        <v>129</v>
      </c>
      <c r="B9" s="13" t="s">
        <v>578</v>
      </c>
      <c r="C9" s="14" t="s">
        <v>579</v>
      </c>
      <c r="D9" s="15" t="s">
        <v>130</v>
      </c>
      <c r="E9" s="15" t="s">
        <v>131</v>
      </c>
      <c r="F9" s="24">
        <v>2</v>
      </c>
      <c r="G9" s="15" t="s">
        <v>51</v>
      </c>
      <c r="H9" s="24" t="s">
        <v>120</v>
      </c>
      <c r="I9" s="16" t="s">
        <v>132</v>
      </c>
      <c r="J9" s="16" t="s">
        <v>133</v>
      </c>
      <c r="K9" s="24">
        <v>2</v>
      </c>
      <c r="L9" s="15" t="s">
        <v>68</v>
      </c>
      <c r="M9" s="24">
        <f t="shared" si="0"/>
        <v>4</v>
      </c>
      <c r="N9" s="16" t="s">
        <v>134</v>
      </c>
      <c r="O9" s="27">
        <f t="shared" si="1"/>
        <v>2</v>
      </c>
      <c r="P9" s="24">
        <v>2</v>
      </c>
      <c r="Q9" s="24">
        <f t="shared" si="2"/>
        <v>4</v>
      </c>
      <c r="R9" s="15"/>
      <c r="S9" s="15"/>
      <c r="T9" s="15"/>
    </row>
    <row r="10" spans="1:20" s="17" customFormat="1" ht="97.5" customHeight="1" x14ac:dyDescent="0.25">
      <c r="A10" s="13" t="s">
        <v>135</v>
      </c>
      <c r="B10" s="13" t="s">
        <v>578</v>
      </c>
      <c r="C10" s="14" t="s">
        <v>579</v>
      </c>
      <c r="D10" s="15" t="s">
        <v>136</v>
      </c>
      <c r="E10" s="15" t="s">
        <v>137</v>
      </c>
      <c r="F10" s="24">
        <v>3</v>
      </c>
      <c r="G10" s="15" t="s">
        <v>53</v>
      </c>
      <c r="H10" s="24" t="s">
        <v>120</v>
      </c>
      <c r="I10" s="16" t="s">
        <v>138</v>
      </c>
      <c r="J10" s="15" t="s">
        <v>139</v>
      </c>
      <c r="K10" s="24">
        <v>2</v>
      </c>
      <c r="L10" s="15" t="s">
        <v>68</v>
      </c>
      <c r="M10" s="24">
        <f t="shared" si="0"/>
        <v>6</v>
      </c>
      <c r="N10" s="15" t="s">
        <v>140</v>
      </c>
      <c r="O10" s="27">
        <v>3</v>
      </c>
      <c r="P10" s="24">
        <v>2</v>
      </c>
      <c r="Q10" s="24">
        <f t="shared" si="2"/>
        <v>6</v>
      </c>
      <c r="R10" s="15"/>
      <c r="S10" s="15"/>
      <c r="T10" s="15"/>
    </row>
    <row r="11" spans="1:20" s="17" customFormat="1" ht="80.25" customHeight="1" x14ac:dyDescent="0.25">
      <c r="A11" s="13" t="s">
        <v>141</v>
      </c>
      <c r="B11" s="13" t="s">
        <v>578</v>
      </c>
      <c r="C11" s="15" t="s">
        <v>580</v>
      </c>
      <c r="D11" s="15" t="s">
        <v>143</v>
      </c>
      <c r="E11" s="15" t="s">
        <v>144</v>
      </c>
      <c r="F11" s="24">
        <v>1</v>
      </c>
      <c r="G11" s="15" t="s">
        <v>49</v>
      </c>
      <c r="H11" s="24" t="s">
        <v>120</v>
      </c>
      <c r="I11" s="16" t="s">
        <v>145</v>
      </c>
      <c r="J11" s="15" t="s">
        <v>146</v>
      </c>
      <c r="K11" s="24">
        <v>4</v>
      </c>
      <c r="L11" s="15" t="s">
        <v>71</v>
      </c>
      <c r="M11" s="24">
        <f t="shared" si="0"/>
        <v>4</v>
      </c>
      <c r="N11" s="15"/>
      <c r="O11" s="27">
        <f t="shared" si="1"/>
        <v>1</v>
      </c>
      <c r="P11" s="24">
        <v>4</v>
      </c>
      <c r="Q11" s="24">
        <f t="shared" si="2"/>
        <v>4</v>
      </c>
      <c r="R11" s="15"/>
      <c r="S11" s="15"/>
      <c r="T11" s="15"/>
    </row>
    <row r="12" spans="1:20" s="17" customFormat="1" ht="108.75" customHeight="1" x14ac:dyDescent="0.25">
      <c r="A12" s="13" t="s">
        <v>147</v>
      </c>
      <c r="B12" s="13" t="s">
        <v>578</v>
      </c>
      <c r="C12" s="15" t="s">
        <v>581</v>
      </c>
      <c r="D12" s="15" t="s">
        <v>149</v>
      </c>
      <c r="E12" s="15" t="s">
        <v>150</v>
      </c>
      <c r="F12" s="24">
        <v>3</v>
      </c>
      <c r="G12" s="15" t="s">
        <v>53</v>
      </c>
      <c r="H12" s="24" t="s">
        <v>120</v>
      </c>
      <c r="I12" s="16" t="s">
        <v>151</v>
      </c>
      <c r="J12" s="15" t="s">
        <v>152</v>
      </c>
      <c r="K12" s="24">
        <v>2</v>
      </c>
      <c r="L12" s="15" t="s">
        <v>68</v>
      </c>
      <c r="M12" s="24">
        <f t="shared" si="0"/>
        <v>6</v>
      </c>
      <c r="N12" s="15"/>
      <c r="O12" s="27">
        <f t="shared" si="1"/>
        <v>3</v>
      </c>
      <c r="P12" s="24"/>
      <c r="Q12" s="24">
        <f t="shared" si="2"/>
        <v>0</v>
      </c>
      <c r="R12" s="15"/>
      <c r="S12" s="15"/>
      <c r="T12" s="15"/>
    </row>
    <row r="13" spans="1:20" s="17" customFormat="1" ht="94.5" customHeight="1" x14ac:dyDescent="0.25">
      <c r="A13" s="13" t="s">
        <v>153</v>
      </c>
      <c r="B13" s="13" t="s">
        <v>578</v>
      </c>
      <c r="C13" s="15" t="s">
        <v>581</v>
      </c>
      <c r="D13" s="15" t="s">
        <v>154</v>
      </c>
      <c r="E13" s="15"/>
      <c r="F13" s="24">
        <v>3</v>
      </c>
      <c r="G13" s="15" t="s">
        <v>53</v>
      </c>
      <c r="H13" s="24" t="s">
        <v>120</v>
      </c>
      <c r="I13" s="16" t="s">
        <v>155</v>
      </c>
      <c r="J13" s="15" t="s">
        <v>152</v>
      </c>
      <c r="K13" s="24">
        <v>2</v>
      </c>
      <c r="L13" s="15" t="s">
        <v>68</v>
      </c>
      <c r="M13" s="24">
        <f t="shared" si="0"/>
        <v>6</v>
      </c>
      <c r="N13" s="15"/>
      <c r="O13" s="27">
        <f t="shared" si="1"/>
        <v>3</v>
      </c>
      <c r="P13" s="24"/>
      <c r="Q13" s="24">
        <f t="shared" si="2"/>
        <v>0</v>
      </c>
      <c r="R13" s="15"/>
      <c r="S13" s="15"/>
      <c r="T13" s="15"/>
    </row>
    <row r="14" spans="1:20" s="17" customFormat="1" ht="78" customHeight="1" x14ac:dyDescent="0.25">
      <c r="A14" s="13" t="s">
        <v>156</v>
      </c>
      <c r="B14" s="13" t="s">
        <v>578</v>
      </c>
      <c r="C14" s="15" t="s">
        <v>582</v>
      </c>
      <c r="D14" s="15" t="s">
        <v>158</v>
      </c>
      <c r="E14" s="15" t="s">
        <v>159</v>
      </c>
      <c r="F14" s="24">
        <v>3</v>
      </c>
      <c r="G14" s="15" t="s">
        <v>53</v>
      </c>
      <c r="H14" s="24" t="s">
        <v>120</v>
      </c>
      <c r="I14" s="16" t="s">
        <v>160</v>
      </c>
      <c r="J14" s="15" t="s">
        <v>152</v>
      </c>
      <c r="K14" s="24">
        <v>2</v>
      </c>
      <c r="L14" s="15" t="s">
        <v>68</v>
      </c>
      <c r="M14" s="24">
        <f t="shared" si="0"/>
        <v>6</v>
      </c>
      <c r="N14" s="15"/>
      <c r="O14" s="27">
        <f t="shared" si="1"/>
        <v>3</v>
      </c>
      <c r="P14" s="24"/>
      <c r="Q14" s="24">
        <f t="shared" si="2"/>
        <v>0</v>
      </c>
      <c r="R14" s="15"/>
      <c r="S14" s="15"/>
      <c r="T14" s="15"/>
    </row>
    <row r="15" spans="1:20" s="17" customFormat="1" ht="109.5" customHeight="1" x14ac:dyDescent="0.25">
      <c r="A15" s="13" t="s">
        <v>161</v>
      </c>
      <c r="B15" s="13" t="s">
        <v>578</v>
      </c>
      <c r="C15" s="15" t="s">
        <v>162</v>
      </c>
      <c r="D15" s="15" t="s">
        <v>149</v>
      </c>
      <c r="E15" s="15" t="s">
        <v>163</v>
      </c>
      <c r="F15" s="24">
        <v>3</v>
      </c>
      <c r="G15" s="15" t="s">
        <v>53</v>
      </c>
      <c r="H15" s="24" t="s">
        <v>120</v>
      </c>
      <c r="I15" s="16" t="s">
        <v>151</v>
      </c>
      <c r="J15" s="15" t="s">
        <v>152</v>
      </c>
      <c r="K15" s="24">
        <v>2</v>
      </c>
      <c r="L15" s="15" t="s">
        <v>68</v>
      </c>
      <c r="M15" s="24">
        <f t="shared" si="0"/>
        <v>6</v>
      </c>
      <c r="N15" s="15"/>
      <c r="O15" s="27">
        <f t="shared" si="1"/>
        <v>3</v>
      </c>
      <c r="P15" s="24"/>
      <c r="Q15" s="24">
        <f t="shared" si="2"/>
        <v>0</v>
      </c>
      <c r="R15" s="15"/>
      <c r="S15" s="15"/>
      <c r="T15" s="15"/>
    </row>
    <row r="16" spans="1:20" s="17" customFormat="1" ht="129.75" customHeight="1" x14ac:dyDescent="0.25">
      <c r="A16" s="13" t="s">
        <v>164</v>
      </c>
      <c r="B16" s="13" t="s">
        <v>578</v>
      </c>
      <c r="C16" s="15" t="s">
        <v>165</v>
      </c>
      <c r="D16" s="15" t="s">
        <v>166</v>
      </c>
      <c r="E16" s="15"/>
      <c r="F16" s="24">
        <v>3</v>
      </c>
      <c r="G16" s="15" t="s">
        <v>53</v>
      </c>
      <c r="H16" s="24" t="s">
        <v>120</v>
      </c>
      <c r="I16" s="16" t="s">
        <v>167</v>
      </c>
      <c r="J16" s="15" t="s">
        <v>168</v>
      </c>
      <c r="K16" s="24">
        <v>3</v>
      </c>
      <c r="L16" s="15" t="str">
        <f>IF(K16=1,Forklaringer!B$17,IF(K16=2,Forklaringer!B$18,IF(K16=3,Forklaringer!B$19,IF(K16=4,Forklaringer!B$20,IF(K16=5,Forklaringer!B$21,Forklaringer!B$22)))))</f>
        <v>Medium</v>
      </c>
      <c r="M16" s="24">
        <f t="shared" si="0"/>
        <v>9</v>
      </c>
      <c r="N16" s="16" t="s">
        <v>169</v>
      </c>
      <c r="O16" s="27">
        <f t="shared" si="1"/>
        <v>3</v>
      </c>
      <c r="P16" s="24">
        <v>2</v>
      </c>
      <c r="Q16" s="24">
        <f t="shared" si="2"/>
        <v>6</v>
      </c>
      <c r="R16" s="15"/>
      <c r="S16" s="15"/>
      <c r="T16" s="15"/>
    </row>
    <row r="17" spans="1:20" s="17" customFormat="1" ht="56.25" customHeight="1" x14ac:dyDescent="0.25">
      <c r="A17" s="13" t="s">
        <v>170</v>
      </c>
      <c r="B17" s="13" t="s">
        <v>578</v>
      </c>
      <c r="C17" s="15" t="s">
        <v>162</v>
      </c>
      <c r="D17" s="15" t="s">
        <v>171</v>
      </c>
      <c r="E17" s="15" t="s">
        <v>172</v>
      </c>
      <c r="F17" s="24">
        <v>2</v>
      </c>
      <c r="G17" s="15" t="s">
        <v>51</v>
      </c>
      <c r="H17" s="24" t="s">
        <v>120</v>
      </c>
      <c r="I17" s="16" t="s">
        <v>173</v>
      </c>
      <c r="J17" s="15" t="s">
        <v>152</v>
      </c>
      <c r="K17" s="24">
        <v>2</v>
      </c>
      <c r="L17" s="15" t="s">
        <v>68</v>
      </c>
      <c r="M17" s="24">
        <f t="shared" si="0"/>
        <v>4</v>
      </c>
      <c r="N17" s="15"/>
      <c r="O17" s="27">
        <f t="shared" si="1"/>
        <v>2</v>
      </c>
      <c r="P17" s="24"/>
      <c r="Q17" s="24">
        <f t="shared" si="2"/>
        <v>0</v>
      </c>
      <c r="R17" s="15"/>
      <c r="S17" s="15"/>
      <c r="T17" s="15"/>
    </row>
    <row r="18" spans="1:20" s="17" customFormat="1" ht="123.75" customHeight="1" x14ac:dyDescent="0.25">
      <c r="A18" s="13" t="s">
        <v>174</v>
      </c>
      <c r="B18" s="13" t="s">
        <v>578</v>
      </c>
      <c r="C18" s="15" t="s">
        <v>583</v>
      </c>
      <c r="D18" s="15" t="s">
        <v>125</v>
      </c>
      <c r="E18" s="15" t="s">
        <v>176</v>
      </c>
      <c r="F18" s="24">
        <v>4</v>
      </c>
      <c r="G18" s="15" t="s">
        <v>55</v>
      </c>
      <c r="H18" s="24" t="s">
        <v>120</v>
      </c>
      <c r="I18" s="16" t="s">
        <v>177</v>
      </c>
      <c r="J18" s="15" t="s">
        <v>152</v>
      </c>
      <c r="K18" s="24">
        <v>2</v>
      </c>
      <c r="L18" s="15" t="s">
        <v>68</v>
      </c>
      <c r="M18" s="24">
        <f t="shared" si="0"/>
        <v>8</v>
      </c>
      <c r="N18" s="16" t="s">
        <v>178</v>
      </c>
      <c r="O18" s="27">
        <f t="shared" si="1"/>
        <v>4</v>
      </c>
      <c r="P18" s="24">
        <v>1</v>
      </c>
      <c r="Q18" s="24">
        <f t="shared" si="2"/>
        <v>4</v>
      </c>
      <c r="R18" s="15"/>
      <c r="S18" s="15"/>
      <c r="T18" s="15"/>
    </row>
    <row r="19" spans="1:20" s="17" customFormat="1" ht="123" customHeight="1" x14ac:dyDescent="0.25">
      <c r="A19" s="13" t="s">
        <v>179</v>
      </c>
      <c r="B19" s="13" t="s">
        <v>578</v>
      </c>
      <c r="C19" s="15" t="s">
        <v>583</v>
      </c>
      <c r="D19" s="15" t="s">
        <v>180</v>
      </c>
      <c r="E19" s="15" t="s">
        <v>181</v>
      </c>
      <c r="F19" s="24">
        <v>4</v>
      </c>
      <c r="G19" s="15" t="s">
        <v>55</v>
      </c>
      <c r="H19" s="24" t="s">
        <v>120</v>
      </c>
      <c r="I19" s="16" t="s">
        <v>182</v>
      </c>
      <c r="J19" s="15" t="s">
        <v>152</v>
      </c>
      <c r="K19" s="24">
        <v>2</v>
      </c>
      <c r="L19" s="15" t="s">
        <v>68</v>
      </c>
      <c r="M19" s="24">
        <f t="shared" si="0"/>
        <v>8</v>
      </c>
      <c r="N19" s="16" t="s">
        <v>178</v>
      </c>
      <c r="O19" s="27">
        <f t="shared" si="1"/>
        <v>4</v>
      </c>
      <c r="P19" s="24">
        <v>1</v>
      </c>
      <c r="Q19" s="24">
        <f t="shared" si="2"/>
        <v>4</v>
      </c>
      <c r="R19" s="15"/>
      <c r="S19" s="15"/>
      <c r="T19" s="15"/>
    </row>
    <row r="20" spans="1:20" s="17" customFormat="1" ht="123" customHeight="1" x14ac:dyDescent="0.25">
      <c r="A20" s="13" t="s">
        <v>183</v>
      </c>
      <c r="B20" s="13" t="s">
        <v>578</v>
      </c>
      <c r="C20" s="15" t="s">
        <v>583</v>
      </c>
      <c r="D20" s="15" t="s">
        <v>184</v>
      </c>
      <c r="E20" s="15" t="s">
        <v>185</v>
      </c>
      <c r="F20" s="24">
        <v>3</v>
      </c>
      <c r="G20" s="15" t="s">
        <v>53</v>
      </c>
      <c r="H20" s="24" t="s">
        <v>120</v>
      </c>
      <c r="I20" s="16" t="s">
        <v>186</v>
      </c>
      <c r="J20" s="15" t="s">
        <v>187</v>
      </c>
      <c r="K20" s="24">
        <v>3</v>
      </c>
      <c r="L20" s="15" t="str">
        <f>IF(K20=1,Forklaringer!B$17,IF(K20=2,Forklaringer!B$18,IF(K20=3,Forklaringer!B$19,IF(K20=4,Forklaringer!B$20,IF(K20=5,Forklaringer!B$21,Forklaringer!B$22)))))</f>
        <v>Medium</v>
      </c>
      <c r="M20" s="24">
        <f t="shared" si="0"/>
        <v>9</v>
      </c>
      <c r="N20" s="16" t="s">
        <v>188</v>
      </c>
      <c r="O20" s="27">
        <f t="shared" si="1"/>
        <v>3</v>
      </c>
      <c r="P20" s="24">
        <v>2</v>
      </c>
      <c r="Q20" s="24">
        <f t="shared" si="2"/>
        <v>6</v>
      </c>
      <c r="R20" s="15"/>
      <c r="S20" s="15"/>
      <c r="T20" s="15"/>
    </row>
    <row r="21" spans="1:20" s="17" customFormat="1" ht="126.75" customHeight="1" x14ac:dyDescent="0.25">
      <c r="A21" s="13" t="s">
        <v>189</v>
      </c>
      <c r="B21" s="13" t="s">
        <v>578</v>
      </c>
      <c r="C21" s="15" t="s">
        <v>584</v>
      </c>
      <c r="D21" s="15" t="s">
        <v>191</v>
      </c>
      <c r="E21" s="15"/>
      <c r="F21" s="24">
        <v>4</v>
      </c>
      <c r="G21" s="15" t="s">
        <v>55</v>
      </c>
      <c r="H21" s="24" t="s">
        <v>665</v>
      </c>
      <c r="I21" s="16" t="s">
        <v>192</v>
      </c>
      <c r="J21" s="15" t="s">
        <v>152</v>
      </c>
      <c r="K21" s="24">
        <v>2</v>
      </c>
      <c r="L21" s="15" t="s">
        <v>68</v>
      </c>
      <c r="M21" s="24">
        <f t="shared" si="0"/>
        <v>8</v>
      </c>
      <c r="N21" s="16" t="s">
        <v>193</v>
      </c>
      <c r="O21" s="27">
        <f t="shared" si="1"/>
        <v>4</v>
      </c>
      <c r="P21" s="24">
        <v>2</v>
      </c>
      <c r="Q21" s="24">
        <f t="shared" si="2"/>
        <v>8</v>
      </c>
      <c r="R21" s="15"/>
      <c r="S21" s="15"/>
      <c r="T21" s="15"/>
    </row>
    <row r="22" spans="1:20" s="17" customFormat="1" ht="132.75" customHeight="1" x14ac:dyDescent="0.25">
      <c r="A22" s="13" t="s">
        <v>194</v>
      </c>
      <c r="B22" s="13" t="s">
        <v>578</v>
      </c>
      <c r="C22" s="15" t="s">
        <v>585</v>
      </c>
      <c r="D22" s="15" t="s">
        <v>149</v>
      </c>
      <c r="E22" s="15"/>
      <c r="F22" s="24">
        <v>4</v>
      </c>
      <c r="G22" s="15" t="s">
        <v>55</v>
      </c>
      <c r="H22" s="24" t="s">
        <v>120</v>
      </c>
      <c r="I22" s="16" t="s">
        <v>196</v>
      </c>
      <c r="J22" s="15" t="s">
        <v>197</v>
      </c>
      <c r="K22" s="24">
        <v>2</v>
      </c>
      <c r="L22" s="15" t="s">
        <v>68</v>
      </c>
      <c r="M22" s="24">
        <f t="shared" si="0"/>
        <v>8</v>
      </c>
      <c r="N22" s="16"/>
      <c r="O22" s="27">
        <f t="shared" si="1"/>
        <v>4</v>
      </c>
      <c r="P22" s="24"/>
      <c r="Q22" s="24">
        <f t="shared" si="2"/>
        <v>0</v>
      </c>
      <c r="R22" s="15"/>
      <c r="S22" s="15"/>
      <c r="T22" s="15"/>
    </row>
    <row r="23" spans="1:20" s="17" customFormat="1" ht="132" customHeight="1" x14ac:dyDescent="0.25">
      <c r="A23" s="13" t="s">
        <v>198</v>
      </c>
      <c r="B23" s="13" t="s">
        <v>578</v>
      </c>
      <c r="C23" s="15" t="s">
        <v>586</v>
      </c>
      <c r="D23" s="15" t="s">
        <v>149</v>
      </c>
      <c r="E23" s="15"/>
      <c r="F23" s="24">
        <v>4</v>
      </c>
      <c r="G23" s="15" t="s">
        <v>55</v>
      </c>
      <c r="H23" s="24" t="s">
        <v>120</v>
      </c>
      <c r="I23" s="16" t="s">
        <v>200</v>
      </c>
      <c r="J23" s="15" t="s">
        <v>197</v>
      </c>
      <c r="K23" s="24">
        <v>2</v>
      </c>
      <c r="L23" s="15" t="s">
        <v>68</v>
      </c>
      <c r="M23" s="24">
        <f t="shared" si="0"/>
        <v>8</v>
      </c>
      <c r="N23" s="15"/>
      <c r="O23" s="27">
        <f t="shared" si="1"/>
        <v>4</v>
      </c>
      <c r="P23" s="24"/>
      <c r="Q23" s="24">
        <f t="shared" si="2"/>
        <v>0</v>
      </c>
      <c r="R23" s="15"/>
      <c r="S23" s="15"/>
      <c r="T23" s="15"/>
    </row>
    <row r="24" spans="1:20" s="17" customFormat="1" ht="132" customHeight="1" x14ac:dyDescent="0.25">
      <c r="A24" s="13" t="s">
        <v>201</v>
      </c>
      <c r="B24" s="13" t="s">
        <v>578</v>
      </c>
      <c r="C24" s="15" t="s">
        <v>587</v>
      </c>
      <c r="D24" s="15" t="s">
        <v>203</v>
      </c>
      <c r="E24" s="15" t="s">
        <v>204</v>
      </c>
      <c r="F24" s="24">
        <v>3</v>
      </c>
      <c r="G24" s="15" t="s">
        <v>53</v>
      </c>
      <c r="H24" s="24" t="s">
        <v>120</v>
      </c>
      <c r="I24" s="16" t="s">
        <v>205</v>
      </c>
      <c r="J24" s="15" t="s">
        <v>146</v>
      </c>
      <c r="K24" s="24">
        <v>3</v>
      </c>
      <c r="L24" s="15" t="str">
        <f>IF(K24=1,Forklaringer!B$17,IF(K24=2,Forklaringer!B$18,IF(K24=3,Forklaringer!B$19,IF(K24=4,Forklaringer!B$20,IF(K24=5,Forklaringer!B$21,Forklaringer!B$22)))))</f>
        <v>Medium</v>
      </c>
      <c r="M24" s="24">
        <f t="shared" si="0"/>
        <v>9</v>
      </c>
      <c r="N24" s="16" t="s">
        <v>206</v>
      </c>
      <c r="O24" s="27">
        <f t="shared" si="1"/>
        <v>3</v>
      </c>
      <c r="P24" s="24"/>
      <c r="Q24" s="24">
        <f t="shared" si="2"/>
        <v>0</v>
      </c>
      <c r="R24" s="15"/>
      <c r="S24" s="15"/>
      <c r="T24" s="15"/>
    </row>
    <row r="25" spans="1:20" s="17" customFormat="1" ht="132" customHeight="1" x14ac:dyDescent="0.25">
      <c r="A25" s="13" t="s">
        <v>207</v>
      </c>
      <c r="B25" s="13" t="s">
        <v>578</v>
      </c>
      <c r="C25" s="15" t="s">
        <v>588</v>
      </c>
      <c r="D25" s="15" t="s">
        <v>209</v>
      </c>
      <c r="E25" s="15"/>
      <c r="F25" s="24">
        <v>3</v>
      </c>
      <c r="G25" s="15" t="s">
        <v>53</v>
      </c>
      <c r="H25" s="24" t="s">
        <v>120</v>
      </c>
      <c r="I25" s="16" t="s">
        <v>210</v>
      </c>
      <c r="J25" s="15" t="s">
        <v>152</v>
      </c>
      <c r="K25" s="24">
        <v>2</v>
      </c>
      <c r="L25" s="15" t="s">
        <v>68</v>
      </c>
      <c r="M25" s="24">
        <f t="shared" si="0"/>
        <v>6</v>
      </c>
      <c r="N25" s="15"/>
      <c r="O25" s="27">
        <f t="shared" si="1"/>
        <v>3</v>
      </c>
      <c r="P25" s="24"/>
      <c r="Q25" s="24">
        <f t="shared" si="2"/>
        <v>0</v>
      </c>
      <c r="R25" s="15"/>
      <c r="S25" s="15"/>
      <c r="T25" s="15"/>
    </row>
    <row r="26" spans="1:20" s="17" customFormat="1" ht="165" customHeight="1" x14ac:dyDescent="0.25">
      <c r="A26" s="13" t="s">
        <v>211</v>
      </c>
      <c r="B26" s="13" t="s">
        <v>578</v>
      </c>
      <c r="C26" s="15" t="s">
        <v>589</v>
      </c>
      <c r="D26" s="15" t="s">
        <v>213</v>
      </c>
      <c r="E26" s="15" t="s">
        <v>214</v>
      </c>
      <c r="F26" s="24">
        <v>2</v>
      </c>
      <c r="G26" s="15" t="s">
        <v>51</v>
      </c>
      <c r="H26" s="24" t="s">
        <v>215</v>
      </c>
      <c r="I26" s="16" t="s">
        <v>216</v>
      </c>
      <c r="J26" s="15" t="s">
        <v>152</v>
      </c>
      <c r="K26" s="24">
        <v>2</v>
      </c>
      <c r="L26" s="15" t="s">
        <v>68</v>
      </c>
      <c r="M26" s="24">
        <f t="shared" si="0"/>
        <v>4</v>
      </c>
      <c r="N26" s="15"/>
      <c r="O26" s="27">
        <f t="shared" si="1"/>
        <v>2</v>
      </c>
      <c r="P26" s="24"/>
      <c r="Q26" s="24">
        <f t="shared" si="2"/>
        <v>0</v>
      </c>
      <c r="R26" s="15"/>
      <c r="S26" s="15"/>
      <c r="T26" s="15"/>
    </row>
    <row r="27" spans="1:20" s="17" customFormat="1" ht="163.5" customHeight="1" x14ac:dyDescent="0.25">
      <c r="A27" s="13" t="s">
        <v>217</v>
      </c>
      <c r="B27" s="15" t="s">
        <v>590</v>
      </c>
      <c r="C27" s="18" t="s">
        <v>591</v>
      </c>
      <c r="D27" s="15" t="s">
        <v>130</v>
      </c>
      <c r="E27" s="15" t="s">
        <v>220</v>
      </c>
      <c r="F27" s="24">
        <v>4</v>
      </c>
      <c r="G27" s="15" t="s">
        <v>55</v>
      </c>
      <c r="H27" s="24" t="s">
        <v>120</v>
      </c>
      <c r="I27" s="16" t="s">
        <v>221</v>
      </c>
      <c r="J27" s="15" t="s">
        <v>152</v>
      </c>
      <c r="K27" s="24">
        <v>2</v>
      </c>
      <c r="L27" s="15" t="s">
        <v>68</v>
      </c>
      <c r="M27" s="24">
        <f t="shared" si="0"/>
        <v>8</v>
      </c>
      <c r="N27" s="16" t="s">
        <v>222</v>
      </c>
      <c r="O27" s="27">
        <f t="shared" si="1"/>
        <v>4</v>
      </c>
      <c r="P27" s="24">
        <v>1</v>
      </c>
      <c r="Q27" s="24">
        <f t="shared" si="2"/>
        <v>4</v>
      </c>
      <c r="R27" s="15"/>
      <c r="S27" s="15"/>
      <c r="T27" s="15"/>
    </row>
    <row r="28" spans="1:20" s="17" customFormat="1" ht="149.25" customHeight="1" x14ac:dyDescent="0.25">
      <c r="A28" s="13" t="s">
        <v>223</v>
      </c>
      <c r="B28" s="15" t="s">
        <v>590</v>
      </c>
      <c r="C28" s="18" t="s">
        <v>591</v>
      </c>
      <c r="D28" s="15" t="s">
        <v>118</v>
      </c>
      <c r="E28" s="15" t="s">
        <v>224</v>
      </c>
      <c r="F28" s="24">
        <v>4</v>
      </c>
      <c r="G28" s="15" t="s">
        <v>55</v>
      </c>
      <c r="H28" s="24" t="s">
        <v>120</v>
      </c>
      <c r="I28" s="16" t="s">
        <v>225</v>
      </c>
      <c r="J28" s="15" t="s">
        <v>226</v>
      </c>
      <c r="K28" s="24">
        <v>3</v>
      </c>
      <c r="L28" s="15" t="str">
        <f>IF(K28=1,Forklaringer!B$17,IF(K28=2,Forklaringer!B$18,IF(K28=3,Forklaringer!B$19,IF(K28=4,Forklaringer!B$20,IF(K28=5,Forklaringer!B$21,Forklaringer!B$22)))))</f>
        <v>Medium</v>
      </c>
      <c r="M28" s="24">
        <f>F28*K28</f>
        <v>12</v>
      </c>
      <c r="N28" s="16" t="s">
        <v>227</v>
      </c>
      <c r="O28" s="27">
        <f t="shared" si="1"/>
        <v>4</v>
      </c>
      <c r="P28" s="27">
        <v>1</v>
      </c>
      <c r="Q28" s="24">
        <f t="shared" si="2"/>
        <v>4</v>
      </c>
      <c r="R28" s="15"/>
      <c r="S28" s="15"/>
      <c r="T28" s="15"/>
    </row>
    <row r="29" spans="1:20" s="17" customFormat="1" ht="120.75" customHeight="1" x14ac:dyDescent="0.25">
      <c r="A29" s="16" t="s">
        <v>228</v>
      </c>
      <c r="B29" s="15" t="s">
        <v>590</v>
      </c>
      <c r="C29" s="18" t="s">
        <v>592</v>
      </c>
      <c r="D29" s="15" t="s">
        <v>130</v>
      </c>
      <c r="E29" s="15" t="s">
        <v>230</v>
      </c>
      <c r="F29" s="24">
        <v>4</v>
      </c>
      <c r="G29" s="15" t="s">
        <v>55</v>
      </c>
      <c r="H29" s="24" t="s">
        <v>120</v>
      </c>
      <c r="I29" s="16" t="s">
        <v>231</v>
      </c>
      <c r="J29" s="16" t="s">
        <v>232</v>
      </c>
      <c r="K29" s="24">
        <v>2</v>
      </c>
      <c r="L29" s="15" t="s">
        <v>68</v>
      </c>
      <c r="M29" s="24">
        <f>F29*K29</f>
        <v>8</v>
      </c>
      <c r="N29" s="16"/>
      <c r="O29" s="27">
        <f t="shared" si="1"/>
        <v>4</v>
      </c>
      <c r="P29" s="27">
        <v>2</v>
      </c>
      <c r="Q29" s="24">
        <f t="shared" si="2"/>
        <v>8</v>
      </c>
      <c r="R29" s="15"/>
      <c r="S29" s="15"/>
      <c r="T29" s="15"/>
    </row>
    <row r="30" spans="1:20" s="17" customFormat="1" ht="148.5" customHeight="1" x14ac:dyDescent="0.25">
      <c r="A30" s="16" t="s">
        <v>233</v>
      </c>
      <c r="B30" s="15" t="s">
        <v>590</v>
      </c>
      <c r="C30" s="18" t="s">
        <v>592</v>
      </c>
      <c r="D30" s="15" t="s">
        <v>118</v>
      </c>
      <c r="E30" s="15" t="s">
        <v>234</v>
      </c>
      <c r="F30" s="24">
        <v>4</v>
      </c>
      <c r="G30" s="15" t="s">
        <v>55</v>
      </c>
      <c r="H30" s="24" t="s">
        <v>120</v>
      </c>
      <c r="I30" s="16" t="s">
        <v>235</v>
      </c>
      <c r="J30" s="15" t="s">
        <v>226</v>
      </c>
      <c r="K30" s="24">
        <v>3</v>
      </c>
      <c r="L30" s="15" t="str">
        <f>IF(K30=1,Forklaringer!B$17,IF(K30=2,Forklaringer!B$18,IF(K30=3,Forklaringer!B$19,IF(K30=4,Forklaringer!B$20,IF(K30=5,Forklaringer!B$21,Forklaringer!B$22)))))</f>
        <v>Medium</v>
      </c>
      <c r="M30" s="24">
        <f>F30*K30</f>
        <v>12</v>
      </c>
      <c r="N30" s="16" t="s">
        <v>227</v>
      </c>
      <c r="O30" s="27">
        <f t="shared" si="1"/>
        <v>4</v>
      </c>
      <c r="P30" s="27">
        <v>1</v>
      </c>
      <c r="Q30" s="24">
        <f t="shared" si="2"/>
        <v>4</v>
      </c>
      <c r="R30" s="15"/>
      <c r="S30" s="15"/>
      <c r="T30" s="15"/>
    </row>
    <row r="31" spans="1:20" s="17" customFormat="1" ht="116.25" customHeight="1" x14ac:dyDescent="0.25">
      <c r="A31" s="13" t="s">
        <v>236</v>
      </c>
      <c r="B31" s="15" t="s">
        <v>590</v>
      </c>
      <c r="C31" s="15" t="s">
        <v>593</v>
      </c>
      <c r="D31" s="15" t="s">
        <v>130</v>
      </c>
      <c r="E31" s="15" t="s">
        <v>238</v>
      </c>
      <c r="F31" s="24">
        <v>3</v>
      </c>
      <c r="G31" s="15" t="s">
        <v>53</v>
      </c>
      <c r="H31" s="24" t="s">
        <v>120</v>
      </c>
      <c r="I31" s="16" t="s">
        <v>239</v>
      </c>
      <c r="J31" s="15" t="s">
        <v>240</v>
      </c>
      <c r="K31" s="24">
        <v>2</v>
      </c>
      <c r="L31" s="15" t="s">
        <v>68</v>
      </c>
      <c r="M31" s="24">
        <f t="shared" si="0"/>
        <v>6</v>
      </c>
      <c r="N31" s="16"/>
      <c r="O31" s="27">
        <f t="shared" si="1"/>
        <v>3</v>
      </c>
      <c r="P31" s="24">
        <v>1</v>
      </c>
      <c r="Q31" s="24">
        <f t="shared" si="2"/>
        <v>3</v>
      </c>
      <c r="R31" s="15"/>
      <c r="S31" s="15"/>
      <c r="T31" s="15"/>
    </row>
    <row r="32" spans="1:20" s="17" customFormat="1" ht="174.75" customHeight="1" x14ac:dyDescent="0.25">
      <c r="A32" s="13" t="s">
        <v>241</v>
      </c>
      <c r="B32" s="15" t="s">
        <v>590</v>
      </c>
      <c r="C32" s="15" t="s">
        <v>593</v>
      </c>
      <c r="D32" s="15" t="s">
        <v>118</v>
      </c>
      <c r="E32" s="15" t="s">
        <v>242</v>
      </c>
      <c r="F32" s="24">
        <v>3</v>
      </c>
      <c r="G32" s="15" t="s">
        <v>53</v>
      </c>
      <c r="H32" s="24" t="s">
        <v>120</v>
      </c>
      <c r="I32" s="16" t="s">
        <v>243</v>
      </c>
      <c r="J32" s="15" t="s">
        <v>244</v>
      </c>
      <c r="K32" s="24">
        <v>2</v>
      </c>
      <c r="L32" s="15" t="s">
        <v>68</v>
      </c>
      <c r="M32" s="24">
        <f t="shared" si="0"/>
        <v>6</v>
      </c>
      <c r="N32" s="16" t="s">
        <v>245</v>
      </c>
      <c r="O32" s="27">
        <f t="shared" si="1"/>
        <v>3</v>
      </c>
      <c r="P32" s="24">
        <v>1</v>
      </c>
      <c r="Q32" s="24">
        <f t="shared" si="2"/>
        <v>3</v>
      </c>
      <c r="R32" s="15"/>
      <c r="S32" s="15"/>
      <c r="T32" s="15"/>
    </row>
    <row r="33" spans="1:20" s="17" customFormat="1" ht="149.25" customHeight="1" x14ac:dyDescent="0.25">
      <c r="A33" s="16" t="s">
        <v>246</v>
      </c>
      <c r="B33" s="15" t="s">
        <v>590</v>
      </c>
      <c r="C33" s="15" t="s">
        <v>594</v>
      </c>
      <c r="D33" s="15" t="s">
        <v>130</v>
      </c>
      <c r="E33" s="19" t="s">
        <v>248</v>
      </c>
      <c r="F33" s="24">
        <v>4</v>
      </c>
      <c r="G33" s="15" t="s">
        <v>55</v>
      </c>
      <c r="H33" s="24" t="s">
        <v>120</v>
      </c>
      <c r="I33" s="16" t="s">
        <v>249</v>
      </c>
      <c r="J33" s="15"/>
      <c r="K33" s="24">
        <v>2</v>
      </c>
      <c r="L33" s="15" t="s">
        <v>68</v>
      </c>
      <c r="M33" s="24">
        <f t="shared" si="0"/>
        <v>8</v>
      </c>
      <c r="N33" s="15"/>
      <c r="O33" s="27">
        <f t="shared" si="1"/>
        <v>4</v>
      </c>
      <c r="P33" s="24">
        <v>2</v>
      </c>
      <c r="Q33" s="24">
        <f t="shared" si="2"/>
        <v>8</v>
      </c>
      <c r="R33" s="15"/>
      <c r="S33" s="15"/>
      <c r="T33" s="15"/>
    </row>
    <row r="34" spans="1:20" s="17" customFormat="1" ht="153" customHeight="1" x14ac:dyDescent="0.25">
      <c r="A34" s="16" t="s">
        <v>250</v>
      </c>
      <c r="B34" s="15" t="s">
        <v>590</v>
      </c>
      <c r="C34" s="15" t="s">
        <v>594</v>
      </c>
      <c r="D34" s="15" t="s">
        <v>118</v>
      </c>
      <c r="E34" s="15" t="s">
        <v>251</v>
      </c>
      <c r="F34" s="24">
        <v>4</v>
      </c>
      <c r="G34" s="15" t="s">
        <v>55</v>
      </c>
      <c r="H34" s="24" t="s">
        <v>120</v>
      </c>
      <c r="I34" s="16" t="s">
        <v>252</v>
      </c>
      <c r="J34" s="15"/>
      <c r="K34" s="24">
        <v>2</v>
      </c>
      <c r="L34" s="15" t="s">
        <v>68</v>
      </c>
      <c r="M34" s="24">
        <f t="shared" si="0"/>
        <v>8</v>
      </c>
      <c r="N34" s="16" t="s">
        <v>253</v>
      </c>
      <c r="O34" s="27">
        <f t="shared" si="1"/>
        <v>4</v>
      </c>
      <c r="P34" s="24">
        <v>1</v>
      </c>
      <c r="Q34" s="24">
        <f t="shared" si="2"/>
        <v>4</v>
      </c>
      <c r="R34" s="15"/>
      <c r="S34" s="15"/>
      <c r="T34" s="15"/>
    </row>
    <row r="35" spans="1:20" s="17" customFormat="1" ht="107.25" customHeight="1" x14ac:dyDescent="0.25">
      <c r="A35" s="16" t="s">
        <v>246</v>
      </c>
      <c r="B35" s="15" t="s">
        <v>590</v>
      </c>
      <c r="C35" s="15" t="s">
        <v>595</v>
      </c>
      <c r="D35" s="15" t="s">
        <v>130</v>
      </c>
      <c r="E35" s="15" t="s">
        <v>255</v>
      </c>
      <c r="F35" s="24">
        <v>4</v>
      </c>
      <c r="G35" s="15" t="s">
        <v>55</v>
      </c>
      <c r="H35" s="24" t="s">
        <v>120</v>
      </c>
      <c r="I35" s="16" t="s">
        <v>256</v>
      </c>
      <c r="J35" s="16" t="s">
        <v>256</v>
      </c>
      <c r="K35" s="24">
        <v>2</v>
      </c>
      <c r="L35" s="15" t="s">
        <v>68</v>
      </c>
      <c r="M35" s="24">
        <f t="shared" si="0"/>
        <v>8</v>
      </c>
      <c r="N35" s="15"/>
      <c r="O35" s="27">
        <f t="shared" si="1"/>
        <v>4</v>
      </c>
      <c r="P35" s="24">
        <v>2</v>
      </c>
      <c r="Q35" s="24">
        <f t="shared" si="2"/>
        <v>8</v>
      </c>
      <c r="R35" s="15"/>
      <c r="S35" s="15"/>
      <c r="T35" s="15"/>
    </row>
    <row r="36" spans="1:20" s="17" customFormat="1" ht="103.5" customHeight="1" x14ac:dyDescent="0.25">
      <c r="A36" s="16" t="s">
        <v>250</v>
      </c>
      <c r="B36" s="15" t="s">
        <v>590</v>
      </c>
      <c r="C36" s="15" t="s">
        <v>595</v>
      </c>
      <c r="D36" s="15" t="s">
        <v>118</v>
      </c>
      <c r="E36" s="15" t="s">
        <v>257</v>
      </c>
      <c r="F36" s="24">
        <v>4</v>
      </c>
      <c r="G36" s="15" t="s">
        <v>55</v>
      </c>
      <c r="H36" s="24" t="s">
        <v>120</v>
      </c>
      <c r="I36" s="16" t="s">
        <v>256</v>
      </c>
      <c r="J36" s="16" t="s">
        <v>256</v>
      </c>
      <c r="K36" s="24">
        <v>3</v>
      </c>
      <c r="L36" s="15" t="str">
        <f>IF(K36=1,Forklaringer!B$17,IF(K36=2,Forklaringer!B$18,IF(K36=3,Forklaringer!B$19,IF(K36=4,Forklaringer!B$20,IF(K36=5,Forklaringer!B$21,Forklaringer!B$22)))))</f>
        <v>Medium</v>
      </c>
      <c r="M36" s="24">
        <f t="shared" si="0"/>
        <v>12</v>
      </c>
      <c r="N36" s="16" t="s">
        <v>258</v>
      </c>
      <c r="O36" s="27">
        <f t="shared" si="1"/>
        <v>4</v>
      </c>
      <c r="P36" s="24">
        <v>1</v>
      </c>
      <c r="Q36" s="24">
        <f t="shared" si="2"/>
        <v>4</v>
      </c>
      <c r="R36" s="15"/>
      <c r="S36" s="15"/>
      <c r="T36" s="15"/>
    </row>
    <row r="37" spans="1:20" s="17" customFormat="1" ht="90.75" customHeight="1" x14ac:dyDescent="0.25">
      <c r="A37" s="15" t="s">
        <v>259</v>
      </c>
      <c r="B37" s="43" t="s">
        <v>596</v>
      </c>
      <c r="C37" s="15" t="s">
        <v>597</v>
      </c>
      <c r="D37" s="15" t="s">
        <v>262</v>
      </c>
      <c r="E37" s="15"/>
      <c r="F37" s="24">
        <v>3</v>
      </c>
      <c r="G37" s="15" t="s">
        <v>53</v>
      </c>
      <c r="H37" s="24" t="s">
        <v>120</v>
      </c>
      <c r="I37" s="16" t="s">
        <v>263</v>
      </c>
      <c r="J37" s="15" t="s">
        <v>264</v>
      </c>
      <c r="K37" s="24">
        <v>3</v>
      </c>
      <c r="L37" s="15" t="str">
        <f>IF(K37=1,Forklaringer!B$17,IF(K37=2,Forklaringer!B$18,IF(K37=3,Forklaringer!B$19,IF(K37=4,Forklaringer!B$20,IF(K37=5,Forklaringer!B$21,Forklaringer!B$22)))))</f>
        <v>Medium</v>
      </c>
      <c r="M37" s="24">
        <f t="shared" si="0"/>
        <v>9</v>
      </c>
      <c r="N37" s="15" t="s">
        <v>265</v>
      </c>
      <c r="O37" s="27">
        <f t="shared" si="1"/>
        <v>3</v>
      </c>
      <c r="P37" s="24">
        <v>2</v>
      </c>
      <c r="Q37" s="24">
        <f t="shared" si="2"/>
        <v>6</v>
      </c>
      <c r="R37" s="15" t="s">
        <v>266</v>
      </c>
      <c r="S37" s="15" t="s">
        <v>267</v>
      </c>
      <c r="T37" s="15"/>
    </row>
    <row r="38" spans="1:20" s="17" customFormat="1" ht="157.5" customHeight="1" x14ac:dyDescent="0.25">
      <c r="A38" s="15" t="s">
        <v>268</v>
      </c>
      <c r="B38" s="43" t="s">
        <v>596</v>
      </c>
      <c r="C38" s="18" t="s">
        <v>596</v>
      </c>
      <c r="D38" s="15" t="s">
        <v>270</v>
      </c>
      <c r="E38" s="15"/>
      <c r="F38" s="24">
        <v>3</v>
      </c>
      <c r="G38" s="15" t="s">
        <v>53</v>
      </c>
      <c r="H38" s="24" t="s">
        <v>120</v>
      </c>
      <c r="I38" s="16" t="s">
        <v>271</v>
      </c>
      <c r="J38" s="15" t="s">
        <v>272</v>
      </c>
      <c r="K38" s="24">
        <v>4</v>
      </c>
      <c r="L38" s="15" t="s">
        <v>71</v>
      </c>
      <c r="M38" s="24">
        <f t="shared" si="0"/>
        <v>12</v>
      </c>
      <c r="N38" s="16" t="s">
        <v>273</v>
      </c>
      <c r="O38" s="27">
        <v>2</v>
      </c>
      <c r="P38" s="24">
        <v>4</v>
      </c>
      <c r="Q38" s="24">
        <f t="shared" si="2"/>
        <v>8</v>
      </c>
      <c r="R38" s="15"/>
      <c r="S38" s="15"/>
      <c r="T38" s="15"/>
    </row>
    <row r="39" spans="1:20" s="17" customFormat="1" ht="119.25" customHeight="1" x14ac:dyDescent="0.25">
      <c r="A39" s="13" t="s">
        <v>274</v>
      </c>
      <c r="B39" s="43" t="s">
        <v>596</v>
      </c>
      <c r="C39" s="18" t="s">
        <v>598</v>
      </c>
      <c r="D39" s="15" t="s">
        <v>276</v>
      </c>
      <c r="E39" s="15" t="s">
        <v>277</v>
      </c>
      <c r="F39" s="24">
        <v>4</v>
      </c>
      <c r="G39" s="15" t="s">
        <v>55</v>
      </c>
      <c r="H39" s="24" t="s">
        <v>120</v>
      </c>
      <c r="I39" s="16" t="s">
        <v>278</v>
      </c>
      <c r="J39" s="15" t="s">
        <v>152</v>
      </c>
      <c r="K39" s="24">
        <v>2</v>
      </c>
      <c r="L39" s="15" t="s">
        <v>68</v>
      </c>
      <c r="M39" s="24">
        <f t="shared" si="0"/>
        <v>8</v>
      </c>
      <c r="N39" s="16" t="s">
        <v>279</v>
      </c>
      <c r="O39" s="27">
        <f t="shared" si="1"/>
        <v>4</v>
      </c>
      <c r="P39" s="24">
        <v>2</v>
      </c>
      <c r="Q39" s="24">
        <f t="shared" si="2"/>
        <v>8</v>
      </c>
      <c r="R39" s="15"/>
      <c r="S39" s="15"/>
      <c r="T39" s="15"/>
    </row>
    <row r="40" spans="1:20" s="17" customFormat="1" ht="121.5" customHeight="1" x14ac:dyDescent="0.25">
      <c r="A40" s="16" t="s">
        <v>280</v>
      </c>
      <c r="B40" s="43" t="s">
        <v>596</v>
      </c>
      <c r="C40" s="15" t="s">
        <v>599</v>
      </c>
      <c r="D40" s="15" t="s">
        <v>282</v>
      </c>
      <c r="E40" s="15" t="s">
        <v>283</v>
      </c>
      <c r="F40" s="24">
        <v>3</v>
      </c>
      <c r="G40" s="15" t="s">
        <v>53</v>
      </c>
      <c r="H40" s="24" t="s">
        <v>120</v>
      </c>
      <c r="I40" s="16" t="s">
        <v>284</v>
      </c>
      <c r="J40" s="15" t="s">
        <v>152</v>
      </c>
      <c r="K40" s="24">
        <v>2</v>
      </c>
      <c r="L40" s="15" t="s">
        <v>68</v>
      </c>
      <c r="M40" s="24">
        <f t="shared" si="0"/>
        <v>6</v>
      </c>
      <c r="N40" s="15"/>
      <c r="O40" s="27">
        <f t="shared" si="1"/>
        <v>3</v>
      </c>
      <c r="P40" s="24">
        <v>2</v>
      </c>
      <c r="Q40" s="24">
        <f t="shared" si="2"/>
        <v>6</v>
      </c>
      <c r="R40" s="15"/>
      <c r="S40" s="15"/>
      <c r="T40" s="15"/>
    </row>
    <row r="41" spans="1:20" s="17" customFormat="1" ht="113.25" customHeight="1" x14ac:dyDescent="0.25">
      <c r="A41" s="16" t="s">
        <v>285</v>
      </c>
      <c r="B41" s="43" t="s">
        <v>596</v>
      </c>
      <c r="C41" s="15" t="s">
        <v>600</v>
      </c>
      <c r="D41" s="5" t="s">
        <v>287</v>
      </c>
      <c r="E41" s="15" t="s">
        <v>288</v>
      </c>
      <c r="F41" s="24">
        <v>2</v>
      </c>
      <c r="G41" s="15" t="s">
        <v>51</v>
      </c>
      <c r="H41" s="24" t="s">
        <v>215</v>
      </c>
      <c r="I41" s="16" t="s">
        <v>289</v>
      </c>
      <c r="J41" s="15" t="s">
        <v>152</v>
      </c>
      <c r="K41" s="24">
        <v>2</v>
      </c>
      <c r="L41" s="15" t="s">
        <v>68</v>
      </c>
      <c r="M41" s="24">
        <f t="shared" si="0"/>
        <v>4</v>
      </c>
      <c r="N41" s="15"/>
      <c r="O41" s="27">
        <f t="shared" si="1"/>
        <v>2</v>
      </c>
      <c r="P41" s="24">
        <v>2</v>
      </c>
      <c r="Q41" s="24">
        <f t="shared" si="2"/>
        <v>4</v>
      </c>
      <c r="R41" s="15"/>
      <c r="S41" s="15"/>
      <c r="T41" s="15"/>
    </row>
    <row r="42" spans="1:20" s="17" customFormat="1" ht="96" customHeight="1" x14ac:dyDescent="0.25">
      <c r="A42" s="16" t="s">
        <v>290</v>
      </c>
      <c r="B42" s="43" t="s">
        <v>596</v>
      </c>
      <c r="C42" s="15" t="s">
        <v>601</v>
      </c>
      <c r="D42" s="15" t="s">
        <v>149</v>
      </c>
      <c r="E42" s="15"/>
      <c r="F42" s="24">
        <v>4</v>
      </c>
      <c r="G42" s="15" t="s">
        <v>55</v>
      </c>
      <c r="H42" s="24" t="s">
        <v>120</v>
      </c>
      <c r="I42" s="16" t="s">
        <v>292</v>
      </c>
      <c r="J42" s="15" t="s">
        <v>264</v>
      </c>
      <c r="K42" s="24">
        <v>2</v>
      </c>
      <c r="L42" s="15" t="s">
        <v>68</v>
      </c>
      <c r="M42" s="24">
        <f>F42*K42</f>
        <v>8</v>
      </c>
      <c r="N42" s="16" t="s">
        <v>279</v>
      </c>
      <c r="O42" s="27">
        <f t="shared" si="1"/>
        <v>4</v>
      </c>
      <c r="P42" s="24">
        <v>2</v>
      </c>
      <c r="Q42" s="24">
        <f t="shared" si="2"/>
        <v>8</v>
      </c>
      <c r="R42" s="15"/>
      <c r="S42" s="15"/>
      <c r="T42" s="15"/>
    </row>
    <row r="43" spans="1:20" s="17" customFormat="1" ht="96" customHeight="1" x14ac:dyDescent="0.25">
      <c r="A43" s="16" t="s">
        <v>293</v>
      </c>
      <c r="B43" s="43" t="s">
        <v>596</v>
      </c>
      <c r="C43" s="15" t="s">
        <v>602</v>
      </c>
      <c r="D43" s="15" t="s">
        <v>295</v>
      </c>
      <c r="E43" s="15" t="s">
        <v>296</v>
      </c>
      <c r="F43" s="24">
        <v>3</v>
      </c>
      <c r="G43" s="15" t="s">
        <v>53</v>
      </c>
      <c r="H43" s="24" t="s">
        <v>120</v>
      </c>
      <c r="I43" s="16" t="s">
        <v>297</v>
      </c>
      <c r="J43" s="15"/>
      <c r="K43" s="24">
        <v>1</v>
      </c>
      <c r="L43" s="15" t="s">
        <v>66</v>
      </c>
      <c r="M43" s="24">
        <f>F43*K43</f>
        <v>3</v>
      </c>
      <c r="N43" s="16"/>
      <c r="O43" s="27">
        <f t="shared" si="1"/>
        <v>3</v>
      </c>
      <c r="P43" s="24"/>
      <c r="Q43" s="24"/>
      <c r="R43" s="15"/>
      <c r="S43" s="15"/>
      <c r="T43" s="15"/>
    </row>
    <row r="44" spans="1:20" s="17" customFormat="1" ht="115.5" customHeight="1" x14ac:dyDescent="0.25">
      <c r="A44" s="15" t="s">
        <v>298</v>
      </c>
      <c r="B44" s="15" t="s">
        <v>603</v>
      </c>
      <c r="C44" s="15" t="s">
        <v>604</v>
      </c>
      <c r="D44" s="15" t="s">
        <v>605</v>
      </c>
      <c r="E44" s="15" t="s">
        <v>301</v>
      </c>
      <c r="F44" s="24">
        <v>4</v>
      </c>
      <c r="G44" s="15" t="s">
        <v>55</v>
      </c>
      <c r="H44" s="24" t="s">
        <v>120</v>
      </c>
      <c r="I44" s="16" t="s">
        <v>302</v>
      </c>
      <c r="J44" s="15" t="s">
        <v>303</v>
      </c>
      <c r="K44" s="24">
        <v>2</v>
      </c>
      <c r="L44" s="15" t="s">
        <v>68</v>
      </c>
      <c r="M44" s="24">
        <f t="shared" si="0"/>
        <v>8</v>
      </c>
      <c r="N44" s="16" t="s">
        <v>279</v>
      </c>
      <c r="O44" s="27">
        <f t="shared" si="1"/>
        <v>4</v>
      </c>
      <c r="P44" s="24">
        <v>2</v>
      </c>
      <c r="Q44" s="24">
        <f t="shared" si="2"/>
        <v>8</v>
      </c>
      <c r="R44" s="15"/>
      <c r="S44" s="15"/>
      <c r="T44" s="15"/>
    </row>
    <row r="45" spans="1:20" s="17" customFormat="1" ht="101.25" customHeight="1" x14ac:dyDescent="0.25">
      <c r="A45" s="15" t="s">
        <v>304</v>
      </c>
      <c r="B45" s="15" t="s">
        <v>603</v>
      </c>
      <c r="C45" s="15" t="s">
        <v>606</v>
      </c>
      <c r="D45" s="15" t="s">
        <v>149</v>
      </c>
      <c r="E45" s="15" t="s">
        <v>306</v>
      </c>
      <c r="F45" s="24">
        <v>4</v>
      </c>
      <c r="G45" s="15" t="s">
        <v>55</v>
      </c>
      <c r="H45" s="24" t="s">
        <v>120</v>
      </c>
      <c r="I45" s="16" t="s">
        <v>307</v>
      </c>
      <c r="J45" s="15" t="s">
        <v>152</v>
      </c>
      <c r="K45" s="24">
        <v>2</v>
      </c>
      <c r="L45" s="15" t="s">
        <v>68</v>
      </c>
      <c r="M45" s="24">
        <f t="shared" si="0"/>
        <v>8</v>
      </c>
      <c r="N45" s="16" t="s">
        <v>279</v>
      </c>
      <c r="O45" s="27">
        <f t="shared" si="1"/>
        <v>4</v>
      </c>
      <c r="P45" s="24">
        <v>2</v>
      </c>
      <c r="Q45" s="24">
        <f t="shared" si="2"/>
        <v>8</v>
      </c>
      <c r="R45" s="15"/>
      <c r="S45" s="15"/>
      <c r="T45" s="15"/>
    </row>
    <row r="46" spans="1:20" s="17" customFormat="1" ht="150.75" customHeight="1" x14ac:dyDescent="0.25">
      <c r="A46" s="13" t="s">
        <v>308</v>
      </c>
      <c r="B46" s="15" t="s">
        <v>603</v>
      </c>
      <c r="C46" s="15" t="s">
        <v>607</v>
      </c>
      <c r="D46" s="15" t="s">
        <v>149</v>
      </c>
      <c r="E46" s="15" t="s">
        <v>306</v>
      </c>
      <c r="F46" s="24">
        <v>5</v>
      </c>
      <c r="G46" s="15" t="s">
        <v>57</v>
      </c>
      <c r="H46" s="24" t="s">
        <v>120</v>
      </c>
      <c r="I46" s="16" t="s">
        <v>310</v>
      </c>
      <c r="J46" s="15" t="s">
        <v>152</v>
      </c>
      <c r="K46" s="24">
        <v>2</v>
      </c>
      <c r="L46" s="15" t="s">
        <v>68</v>
      </c>
      <c r="M46" s="24">
        <f t="shared" si="0"/>
        <v>10</v>
      </c>
      <c r="N46" s="16" t="s">
        <v>279</v>
      </c>
      <c r="O46" s="27">
        <f t="shared" si="1"/>
        <v>5</v>
      </c>
      <c r="P46" s="24">
        <v>1</v>
      </c>
      <c r="Q46" s="24">
        <f t="shared" si="2"/>
        <v>5</v>
      </c>
      <c r="R46" s="15"/>
      <c r="S46" s="15"/>
      <c r="T46" s="15"/>
    </row>
    <row r="47" spans="1:20" s="17" customFormat="1" ht="147" customHeight="1" x14ac:dyDescent="0.25">
      <c r="A47" s="16" t="s">
        <v>311</v>
      </c>
      <c r="B47" s="15" t="s">
        <v>603</v>
      </c>
      <c r="C47" s="15" t="s">
        <v>608</v>
      </c>
      <c r="D47" s="15" t="s">
        <v>149</v>
      </c>
      <c r="E47" s="15" t="s">
        <v>306</v>
      </c>
      <c r="F47" s="24">
        <v>4</v>
      </c>
      <c r="G47" s="15" t="s">
        <v>55</v>
      </c>
      <c r="H47" s="24" t="s">
        <v>120</v>
      </c>
      <c r="I47" s="16" t="s">
        <v>313</v>
      </c>
      <c r="J47" s="15" t="s">
        <v>152</v>
      </c>
      <c r="K47" s="24">
        <v>2</v>
      </c>
      <c r="L47" s="15" t="s">
        <v>68</v>
      </c>
      <c r="M47" s="24">
        <f t="shared" si="0"/>
        <v>8</v>
      </c>
      <c r="N47" s="16" t="s">
        <v>279</v>
      </c>
      <c r="O47" s="27">
        <f t="shared" si="1"/>
        <v>4</v>
      </c>
      <c r="P47" s="24">
        <v>2</v>
      </c>
      <c r="Q47" s="24">
        <f t="shared" si="2"/>
        <v>8</v>
      </c>
      <c r="R47" s="15"/>
      <c r="S47" s="15"/>
      <c r="T47" s="15"/>
    </row>
    <row r="48" spans="1:20" s="17" customFormat="1" ht="158.25" customHeight="1" x14ac:dyDescent="0.25">
      <c r="A48" s="16" t="s">
        <v>314</v>
      </c>
      <c r="B48" s="15" t="s">
        <v>603</v>
      </c>
      <c r="C48" s="15" t="s">
        <v>609</v>
      </c>
      <c r="D48" s="15" t="s">
        <v>316</v>
      </c>
      <c r="E48" s="15"/>
      <c r="F48" s="24">
        <v>4</v>
      </c>
      <c r="G48" s="15" t="s">
        <v>55</v>
      </c>
      <c r="H48" s="24" t="s">
        <v>120</v>
      </c>
      <c r="I48" s="16" t="s">
        <v>317</v>
      </c>
      <c r="J48" s="15" t="s">
        <v>152</v>
      </c>
      <c r="K48" s="24">
        <v>2</v>
      </c>
      <c r="L48" s="15" t="s">
        <v>68</v>
      </c>
      <c r="M48" s="24">
        <f t="shared" si="0"/>
        <v>8</v>
      </c>
      <c r="N48" s="15"/>
      <c r="O48" s="27">
        <f t="shared" si="1"/>
        <v>4</v>
      </c>
      <c r="P48" s="24">
        <v>2</v>
      </c>
      <c r="Q48" s="24">
        <f t="shared" si="2"/>
        <v>8</v>
      </c>
      <c r="R48" s="15"/>
      <c r="S48" s="15"/>
      <c r="T48" s="15"/>
    </row>
    <row r="49" spans="1:20" s="17" customFormat="1" ht="138.75" customHeight="1" x14ac:dyDescent="0.25">
      <c r="A49" s="13" t="s">
        <v>318</v>
      </c>
      <c r="B49" s="15" t="s">
        <v>603</v>
      </c>
      <c r="C49" s="15" t="s">
        <v>610</v>
      </c>
      <c r="D49" s="15" t="s">
        <v>320</v>
      </c>
      <c r="E49" s="15"/>
      <c r="F49" s="24">
        <v>4</v>
      </c>
      <c r="G49" s="15" t="s">
        <v>55</v>
      </c>
      <c r="H49" s="24" t="s">
        <v>120</v>
      </c>
      <c r="I49" s="16" t="s">
        <v>321</v>
      </c>
      <c r="J49" s="15" t="s">
        <v>152</v>
      </c>
      <c r="K49" s="24">
        <v>2</v>
      </c>
      <c r="L49" s="15" t="s">
        <v>68</v>
      </c>
      <c r="M49" s="24">
        <f t="shared" si="0"/>
        <v>8</v>
      </c>
      <c r="N49" s="15" t="s">
        <v>322</v>
      </c>
      <c r="O49" s="27">
        <v>3</v>
      </c>
      <c r="P49" s="24">
        <v>2</v>
      </c>
      <c r="Q49" s="24">
        <f t="shared" si="2"/>
        <v>6</v>
      </c>
      <c r="R49" s="15"/>
      <c r="S49" s="15"/>
      <c r="T49" s="15"/>
    </row>
    <row r="50" spans="1:20" s="17" customFormat="1" ht="117.75" customHeight="1" x14ac:dyDescent="0.25">
      <c r="A50" s="13" t="s">
        <v>323</v>
      </c>
      <c r="B50" s="15" t="s">
        <v>603</v>
      </c>
      <c r="C50" s="15" t="s">
        <v>611</v>
      </c>
      <c r="D50" s="16" t="s">
        <v>325</v>
      </c>
      <c r="E50" s="15" t="s">
        <v>306</v>
      </c>
      <c r="F50" s="24">
        <v>4</v>
      </c>
      <c r="G50" s="15" t="s">
        <v>55</v>
      </c>
      <c r="H50" s="24" t="s">
        <v>215</v>
      </c>
      <c r="I50" s="16" t="s">
        <v>326</v>
      </c>
      <c r="J50" s="15" t="s">
        <v>152</v>
      </c>
      <c r="K50" s="24">
        <v>2</v>
      </c>
      <c r="L50" s="15" t="s">
        <v>68</v>
      </c>
      <c r="M50" s="24">
        <f t="shared" si="0"/>
        <v>8</v>
      </c>
      <c r="N50" s="16" t="s">
        <v>327</v>
      </c>
      <c r="O50" s="27">
        <f t="shared" si="1"/>
        <v>4</v>
      </c>
      <c r="P50" s="24">
        <v>2</v>
      </c>
      <c r="Q50" s="24">
        <f t="shared" si="2"/>
        <v>8</v>
      </c>
      <c r="R50" s="15"/>
      <c r="S50" s="15"/>
      <c r="T50" s="15"/>
    </row>
    <row r="51" spans="1:20" s="17" customFormat="1" ht="98.25" customHeight="1" x14ac:dyDescent="0.25">
      <c r="A51" s="16" t="s">
        <v>328</v>
      </c>
      <c r="B51" s="15" t="s">
        <v>612</v>
      </c>
      <c r="C51" s="15" t="s">
        <v>613</v>
      </c>
      <c r="D51" s="15" t="s">
        <v>331</v>
      </c>
      <c r="E51" s="15"/>
      <c r="F51" s="24">
        <v>3</v>
      </c>
      <c r="G51" s="15" t="s">
        <v>53</v>
      </c>
      <c r="H51" s="24" t="s">
        <v>120</v>
      </c>
      <c r="I51" s="16" t="s">
        <v>332</v>
      </c>
      <c r="J51" s="15" t="s">
        <v>152</v>
      </c>
      <c r="K51" s="24">
        <v>1</v>
      </c>
      <c r="L51" s="15" t="s">
        <v>66</v>
      </c>
      <c r="M51" s="24">
        <f t="shared" si="0"/>
        <v>3</v>
      </c>
      <c r="N51" s="15"/>
      <c r="O51" s="27">
        <f t="shared" si="1"/>
        <v>3</v>
      </c>
      <c r="P51" s="24">
        <v>1</v>
      </c>
      <c r="Q51" s="24">
        <f t="shared" si="2"/>
        <v>3</v>
      </c>
      <c r="R51" s="15"/>
      <c r="S51" s="15"/>
      <c r="T51" s="15"/>
    </row>
    <row r="52" spans="1:20" s="17" customFormat="1" ht="188.25" customHeight="1" x14ac:dyDescent="0.25">
      <c r="A52" s="16" t="s">
        <v>333</v>
      </c>
      <c r="B52" s="15" t="s">
        <v>612</v>
      </c>
      <c r="C52" s="15" t="s">
        <v>614</v>
      </c>
      <c r="D52" s="15" t="s">
        <v>335</v>
      </c>
      <c r="E52" s="15" t="s">
        <v>336</v>
      </c>
      <c r="F52" s="24">
        <v>3</v>
      </c>
      <c r="G52" s="15" t="s">
        <v>53</v>
      </c>
      <c r="H52" s="24" t="s">
        <v>215</v>
      </c>
      <c r="I52" s="16" t="s">
        <v>337</v>
      </c>
      <c r="J52" s="15" t="s">
        <v>338</v>
      </c>
      <c r="K52" s="24">
        <v>1</v>
      </c>
      <c r="L52" s="15" t="s">
        <v>66</v>
      </c>
      <c r="M52" s="24">
        <f t="shared" si="0"/>
        <v>3</v>
      </c>
      <c r="N52" s="15"/>
      <c r="O52" s="27">
        <f t="shared" si="1"/>
        <v>3</v>
      </c>
      <c r="P52" s="24">
        <v>1</v>
      </c>
      <c r="Q52" s="24">
        <f t="shared" si="2"/>
        <v>3</v>
      </c>
      <c r="R52" s="15"/>
      <c r="S52" s="15"/>
      <c r="T52" s="15"/>
    </row>
    <row r="53" spans="1:20" s="17" customFormat="1" ht="150.75" customHeight="1" x14ac:dyDescent="0.25">
      <c r="A53" s="16" t="s">
        <v>339</v>
      </c>
      <c r="B53" s="15" t="s">
        <v>612</v>
      </c>
      <c r="C53" s="15" t="s">
        <v>615</v>
      </c>
      <c r="D53" s="15" t="s">
        <v>341</v>
      </c>
      <c r="E53" s="15" t="s">
        <v>336</v>
      </c>
      <c r="F53" s="24">
        <v>4</v>
      </c>
      <c r="G53" s="15" t="s">
        <v>55</v>
      </c>
      <c r="H53" s="24" t="s">
        <v>215</v>
      </c>
      <c r="I53" s="16" t="s">
        <v>342</v>
      </c>
      <c r="J53" s="15"/>
      <c r="K53" s="24">
        <v>1</v>
      </c>
      <c r="L53" s="15" t="s">
        <v>66</v>
      </c>
      <c r="M53" s="24">
        <f t="shared" si="0"/>
        <v>4</v>
      </c>
      <c r="N53" s="15"/>
      <c r="O53" s="27">
        <f t="shared" si="1"/>
        <v>4</v>
      </c>
      <c r="P53" s="24">
        <v>1</v>
      </c>
      <c r="Q53" s="24">
        <f t="shared" si="2"/>
        <v>4</v>
      </c>
      <c r="R53" s="15"/>
      <c r="S53" s="15"/>
      <c r="T53" s="15"/>
    </row>
    <row r="54" spans="1:20" s="17" customFormat="1" ht="104.25" customHeight="1" x14ac:dyDescent="0.25">
      <c r="A54" s="16" t="s">
        <v>343</v>
      </c>
      <c r="B54" s="15" t="s">
        <v>612</v>
      </c>
      <c r="C54" s="15" t="s">
        <v>616</v>
      </c>
      <c r="D54" s="15" t="s">
        <v>345</v>
      </c>
      <c r="E54" s="15" t="s">
        <v>336</v>
      </c>
      <c r="F54" s="24">
        <v>3</v>
      </c>
      <c r="G54" s="15" t="s">
        <v>53</v>
      </c>
      <c r="H54" s="24" t="s">
        <v>215</v>
      </c>
      <c r="I54" s="16" t="s">
        <v>346</v>
      </c>
      <c r="J54" s="15" t="s">
        <v>338</v>
      </c>
      <c r="K54" s="24">
        <v>1</v>
      </c>
      <c r="L54" s="15" t="s">
        <v>66</v>
      </c>
      <c r="M54" s="24">
        <f t="shared" si="0"/>
        <v>3</v>
      </c>
      <c r="N54" s="15"/>
      <c r="O54" s="27">
        <f t="shared" si="1"/>
        <v>3</v>
      </c>
      <c r="P54" s="24">
        <v>1</v>
      </c>
      <c r="Q54" s="24">
        <f t="shared" si="2"/>
        <v>3</v>
      </c>
      <c r="R54" s="15"/>
      <c r="S54" s="15"/>
      <c r="T54" s="15"/>
    </row>
    <row r="55" spans="1:20" s="17" customFormat="1" ht="131.25" customHeight="1" x14ac:dyDescent="0.25">
      <c r="A55" s="16" t="s">
        <v>347</v>
      </c>
      <c r="B55" s="15" t="s">
        <v>612</v>
      </c>
      <c r="C55" s="15" t="s">
        <v>617</v>
      </c>
      <c r="D55" s="15" t="s">
        <v>349</v>
      </c>
      <c r="E55" s="15" t="s">
        <v>350</v>
      </c>
      <c r="F55" s="24">
        <v>3</v>
      </c>
      <c r="G55" s="15" t="s">
        <v>53</v>
      </c>
      <c r="H55" s="24" t="s">
        <v>215</v>
      </c>
      <c r="I55" s="16" t="s">
        <v>351</v>
      </c>
      <c r="J55" s="15" t="s">
        <v>338</v>
      </c>
      <c r="K55" s="24">
        <v>1</v>
      </c>
      <c r="L55" s="15" t="s">
        <v>66</v>
      </c>
      <c r="M55" s="24">
        <f t="shared" si="0"/>
        <v>3</v>
      </c>
      <c r="N55" s="15"/>
      <c r="O55" s="27">
        <f t="shared" si="1"/>
        <v>3</v>
      </c>
      <c r="P55" s="24">
        <v>1</v>
      </c>
      <c r="Q55" s="24">
        <f t="shared" si="2"/>
        <v>3</v>
      </c>
      <c r="R55" s="15"/>
      <c r="S55" s="15"/>
      <c r="T55" s="15"/>
    </row>
    <row r="56" spans="1:20" s="17" customFormat="1" ht="117.75" customHeight="1" x14ac:dyDescent="0.25">
      <c r="A56" s="16" t="s">
        <v>352</v>
      </c>
      <c r="B56" s="15" t="s">
        <v>612</v>
      </c>
      <c r="C56" s="15" t="s">
        <v>618</v>
      </c>
      <c r="D56" s="15" t="s">
        <v>354</v>
      </c>
      <c r="E56" s="15"/>
      <c r="F56" s="24">
        <v>4</v>
      </c>
      <c r="G56" s="15" t="s">
        <v>55</v>
      </c>
      <c r="H56" s="24" t="s">
        <v>215</v>
      </c>
      <c r="I56" s="16" t="s">
        <v>355</v>
      </c>
      <c r="J56" s="15" t="s">
        <v>338</v>
      </c>
      <c r="K56" s="24">
        <v>1</v>
      </c>
      <c r="L56" s="15" t="s">
        <v>66</v>
      </c>
      <c r="M56" s="24">
        <f>F56*K56</f>
        <v>4</v>
      </c>
      <c r="N56" s="15"/>
      <c r="O56" s="27">
        <f>F56</f>
        <v>4</v>
      </c>
      <c r="P56" s="24">
        <v>1</v>
      </c>
      <c r="Q56" s="24">
        <f>O56*P56</f>
        <v>4</v>
      </c>
      <c r="R56" s="15"/>
      <c r="S56" s="15"/>
      <c r="T56" s="15"/>
    </row>
    <row r="57" spans="1:20" s="17" customFormat="1" ht="98.25" customHeight="1" x14ac:dyDescent="0.25">
      <c r="A57" s="13" t="s">
        <v>356</v>
      </c>
      <c r="B57" s="15" t="s">
        <v>619</v>
      </c>
      <c r="C57" s="15" t="s">
        <v>620</v>
      </c>
      <c r="D57" s="15" t="s">
        <v>118</v>
      </c>
      <c r="E57" s="15" t="s">
        <v>359</v>
      </c>
      <c r="F57" s="24">
        <v>4</v>
      </c>
      <c r="G57" s="15" t="s">
        <v>55</v>
      </c>
      <c r="H57" s="24" t="s">
        <v>120</v>
      </c>
      <c r="I57" s="16" t="s">
        <v>360</v>
      </c>
      <c r="J57" s="15" t="s">
        <v>338</v>
      </c>
      <c r="K57" s="24">
        <v>2</v>
      </c>
      <c r="L57" s="15" t="s">
        <v>68</v>
      </c>
      <c r="M57" s="24">
        <f t="shared" si="0"/>
        <v>8</v>
      </c>
      <c r="N57" s="16" t="s">
        <v>361</v>
      </c>
      <c r="O57" s="27">
        <f t="shared" si="1"/>
        <v>4</v>
      </c>
      <c r="P57" s="24">
        <v>2</v>
      </c>
      <c r="Q57" s="24">
        <f t="shared" si="2"/>
        <v>8</v>
      </c>
      <c r="R57" s="15"/>
      <c r="S57" s="15"/>
      <c r="T57" s="15"/>
    </row>
    <row r="58" spans="1:20" s="17" customFormat="1" ht="123.75" customHeight="1" x14ac:dyDescent="0.25">
      <c r="A58" s="16" t="s">
        <v>362</v>
      </c>
      <c r="B58" s="15" t="s">
        <v>619</v>
      </c>
      <c r="C58" s="15" t="s">
        <v>620</v>
      </c>
      <c r="D58" s="15" t="s">
        <v>125</v>
      </c>
      <c r="E58" s="15" t="s">
        <v>363</v>
      </c>
      <c r="F58" s="24">
        <v>4</v>
      </c>
      <c r="G58" s="15" t="s">
        <v>55</v>
      </c>
      <c r="H58" s="24" t="s">
        <v>120</v>
      </c>
      <c r="I58" s="16" t="s">
        <v>360</v>
      </c>
      <c r="J58" s="15" t="s">
        <v>338</v>
      </c>
      <c r="K58" s="24">
        <v>2</v>
      </c>
      <c r="L58" s="15" t="s">
        <v>68</v>
      </c>
      <c r="M58" s="24">
        <f t="shared" si="0"/>
        <v>8</v>
      </c>
      <c r="N58" s="16" t="s">
        <v>361</v>
      </c>
      <c r="O58" s="27">
        <f t="shared" si="1"/>
        <v>4</v>
      </c>
      <c r="P58" s="24">
        <v>2</v>
      </c>
      <c r="Q58" s="24">
        <f t="shared" si="2"/>
        <v>8</v>
      </c>
      <c r="R58" s="15"/>
      <c r="S58" s="15"/>
      <c r="T58" s="15"/>
    </row>
    <row r="59" spans="1:20" s="17" customFormat="1" ht="223.5" customHeight="1" x14ac:dyDescent="0.25">
      <c r="A59" s="16" t="s">
        <v>364</v>
      </c>
      <c r="B59" s="15" t="s">
        <v>619</v>
      </c>
      <c r="C59" s="15" t="s">
        <v>621</v>
      </c>
      <c r="D59" s="15" t="s">
        <v>118</v>
      </c>
      <c r="E59" s="15" t="s">
        <v>366</v>
      </c>
      <c r="F59" s="24">
        <v>4</v>
      </c>
      <c r="G59" s="15" t="s">
        <v>55</v>
      </c>
      <c r="H59" s="24" t="s">
        <v>120</v>
      </c>
      <c r="I59" s="16" t="s">
        <v>367</v>
      </c>
      <c r="J59" s="15" t="s">
        <v>197</v>
      </c>
      <c r="K59" s="24">
        <v>2</v>
      </c>
      <c r="L59" s="15" t="s">
        <v>68</v>
      </c>
      <c r="M59" s="24">
        <f t="shared" si="0"/>
        <v>8</v>
      </c>
      <c r="N59" s="16" t="s">
        <v>368</v>
      </c>
      <c r="O59" s="27">
        <f t="shared" si="1"/>
        <v>4</v>
      </c>
      <c r="P59" s="24">
        <v>2</v>
      </c>
      <c r="Q59" s="24">
        <f t="shared" si="2"/>
        <v>8</v>
      </c>
      <c r="R59" s="15"/>
      <c r="S59" s="15"/>
      <c r="T59" s="15"/>
    </row>
    <row r="60" spans="1:20" s="17" customFormat="1" ht="224.25" customHeight="1" x14ac:dyDescent="0.25">
      <c r="A60" s="16" t="s">
        <v>369</v>
      </c>
      <c r="B60" s="15" t="s">
        <v>619</v>
      </c>
      <c r="C60" s="15" t="s">
        <v>621</v>
      </c>
      <c r="D60" s="15" t="s">
        <v>125</v>
      </c>
      <c r="E60" s="15" t="s">
        <v>370</v>
      </c>
      <c r="F60" s="24">
        <v>4</v>
      </c>
      <c r="G60" s="15" t="s">
        <v>55</v>
      </c>
      <c r="H60" s="24" t="s">
        <v>120</v>
      </c>
      <c r="I60" s="16" t="s">
        <v>367</v>
      </c>
      <c r="J60" s="15" t="s">
        <v>197</v>
      </c>
      <c r="K60" s="24">
        <v>2</v>
      </c>
      <c r="L60" s="15" t="s">
        <v>68</v>
      </c>
      <c r="M60" s="24">
        <f t="shared" si="0"/>
        <v>8</v>
      </c>
      <c r="N60" s="16" t="s">
        <v>368</v>
      </c>
      <c r="O60" s="27">
        <f t="shared" si="1"/>
        <v>4</v>
      </c>
      <c r="P60" s="24">
        <v>2</v>
      </c>
      <c r="Q60" s="24">
        <f t="shared" si="2"/>
        <v>8</v>
      </c>
      <c r="R60" s="15"/>
      <c r="S60" s="15"/>
      <c r="T60" s="15"/>
    </row>
    <row r="61" spans="1:20" s="17" customFormat="1" ht="224.25" customHeight="1" x14ac:dyDescent="0.25">
      <c r="A61" s="16" t="s">
        <v>371</v>
      </c>
      <c r="B61" s="15" t="s">
        <v>619</v>
      </c>
      <c r="C61" s="15" t="s">
        <v>622</v>
      </c>
      <c r="D61" s="15" t="s">
        <v>373</v>
      </c>
      <c r="E61" s="15" t="s">
        <v>374</v>
      </c>
      <c r="F61" s="24">
        <v>3</v>
      </c>
      <c r="G61" s="15" t="s">
        <v>53</v>
      </c>
      <c r="H61" s="24" t="s">
        <v>120</v>
      </c>
      <c r="I61" s="16" t="s">
        <v>375</v>
      </c>
      <c r="J61" s="15" t="s">
        <v>338</v>
      </c>
      <c r="K61" s="24">
        <v>2</v>
      </c>
      <c r="L61" s="15" t="s">
        <v>68</v>
      </c>
      <c r="M61" s="24">
        <f t="shared" si="0"/>
        <v>6</v>
      </c>
      <c r="N61" s="16" t="s">
        <v>376</v>
      </c>
      <c r="O61" s="27">
        <f t="shared" si="1"/>
        <v>3</v>
      </c>
      <c r="P61" s="24">
        <v>2</v>
      </c>
      <c r="Q61" s="24">
        <f t="shared" si="2"/>
        <v>6</v>
      </c>
      <c r="R61" s="15"/>
      <c r="S61" s="15"/>
      <c r="T61" s="15"/>
    </row>
    <row r="62" spans="1:20" s="17" customFormat="1" ht="150" x14ac:dyDescent="0.25">
      <c r="A62" s="16" t="s">
        <v>377</v>
      </c>
      <c r="B62" s="15" t="s">
        <v>623</v>
      </c>
      <c r="C62" s="15" t="s">
        <v>624</v>
      </c>
      <c r="D62" s="15" t="s">
        <v>380</v>
      </c>
      <c r="E62" s="15" t="s">
        <v>381</v>
      </c>
      <c r="F62" s="24">
        <v>4</v>
      </c>
      <c r="G62" s="15" t="s">
        <v>55</v>
      </c>
      <c r="H62" s="24" t="s">
        <v>120</v>
      </c>
      <c r="I62" s="16" t="s">
        <v>382</v>
      </c>
      <c r="J62" s="15" t="s">
        <v>383</v>
      </c>
      <c r="K62" s="24">
        <v>3</v>
      </c>
      <c r="L62" s="15" t="str">
        <f>IF(K62=1,Forklaringer!B$17,IF(K62=2,Forklaringer!B$18,IF(K62=3,Forklaringer!B$19,IF(K62=4,Forklaringer!B$20,IF(K62=5,Forklaringer!B$21,Forklaringer!B$22)))))</f>
        <v>Medium</v>
      </c>
      <c r="M62" s="24">
        <f t="shared" si="0"/>
        <v>12</v>
      </c>
      <c r="N62" s="16" t="s">
        <v>384</v>
      </c>
      <c r="O62" s="27">
        <f t="shared" si="1"/>
        <v>4</v>
      </c>
      <c r="P62" s="24">
        <v>2</v>
      </c>
      <c r="Q62" s="24">
        <f t="shared" si="2"/>
        <v>8</v>
      </c>
      <c r="R62" s="15"/>
      <c r="S62" s="15"/>
      <c r="T62" s="15"/>
    </row>
    <row r="63" spans="1:20" s="17" customFormat="1" ht="135" x14ac:dyDescent="0.25">
      <c r="A63" s="16" t="s">
        <v>385</v>
      </c>
      <c r="B63" s="15" t="s">
        <v>623</v>
      </c>
      <c r="C63" s="15" t="s">
        <v>624</v>
      </c>
      <c r="D63" s="15" t="s">
        <v>386</v>
      </c>
      <c r="E63" s="15" t="s">
        <v>387</v>
      </c>
      <c r="F63" s="24">
        <v>4</v>
      </c>
      <c r="G63" s="15" t="s">
        <v>55</v>
      </c>
      <c r="H63" s="24" t="s">
        <v>120</v>
      </c>
      <c r="I63" s="16" t="s">
        <v>388</v>
      </c>
      <c r="J63" s="16" t="s">
        <v>389</v>
      </c>
      <c r="K63" s="24">
        <v>3</v>
      </c>
      <c r="L63" s="15" t="str">
        <f>IF(K63=1,Forklaringer!B$17,IF(K63=2,Forklaringer!B$18,IF(K63=3,Forklaringer!B$19,IF(K63=4,Forklaringer!B$20,IF(K63=5,Forklaringer!B$21,Forklaringer!B$22)))))</f>
        <v>Medium</v>
      </c>
      <c r="M63" s="24">
        <f t="shared" si="0"/>
        <v>12</v>
      </c>
      <c r="N63" s="16" t="s">
        <v>390</v>
      </c>
      <c r="O63" s="27">
        <f t="shared" si="1"/>
        <v>4</v>
      </c>
      <c r="P63" s="24">
        <v>2</v>
      </c>
      <c r="Q63" s="24">
        <f t="shared" si="2"/>
        <v>8</v>
      </c>
      <c r="R63" s="15"/>
      <c r="S63" s="15"/>
      <c r="T63" s="15"/>
    </row>
    <row r="64" spans="1:20" s="17" customFormat="1" ht="113.25" customHeight="1" x14ac:dyDescent="0.25">
      <c r="A64" s="16" t="s">
        <v>391</v>
      </c>
      <c r="B64" s="15" t="s">
        <v>625</v>
      </c>
      <c r="C64" s="15" t="s">
        <v>626</v>
      </c>
      <c r="D64" s="15" t="s">
        <v>180</v>
      </c>
      <c r="E64" s="15" t="s">
        <v>394</v>
      </c>
      <c r="F64" s="24">
        <v>4</v>
      </c>
      <c r="G64" s="15" t="s">
        <v>55</v>
      </c>
      <c r="H64" s="24" t="s">
        <v>120</v>
      </c>
      <c r="I64" s="16" t="s">
        <v>395</v>
      </c>
      <c r="J64" s="15" t="s">
        <v>264</v>
      </c>
      <c r="K64" s="24">
        <v>2</v>
      </c>
      <c r="L64" s="15" t="s">
        <v>68</v>
      </c>
      <c r="M64" s="24">
        <f t="shared" si="0"/>
        <v>8</v>
      </c>
      <c r="N64" s="16" t="s">
        <v>396</v>
      </c>
      <c r="O64" s="27">
        <f t="shared" si="1"/>
        <v>4</v>
      </c>
      <c r="P64" s="24">
        <v>2</v>
      </c>
      <c r="Q64" s="24">
        <f t="shared" si="2"/>
        <v>8</v>
      </c>
      <c r="R64" s="15"/>
      <c r="S64" s="15"/>
      <c r="T64" s="15"/>
    </row>
    <row r="65" spans="1:20" s="17" customFormat="1" ht="111" customHeight="1" x14ac:dyDescent="0.25">
      <c r="A65" s="16" t="s">
        <v>397</v>
      </c>
      <c r="B65" s="15" t="s">
        <v>625</v>
      </c>
      <c r="C65" s="15" t="s">
        <v>626</v>
      </c>
      <c r="D65" s="15" t="s">
        <v>398</v>
      </c>
      <c r="E65" s="15"/>
      <c r="F65" s="24">
        <v>4</v>
      </c>
      <c r="G65" s="15" t="s">
        <v>55</v>
      </c>
      <c r="H65" s="24" t="s">
        <v>120</v>
      </c>
      <c r="I65" s="16" t="s">
        <v>395</v>
      </c>
      <c r="J65" s="15" t="s">
        <v>264</v>
      </c>
      <c r="K65" s="24">
        <v>2</v>
      </c>
      <c r="L65" s="15" t="s">
        <v>68</v>
      </c>
      <c r="M65" s="24">
        <f t="shared" si="0"/>
        <v>8</v>
      </c>
      <c r="N65" s="16" t="s">
        <v>396</v>
      </c>
      <c r="O65" s="27">
        <f t="shared" si="1"/>
        <v>4</v>
      </c>
      <c r="P65" s="24">
        <v>2</v>
      </c>
      <c r="Q65" s="24">
        <f t="shared" si="2"/>
        <v>8</v>
      </c>
      <c r="R65" s="15"/>
      <c r="S65" s="15"/>
      <c r="T65" s="15"/>
    </row>
    <row r="66" spans="1:20" s="17" customFormat="1" ht="153.75" customHeight="1" x14ac:dyDescent="0.25">
      <c r="A66" s="16" t="s">
        <v>399</v>
      </c>
      <c r="B66" s="15" t="s">
        <v>627</v>
      </c>
      <c r="C66" s="15" t="s">
        <v>628</v>
      </c>
      <c r="D66" s="15" t="s">
        <v>402</v>
      </c>
      <c r="E66" s="15"/>
      <c r="F66" s="24">
        <v>4</v>
      </c>
      <c r="G66" s="15" t="s">
        <v>55</v>
      </c>
      <c r="H66" s="24" t="s">
        <v>120</v>
      </c>
      <c r="I66" s="16" t="s">
        <v>403</v>
      </c>
      <c r="J66" s="15"/>
      <c r="K66" s="24">
        <v>2</v>
      </c>
      <c r="L66" s="15" t="s">
        <v>68</v>
      </c>
      <c r="M66" s="24">
        <f t="shared" si="0"/>
        <v>8</v>
      </c>
      <c r="N66" s="16" t="s">
        <v>404</v>
      </c>
      <c r="O66" s="27">
        <f t="shared" si="1"/>
        <v>4</v>
      </c>
      <c r="P66" s="24">
        <v>2</v>
      </c>
      <c r="Q66" s="24">
        <f t="shared" si="2"/>
        <v>8</v>
      </c>
      <c r="R66" s="15"/>
      <c r="S66" s="15"/>
      <c r="T66" s="15"/>
    </row>
    <row r="67" spans="1:20" s="17" customFormat="1" ht="97.5" customHeight="1" x14ac:dyDescent="0.25">
      <c r="A67" s="13" t="s">
        <v>405</v>
      </c>
      <c r="B67" s="15" t="s">
        <v>627</v>
      </c>
      <c r="C67" s="15" t="s">
        <v>628</v>
      </c>
      <c r="D67" s="15" t="s">
        <v>406</v>
      </c>
      <c r="E67" s="15" t="s">
        <v>407</v>
      </c>
      <c r="F67" s="24">
        <v>3</v>
      </c>
      <c r="G67" s="15" t="s">
        <v>53</v>
      </c>
      <c r="H67" s="24" t="s">
        <v>120</v>
      </c>
      <c r="I67" s="16" t="s">
        <v>408</v>
      </c>
      <c r="J67" s="15"/>
      <c r="K67" s="24">
        <v>2</v>
      </c>
      <c r="L67" s="15" t="s">
        <v>68</v>
      </c>
      <c r="M67" s="24">
        <f t="shared" si="0"/>
        <v>6</v>
      </c>
      <c r="N67" s="16" t="s">
        <v>404</v>
      </c>
      <c r="O67" s="27">
        <f t="shared" si="1"/>
        <v>3</v>
      </c>
      <c r="P67" s="24">
        <v>2</v>
      </c>
      <c r="Q67" s="24">
        <f t="shared" si="2"/>
        <v>6</v>
      </c>
      <c r="R67" s="15"/>
      <c r="S67" s="15"/>
      <c r="T67" s="15"/>
    </row>
    <row r="68" spans="1:20" s="17" customFormat="1" ht="90" customHeight="1" x14ac:dyDescent="0.25">
      <c r="A68" s="16" t="s">
        <v>409</v>
      </c>
      <c r="B68" s="15" t="s">
        <v>627</v>
      </c>
      <c r="C68" s="15" t="s">
        <v>629</v>
      </c>
      <c r="D68" s="15" t="s">
        <v>125</v>
      </c>
      <c r="E68" s="15"/>
      <c r="F68" s="24">
        <v>2</v>
      </c>
      <c r="G68" s="15" t="s">
        <v>51</v>
      </c>
      <c r="H68" s="24" t="s">
        <v>120</v>
      </c>
      <c r="I68" s="16" t="s">
        <v>411</v>
      </c>
      <c r="J68" s="15" t="s">
        <v>122</v>
      </c>
      <c r="K68" s="24">
        <v>4</v>
      </c>
      <c r="L68" s="15" t="s">
        <v>71</v>
      </c>
      <c r="M68" s="24">
        <f t="shared" si="0"/>
        <v>8</v>
      </c>
      <c r="N68" s="16" t="s">
        <v>412</v>
      </c>
      <c r="O68" s="27">
        <f t="shared" si="1"/>
        <v>2</v>
      </c>
      <c r="P68" s="24">
        <v>2</v>
      </c>
      <c r="Q68" s="24">
        <f t="shared" si="2"/>
        <v>4</v>
      </c>
      <c r="R68" s="15"/>
      <c r="S68" s="15"/>
      <c r="T68" s="15"/>
    </row>
    <row r="69" spans="1:20" s="17" customFormat="1" ht="110.25" customHeight="1" x14ac:dyDescent="0.25">
      <c r="A69" s="16" t="s">
        <v>413</v>
      </c>
      <c r="B69" s="15" t="s">
        <v>627</v>
      </c>
      <c r="C69" s="15" t="s">
        <v>630</v>
      </c>
      <c r="D69" s="15" t="s">
        <v>415</v>
      </c>
      <c r="E69" s="15"/>
      <c r="F69" s="24">
        <v>3</v>
      </c>
      <c r="G69" s="15" t="s">
        <v>53</v>
      </c>
      <c r="H69" s="24" t="s">
        <v>120</v>
      </c>
      <c r="I69" s="16" t="s">
        <v>416</v>
      </c>
      <c r="J69" s="15" t="s">
        <v>417</v>
      </c>
      <c r="K69" s="24">
        <v>4</v>
      </c>
      <c r="L69" s="15" t="s">
        <v>71</v>
      </c>
      <c r="M69" s="24">
        <f t="shared" si="0"/>
        <v>12</v>
      </c>
      <c r="N69" s="16" t="s">
        <v>418</v>
      </c>
      <c r="O69" s="27">
        <f t="shared" si="1"/>
        <v>3</v>
      </c>
      <c r="P69" s="24">
        <v>2</v>
      </c>
      <c r="Q69" s="24">
        <f t="shared" si="2"/>
        <v>6</v>
      </c>
      <c r="R69" s="15" t="s">
        <v>266</v>
      </c>
      <c r="S69" s="15" t="s">
        <v>267</v>
      </c>
      <c r="T69" s="15"/>
    </row>
    <row r="70" spans="1:20" s="17" customFormat="1" ht="75" customHeight="1" x14ac:dyDescent="0.25">
      <c r="A70" s="16" t="s">
        <v>419</v>
      </c>
      <c r="B70" s="15" t="s">
        <v>627</v>
      </c>
      <c r="C70" s="15" t="s">
        <v>630</v>
      </c>
      <c r="D70" s="15" t="s">
        <v>180</v>
      </c>
      <c r="E70" s="15" t="s">
        <v>420</v>
      </c>
      <c r="F70" s="24">
        <v>4</v>
      </c>
      <c r="G70" s="15" t="s">
        <v>55</v>
      </c>
      <c r="H70" s="24" t="s">
        <v>120</v>
      </c>
      <c r="I70" s="16" t="s">
        <v>416</v>
      </c>
      <c r="J70" s="15" t="s">
        <v>421</v>
      </c>
      <c r="K70" s="24">
        <v>3</v>
      </c>
      <c r="L70" s="15" t="str">
        <f>IF(K70=1,Forklaringer!B$17,IF(K70=2,Forklaringer!B$18,IF(K70=3,Forklaringer!B$19,IF(K70=4,Forklaringer!B$20,IF(K70=5,Forklaringer!B$21,Forklaringer!B$22)))))</f>
        <v>Medium</v>
      </c>
      <c r="M70" s="24">
        <f t="shared" si="0"/>
        <v>12</v>
      </c>
      <c r="N70" s="16" t="s">
        <v>418</v>
      </c>
      <c r="O70" s="27">
        <f t="shared" si="1"/>
        <v>4</v>
      </c>
      <c r="P70" s="24"/>
      <c r="Q70" s="24">
        <f t="shared" si="2"/>
        <v>0</v>
      </c>
      <c r="R70" s="15"/>
      <c r="S70" s="15"/>
      <c r="T70" s="15"/>
    </row>
    <row r="71" spans="1:20" s="17" customFormat="1" ht="90" customHeight="1" x14ac:dyDescent="0.25">
      <c r="A71" s="16" t="s">
        <v>422</v>
      </c>
      <c r="B71" s="15" t="s">
        <v>627</v>
      </c>
      <c r="C71" s="15" t="s">
        <v>630</v>
      </c>
      <c r="D71" s="15" t="s">
        <v>423</v>
      </c>
      <c r="E71" s="15" t="s">
        <v>424</v>
      </c>
      <c r="F71" s="24">
        <v>3</v>
      </c>
      <c r="G71" s="15" t="s">
        <v>53</v>
      </c>
      <c r="H71" s="24" t="s">
        <v>120</v>
      </c>
      <c r="I71" s="16" t="s">
        <v>425</v>
      </c>
      <c r="J71" s="15" t="s">
        <v>426</v>
      </c>
      <c r="K71" s="24">
        <v>2</v>
      </c>
      <c r="L71" s="15" t="s">
        <v>68</v>
      </c>
      <c r="M71" s="24">
        <f t="shared" si="0"/>
        <v>6</v>
      </c>
      <c r="N71" s="15"/>
      <c r="O71" s="27">
        <f t="shared" si="1"/>
        <v>3</v>
      </c>
      <c r="P71" s="24"/>
      <c r="Q71" s="24">
        <f t="shared" si="2"/>
        <v>0</v>
      </c>
      <c r="R71" s="15"/>
      <c r="S71" s="15"/>
      <c r="T71" s="15"/>
    </row>
    <row r="72" spans="1:20" s="17" customFormat="1" ht="100.5" customHeight="1" x14ac:dyDescent="0.25">
      <c r="A72" s="13" t="s">
        <v>427</v>
      </c>
      <c r="B72" s="15" t="s">
        <v>627</v>
      </c>
      <c r="C72" s="15" t="s">
        <v>631</v>
      </c>
      <c r="D72" s="15" t="s">
        <v>429</v>
      </c>
      <c r="E72" s="15" t="s">
        <v>430</v>
      </c>
      <c r="F72" s="24">
        <v>3</v>
      </c>
      <c r="G72" s="15" t="s">
        <v>53</v>
      </c>
      <c r="H72" s="24" t="s">
        <v>215</v>
      </c>
      <c r="I72" s="16" t="s">
        <v>431</v>
      </c>
      <c r="J72" s="15" t="s">
        <v>426</v>
      </c>
      <c r="K72" s="24">
        <v>2</v>
      </c>
      <c r="L72" s="15" t="s">
        <v>68</v>
      </c>
      <c r="M72" s="24">
        <f t="shared" si="0"/>
        <v>6</v>
      </c>
      <c r="N72" s="15"/>
      <c r="O72" s="27">
        <f t="shared" si="1"/>
        <v>3</v>
      </c>
      <c r="P72" s="24">
        <v>2</v>
      </c>
      <c r="Q72" s="24">
        <f t="shared" si="2"/>
        <v>6</v>
      </c>
      <c r="R72" s="15"/>
      <c r="S72" s="15"/>
      <c r="T72" s="15"/>
    </row>
    <row r="73" spans="1:20" s="17" customFormat="1" ht="45" customHeight="1" x14ac:dyDescent="0.25">
      <c r="A73" s="16" t="s">
        <v>432</v>
      </c>
      <c r="B73" s="15" t="s">
        <v>632</v>
      </c>
      <c r="C73" s="15" t="s">
        <v>633</v>
      </c>
      <c r="D73" s="15" t="s">
        <v>435</v>
      </c>
      <c r="E73" s="15"/>
      <c r="F73" s="24">
        <v>4</v>
      </c>
      <c r="G73" s="15" t="s">
        <v>55</v>
      </c>
      <c r="H73" s="24" t="s">
        <v>120</v>
      </c>
      <c r="I73" s="16" t="s">
        <v>436</v>
      </c>
      <c r="J73" s="15" t="s">
        <v>426</v>
      </c>
      <c r="K73" s="24">
        <v>2</v>
      </c>
      <c r="L73" s="15" t="s">
        <v>68</v>
      </c>
      <c r="M73" s="24">
        <f t="shared" si="0"/>
        <v>8</v>
      </c>
      <c r="N73" s="16" t="s">
        <v>437</v>
      </c>
      <c r="O73" s="27">
        <f t="shared" si="1"/>
        <v>4</v>
      </c>
      <c r="P73" s="24">
        <v>1</v>
      </c>
      <c r="Q73" s="24">
        <f t="shared" si="2"/>
        <v>4</v>
      </c>
      <c r="R73" s="15"/>
      <c r="S73" s="15"/>
      <c r="T73" s="15"/>
    </row>
    <row r="74" spans="1:20" s="17" customFormat="1" ht="60" customHeight="1" x14ac:dyDescent="0.25">
      <c r="A74" s="16" t="s">
        <v>438</v>
      </c>
      <c r="B74" s="15" t="s">
        <v>632</v>
      </c>
      <c r="C74" s="15" t="s">
        <v>634</v>
      </c>
      <c r="D74" s="15" t="s">
        <v>125</v>
      </c>
      <c r="E74" s="15" t="s">
        <v>440</v>
      </c>
      <c r="F74" s="24">
        <v>2</v>
      </c>
      <c r="G74" s="15" t="s">
        <v>51</v>
      </c>
      <c r="H74" s="24" t="s">
        <v>120</v>
      </c>
      <c r="I74" s="16" t="s">
        <v>441</v>
      </c>
      <c r="J74" s="15" t="s">
        <v>426</v>
      </c>
      <c r="K74" s="24">
        <v>2</v>
      </c>
      <c r="L74" s="15" t="s">
        <v>68</v>
      </c>
      <c r="M74" s="24">
        <f t="shared" si="0"/>
        <v>4</v>
      </c>
      <c r="N74" s="15"/>
      <c r="O74" s="27">
        <f t="shared" si="1"/>
        <v>2</v>
      </c>
      <c r="P74" s="24"/>
      <c r="Q74" s="24">
        <f t="shared" si="2"/>
        <v>0</v>
      </c>
      <c r="R74" s="15"/>
      <c r="S74" s="15"/>
      <c r="T74" s="15"/>
    </row>
    <row r="75" spans="1:20" s="17" customFormat="1" ht="45" customHeight="1" x14ac:dyDescent="0.25">
      <c r="A75" s="16" t="s">
        <v>442</v>
      </c>
      <c r="B75" s="15" t="s">
        <v>632</v>
      </c>
      <c r="C75" s="15" t="s">
        <v>635</v>
      </c>
      <c r="D75" s="15" t="s">
        <v>444</v>
      </c>
      <c r="E75" s="20"/>
      <c r="F75" s="24">
        <v>3</v>
      </c>
      <c r="G75" s="15" t="s">
        <v>53</v>
      </c>
      <c r="H75" s="24" t="s">
        <v>120</v>
      </c>
      <c r="I75" s="16" t="s">
        <v>445</v>
      </c>
      <c r="J75" s="15" t="s">
        <v>426</v>
      </c>
      <c r="K75" s="24">
        <v>2</v>
      </c>
      <c r="L75" s="15" t="s">
        <v>68</v>
      </c>
      <c r="M75" s="24">
        <f t="shared" si="0"/>
        <v>6</v>
      </c>
      <c r="N75" s="15"/>
      <c r="O75" s="27">
        <f t="shared" si="1"/>
        <v>3</v>
      </c>
      <c r="P75" s="24"/>
      <c r="Q75" s="24">
        <f t="shared" si="2"/>
        <v>0</v>
      </c>
      <c r="R75" s="15"/>
      <c r="S75" s="15"/>
      <c r="T75" s="15"/>
    </row>
    <row r="76" spans="1:20" s="17" customFormat="1" ht="75" customHeight="1" x14ac:dyDescent="0.25">
      <c r="A76" s="16" t="s">
        <v>446</v>
      </c>
      <c r="B76" s="15" t="s">
        <v>632</v>
      </c>
      <c r="C76" s="15" t="s">
        <v>636</v>
      </c>
      <c r="D76" s="15" t="s">
        <v>448</v>
      </c>
      <c r="E76" s="15" t="s">
        <v>449</v>
      </c>
      <c r="F76" s="24">
        <v>3</v>
      </c>
      <c r="G76" s="15" t="s">
        <v>53</v>
      </c>
      <c r="H76" s="24" t="s">
        <v>120</v>
      </c>
      <c r="I76" s="16" t="s">
        <v>445</v>
      </c>
      <c r="J76" s="15" t="s">
        <v>426</v>
      </c>
      <c r="K76" s="24">
        <v>2</v>
      </c>
      <c r="L76" s="15" t="s">
        <v>68</v>
      </c>
      <c r="M76" s="24">
        <f t="shared" si="0"/>
        <v>6</v>
      </c>
      <c r="N76" s="15"/>
      <c r="O76" s="27">
        <f t="shared" si="1"/>
        <v>3</v>
      </c>
      <c r="P76" s="24"/>
      <c r="Q76" s="24">
        <f t="shared" si="2"/>
        <v>0</v>
      </c>
      <c r="R76" s="15"/>
      <c r="S76" s="15"/>
      <c r="T76" s="15"/>
    </row>
    <row r="77" spans="1:20" s="17" customFormat="1" ht="142.5" customHeight="1" x14ac:dyDescent="0.25">
      <c r="A77" s="16" t="s">
        <v>450</v>
      </c>
      <c r="B77" s="15" t="s">
        <v>637</v>
      </c>
      <c r="C77" s="15" t="s">
        <v>638</v>
      </c>
      <c r="D77" s="15" t="s">
        <v>453</v>
      </c>
      <c r="E77" s="15"/>
      <c r="F77" s="24">
        <v>4</v>
      </c>
      <c r="G77" s="15" t="s">
        <v>55</v>
      </c>
      <c r="H77" s="24" t="s">
        <v>120</v>
      </c>
      <c r="I77" s="16" t="s">
        <v>454</v>
      </c>
      <c r="J77" s="15" t="s">
        <v>426</v>
      </c>
      <c r="K77" s="24">
        <v>2</v>
      </c>
      <c r="L77" s="15" t="s">
        <v>68</v>
      </c>
      <c r="M77" s="24">
        <f t="shared" si="0"/>
        <v>8</v>
      </c>
      <c r="N77" s="15"/>
      <c r="O77" s="27">
        <f t="shared" si="1"/>
        <v>4</v>
      </c>
      <c r="P77" s="24">
        <v>2</v>
      </c>
      <c r="Q77" s="24">
        <f t="shared" si="2"/>
        <v>8</v>
      </c>
      <c r="R77" s="15"/>
      <c r="S77" s="15"/>
      <c r="T77" s="15"/>
    </row>
    <row r="78" spans="1:20" s="17" customFormat="1" ht="133.5" customHeight="1" x14ac:dyDescent="0.25">
      <c r="A78" s="16" t="s">
        <v>455</v>
      </c>
      <c r="B78" s="15" t="s">
        <v>637</v>
      </c>
      <c r="C78" s="15" t="s">
        <v>638</v>
      </c>
      <c r="D78" s="15" t="s">
        <v>456</v>
      </c>
      <c r="E78" s="15"/>
      <c r="F78" s="24">
        <v>3</v>
      </c>
      <c r="G78" s="15" t="s">
        <v>53</v>
      </c>
      <c r="H78" s="24" t="s">
        <v>120</v>
      </c>
      <c r="I78" s="16" t="s">
        <v>457</v>
      </c>
      <c r="J78" s="15" t="s">
        <v>426</v>
      </c>
      <c r="K78" s="24">
        <v>2</v>
      </c>
      <c r="L78" s="15" t="s">
        <v>68</v>
      </c>
      <c r="M78" s="24">
        <f t="shared" si="0"/>
        <v>6</v>
      </c>
      <c r="N78" s="15"/>
      <c r="O78" s="27">
        <f t="shared" si="1"/>
        <v>3</v>
      </c>
      <c r="P78" s="24">
        <v>2</v>
      </c>
      <c r="Q78" s="24">
        <f t="shared" si="2"/>
        <v>6</v>
      </c>
      <c r="R78" s="15"/>
      <c r="S78" s="15"/>
      <c r="T78" s="15"/>
    </row>
    <row r="79" spans="1:20" s="17" customFormat="1" ht="45" customHeight="1" x14ac:dyDescent="0.25">
      <c r="A79" s="16" t="s">
        <v>458</v>
      </c>
      <c r="B79" s="15" t="s">
        <v>639</v>
      </c>
      <c r="C79" s="15" t="s">
        <v>640</v>
      </c>
      <c r="D79" s="15" t="s">
        <v>456</v>
      </c>
      <c r="E79" s="15"/>
      <c r="F79" s="24">
        <v>2</v>
      </c>
      <c r="G79" s="15" t="s">
        <v>51</v>
      </c>
      <c r="H79" s="24" t="s">
        <v>120</v>
      </c>
      <c r="I79" s="16" t="s">
        <v>461</v>
      </c>
      <c r="J79" s="15" t="s">
        <v>426</v>
      </c>
      <c r="K79" s="24">
        <v>2</v>
      </c>
      <c r="L79" s="15" t="s">
        <v>68</v>
      </c>
      <c r="M79" s="24">
        <f t="shared" ref="M79:M102" si="3">F79*K79</f>
        <v>4</v>
      </c>
      <c r="N79" s="15"/>
      <c r="O79" s="27">
        <f t="shared" ref="O79:O102" si="4">F79</f>
        <v>2</v>
      </c>
      <c r="P79" s="24"/>
      <c r="Q79" s="24">
        <f t="shared" ref="Q79:Q102" si="5">O79*P79</f>
        <v>0</v>
      </c>
      <c r="R79" s="15"/>
      <c r="S79" s="15"/>
      <c r="T79" s="15"/>
    </row>
    <row r="80" spans="1:20" s="17" customFormat="1" ht="45" customHeight="1" x14ac:dyDescent="0.25">
      <c r="A80" s="16" t="s">
        <v>462</v>
      </c>
      <c r="B80" s="15" t="s">
        <v>639</v>
      </c>
      <c r="C80" s="15" t="s">
        <v>641</v>
      </c>
      <c r="D80" s="15" t="s">
        <v>464</v>
      </c>
      <c r="E80" s="20"/>
      <c r="F80" s="24">
        <v>3</v>
      </c>
      <c r="G80" s="15" t="s">
        <v>53</v>
      </c>
      <c r="H80" s="24" t="s">
        <v>120</v>
      </c>
      <c r="I80" s="16" t="s">
        <v>461</v>
      </c>
      <c r="J80" s="15" t="s">
        <v>426</v>
      </c>
      <c r="K80" s="24">
        <v>2</v>
      </c>
      <c r="L80" s="15" t="s">
        <v>68</v>
      </c>
      <c r="M80" s="24">
        <f t="shared" si="3"/>
        <v>6</v>
      </c>
      <c r="N80" s="15"/>
      <c r="O80" s="27">
        <f t="shared" si="4"/>
        <v>3</v>
      </c>
      <c r="P80" s="24"/>
      <c r="Q80" s="24">
        <f t="shared" si="5"/>
        <v>0</v>
      </c>
      <c r="R80" s="15"/>
      <c r="S80" s="15"/>
      <c r="T80" s="15"/>
    </row>
    <row r="81" spans="1:20" s="17" customFormat="1" ht="60" customHeight="1" x14ac:dyDescent="0.25">
      <c r="A81" s="16" t="s">
        <v>465</v>
      </c>
      <c r="B81" s="15" t="s">
        <v>642</v>
      </c>
      <c r="C81" s="15" t="s">
        <v>643</v>
      </c>
      <c r="D81" s="15" t="s">
        <v>468</v>
      </c>
      <c r="E81" s="15"/>
      <c r="F81" s="24">
        <v>2</v>
      </c>
      <c r="G81" s="15" t="s">
        <v>51</v>
      </c>
      <c r="H81" s="24" t="s">
        <v>120</v>
      </c>
      <c r="I81" s="16" t="s">
        <v>461</v>
      </c>
      <c r="J81" s="15" t="s">
        <v>426</v>
      </c>
      <c r="K81" s="24">
        <v>2</v>
      </c>
      <c r="L81" s="15" t="s">
        <v>68</v>
      </c>
      <c r="M81" s="24">
        <f t="shared" si="3"/>
        <v>4</v>
      </c>
      <c r="N81" s="15"/>
      <c r="O81" s="27">
        <f t="shared" si="4"/>
        <v>2</v>
      </c>
      <c r="P81" s="24"/>
      <c r="Q81" s="24">
        <f t="shared" si="5"/>
        <v>0</v>
      </c>
      <c r="R81" s="15"/>
      <c r="S81" s="15"/>
      <c r="T81" s="15"/>
    </row>
    <row r="82" spans="1:20" s="17" customFormat="1" ht="45" customHeight="1" x14ac:dyDescent="0.25">
      <c r="A82" s="16" t="s">
        <v>469</v>
      </c>
      <c r="B82" s="15" t="s">
        <v>642</v>
      </c>
      <c r="C82" s="15" t="s">
        <v>644</v>
      </c>
      <c r="D82" s="15" t="s">
        <v>464</v>
      </c>
      <c r="E82" s="15"/>
      <c r="F82" s="24">
        <v>2</v>
      </c>
      <c r="G82" s="15" t="s">
        <v>51</v>
      </c>
      <c r="H82" s="24" t="s">
        <v>120</v>
      </c>
      <c r="I82" s="16" t="s">
        <v>461</v>
      </c>
      <c r="J82" s="15" t="s">
        <v>426</v>
      </c>
      <c r="K82" s="24">
        <v>2</v>
      </c>
      <c r="L82" s="15" t="s">
        <v>68</v>
      </c>
      <c r="M82" s="24">
        <f t="shared" si="3"/>
        <v>4</v>
      </c>
      <c r="N82" s="15"/>
      <c r="O82" s="27">
        <f t="shared" si="4"/>
        <v>2</v>
      </c>
      <c r="P82" s="24"/>
      <c r="Q82" s="24">
        <f t="shared" si="5"/>
        <v>0</v>
      </c>
      <c r="R82" s="15"/>
      <c r="S82" s="15"/>
      <c r="T82" s="15"/>
    </row>
    <row r="83" spans="1:20" s="17" customFormat="1" ht="96" customHeight="1" x14ac:dyDescent="0.25">
      <c r="A83" s="16" t="s">
        <v>471</v>
      </c>
      <c r="B83" s="15" t="s">
        <v>645</v>
      </c>
      <c r="C83" s="15" t="s">
        <v>646</v>
      </c>
      <c r="D83" s="15" t="s">
        <v>474</v>
      </c>
      <c r="E83" s="15"/>
      <c r="F83" s="24">
        <v>4</v>
      </c>
      <c r="G83" s="15" t="s">
        <v>55</v>
      </c>
      <c r="H83" s="24" t="s">
        <v>120</v>
      </c>
      <c r="I83" s="16" t="s">
        <v>475</v>
      </c>
      <c r="J83" s="15" t="s">
        <v>264</v>
      </c>
      <c r="K83" s="24">
        <v>2</v>
      </c>
      <c r="L83" s="15" t="s">
        <v>68</v>
      </c>
      <c r="M83" s="24">
        <f t="shared" si="3"/>
        <v>8</v>
      </c>
      <c r="N83" s="16" t="s">
        <v>476</v>
      </c>
      <c r="O83" s="27">
        <f t="shared" si="4"/>
        <v>4</v>
      </c>
      <c r="P83" s="24">
        <v>2</v>
      </c>
      <c r="Q83" s="24">
        <f t="shared" si="5"/>
        <v>8</v>
      </c>
      <c r="R83" s="15"/>
      <c r="S83" s="15"/>
      <c r="T83" s="15"/>
    </row>
    <row r="84" spans="1:20" s="17" customFormat="1" ht="108.75" customHeight="1" x14ac:dyDescent="0.25">
      <c r="A84" s="16" t="s">
        <v>477</v>
      </c>
      <c r="B84" s="15" t="s">
        <v>645</v>
      </c>
      <c r="C84" s="15" t="s">
        <v>647</v>
      </c>
      <c r="D84" s="15" t="s">
        <v>479</v>
      </c>
      <c r="E84" s="15"/>
      <c r="F84" s="24">
        <v>3</v>
      </c>
      <c r="G84" s="15" t="s">
        <v>53</v>
      </c>
      <c r="H84" s="24" t="s">
        <v>120</v>
      </c>
      <c r="I84" s="16" t="s">
        <v>480</v>
      </c>
      <c r="J84" s="15" t="s">
        <v>264</v>
      </c>
      <c r="K84" s="24">
        <v>2</v>
      </c>
      <c r="L84" s="15" t="s">
        <v>68</v>
      </c>
      <c r="M84" s="24">
        <f t="shared" si="3"/>
        <v>6</v>
      </c>
      <c r="N84" s="16" t="s">
        <v>481</v>
      </c>
      <c r="O84" s="27">
        <f t="shared" si="4"/>
        <v>3</v>
      </c>
      <c r="P84" s="24">
        <v>2</v>
      </c>
      <c r="Q84" s="24">
        <f t="shared" si="5"/>
        <v>6</v>
      </c>
      <c r="R84" s="15"/>
      <c r="S84" s="15"/>
      <c r="T84" s="15"/>
    </row>
    <row r="85" spans="1:20" s="17" customFormat="1" ht="99.75" customHeight="1" x14ac:dyDescent="0.25">
      <c r="A85" s="16" t="s">
        <v>482</v>
      </c>
      <c r="B85" s="15" t="s">
        <v>645</v>
      </c>
      <c r="C85" s="15" t="s">
        <v>648</v>
      </c>
      <c r="D85" s="15" t="s">
        <v>484</v>
      </c>
      <c r="E85" s="15"/>
      <c r="F85" s="24">
        <v>4</v>
      </c>
      <c r="G85" s="15" t="s">
        <v>55</v>
      </c>
      <c r="H85" s="24" t="s">
        <v>120</v>
      </c>
      <c r="I85" s="16" t="s">
        <v>485</v>
      </c>
      <c r="J85" s="15" t="s">
        <v>197</v>
      </c>
      <c r="K85" s="24">
        <v>2</v>
      </c>
      <c r="L85" s="15" t="s">
        <v>68</v>
      </c>
      <c r="M85" s="24">
        <f t="shared" si="3"/>
        <v>8</v>
      </c>
      <c r="N85" s="16" t="s">
        <v>486</v>
      </c>
      <c r="O85" s="27">
        <f t="shared" si="4"/>
        <v>4</v>
      </c>
      <c r="P85" s="24">
        <v>2</v>
      </c>
      <c r="Q85" s="24">
        <f t="shared" si="5"/>
        <v>8</v>
      </c>
      <c r="R85" s="15"/>
      <c r="S85" s="15"/>
      <c r="T85" s="15"/>
    </row>
    <row r="86" spans="1:20" s="17" customFormat="1" ht="75.75" customHeight="1" x14ac:dyDescent="0.25">
      <c r="A86" s="16" t="s">
        <v>487</v>
      </c>
      <c r="B86" s="15" t="s">
        <v>649</v>
      </c>
      <c r="C86" s="15" t="s">
        <v>650</v>
      </c>
      <c r="D86" s="16" t="s">
        <v>490</v>
      </c>
      <c r="E86" s="15"/>
      <c r="F86" s="24">
        <v>3</v>
      </c>
      <c r="G86" s="15" t="s">
        <v>53</v>
      </c>
      <c r="H86" s="24" t="s">
        <v>120</v>
      </c>
      <c r="I86" s="16" t="s">
        <v>491</v>
      </c>
      <c r="J86" s="15"/>
      <c r="K86" s="24">
        <v>2</v>
      </c>
      <c r="L86" s="15" t="s">
        <v>68</v>
      </c>
      <c r="M86" s="24">
        <f t="shared" si="3"/>
        <v>6</v>
      </c>
      <c r="N86" s="16" t="s">
        <v>492</v>
      </c>
      <c r="O86" s="27">
        <f t="shared" si="4"/>
        <v>3</v>
      </c>
      <c r="P86" s="24">
        <v>2</v>
      </c>
      <c r="Q86" s="24">
        <f t="shared" si="5"/>
        <v>6</v>
      </c>
      <c r="R86" s="15"/>
      <c r="S86" s="15"/>
      <c r="T86" s="15"/>
    </row>
    <row r="87" spans="1:20" s="17" customFormat="1" ht="94.5" customHeight="1" x14ac:dyDescent="0.25">
      <c r="A87" s="23" t="s">
        <v>493</v>
      </c>
      <c r="B87" s="15" t="s">
        <v>649</v>
      </c>
      <c r="C87" s="15" t="s">
        <v>651</v>
      </c>
      <c r="D87" s="15" t="s">
        <v>495</v>
      </c>
      <c r="E87" s="15"/>
      <c r="F87" s="24">
        <v>2</v>
      </c>
      <c r="G87" s="15" t="s">
        <v>51</v>
      </c>
      <c r="H87" s="24" t="s">
        <v>120</v>
      </c>
      <c r="I87" s="16" t="s">
        <v>496</v>
      </c>
      <c r="J87" s="15" t="s">
        <v>197</v>
      </c>
      <c r="K87" s="24">
        <v>2</v>
      </c>
      <c r="L87" s="15" t="s">
        <v>68</v>
      </c>
      <c r="M87" s="24">
        <f>F87*K87</f>
        <v>4</v>
      </c>
      <c r="N87" s="15"/>
      <c r="O87" s="27">
        <f>F87</f>
        <v>2</v>
      </c>
      <c r="P87" s="24">
        <v>2</v>
      </c>
      <c r="Q87" s="24">
        <f>O87*P87</f>
        <v>4</v>
      </c>
      <c r="R87" s="15"/>
      <c r="S87" s="15"/>
      <c r="T87" s="15"/>
    </row>
    <row r="88" spans="1:20" s="17" customFormat="1" ht="51.75" customHeight="1" x14ac:dyDescent="0.25">
      <c r="A88" s="16" t="s">
        <v>497</v>
      </c>
      <c r="B88" s="15" t="s">
        <v>649</v>
      </c>
      <c r="C88" s="15" t="s">
        <v>652</v>
      </c>
      <c r="D88" s="15" t="s">
        <v>331</v>
      </c>
      <c r="E88" s="15" t="s">
        <v>499</v>
      </c>
      <c r="F88" s="24">
        <v>3</v>
      </c>
      <c r="G88" s="15" t="s">
        <v>53</v>
      </c>
      <c r="H88" s="24" t="s">
        <v>120</v>
      </c>
      <c r="I88" s="16" t="s">
        <v>500</v>
      </c>
      <c r="J88" s="15" t="s">
        <v>197</v>
      </c>
      <c r="K88" s="24">
        <v>2</v>
      </c>
      <c r="L88" s="15" t="s">
        <v>68</v>
      </c>
      <c r="M88" s="24">
        <f t="shared" si="3"/>
        <v>6</v>
      </c>
      <c r="N88" s="15" t="s">
        <v>501</v>
      </c>
      <c r="O88" s="27">
        <f t="shared" si="4"/>
        <v>3</v>
      </c>
      <c r="P88" s="24">
        <v>2</v>
      </c>
      <c r="Q88" s="24">
        <f t="shared" si="5"/>
        <v>6</v>
      </c>
      <c r="R88" s="15"/>
      <c r="S88" s="15"/>
      <c r="T88" s="15"/>
    </row>
    <row r="89" spans="1:20" s="17" customFormat="1" ht="71.25" customHeight="1" x14ac:dyDescent="0.25">
      <c r="A89" s="16" t="s">
        <v>502</v>
      </c>
      <c r="B89" s="15" t="s">
        <v>653</v>
      </c>
      <c r="C89" s="15" t="s">
        <v>654</v>
      </c>
      <c r="D89" s="15" t="s">
        <v>505</v>
      </c>
      <c r="E89" s="15"/>
      <c r="F89" s="24">
        <v>4</v>
      </c>
      <c r="G89" s="15" t="s">
        <v>55</v>
      </c>
      <c r="H89" s="24" t="s">
        <v>120</v>
      </c>
      <c r="I89" s="16" t="s">
        <v>506</v>
      </c>
      <c r="J89" s="15" t="s">
        <v>197</v>
      </c>
      <c r="K89" s="24">
        <v>2</v>
      </c>
      <c r="L89" s="15" t="s">
        <v>68</v>
      </c>
      <c r="M89" s="24">
        <f t="shared" si="3"/>
        <v>8</v>
      </c>
      <c r="N89" s="15" t="s">
        <v>507</v>
      </c>
      <c r="O89" s="27">
        <f t="shared" si="4"/>
        <v>4</v>
      </c>
      <c r="P89" s="24">
        <v>2</v>
      </c>
      <c r="Q89" s="24">
        <f t="shared" si="5"/>
        <v>8</v>
      </c>
      <c r="R89" s="15"/>
      <c r="S89" s="15"/>
      <c r="T89" s="15"/>
    </row>
    <row r="90" spans="1:20" s="17" customFormat="1" ht="85.5" customHeight="1" x14ac:dyDescent="0.25">
      <c r="A90" s="16" t="s">
        <v>508</v>
      </c>
      <c r="B90" s="15" t="s">
        <v>653</v>
      </c>
      <c r="C90" s="15" t="s">
        <v>655</v>
      </c>
      <c r="D90" s="15" t="s">
        <v>510</v>
      </c>
      <c r="E90" s="15"/>
      <c r="F90" s="24">
        <v>4</v>
      </c>
      <c r="G90" s="15" t="s">
        <v>55</v>
      </c>
      <c r="H90" s="24" t="s">
        <v>120</v>
      </c>
      <c r="I90" s="16" t="s">
        <v>511</v>
      </c>
      <c r="J90" s="15" t="s">
        <v>197</v>
      </c>
      <c r="K90" s="24">
        <v>2</v>
      </c>
      <c r="L90" s="15" t="s">
        <v>68</v>
      </c>
      <c r="M90" s="24">
        <f t="shared" si="3"/>
        <v>8</v>
      </c>
      <c r="N90" s="16" t="s">
        <v>512</v>
      </c>
      <c r="O90" s="27">
        <f t="shared" si="4"/>
        <v>4</v>
      </c>
      <c r="P90" s="24">
        <v>2</v>
      </c>
      <c r="Q90" s="24">
        <f t="shared" si="5"/>
        <v>8</v>
      </c>
      <c r="R90" s="15"/>
      <c r="S90" s="15"/>
      <c r="T90" s="15"/>
    </row>
    <row r="91" spans="1:20" s="17" customFormat="1" ht="81.75" customHeight="1" x14ac:dyDescent="0.25">
      <c r="A91" s="16" t="s">
        <v>513</v>
      </c>
      <c r="B91" s="15" t="s">
        <v>653</v>
      </c>
      <c r="C91" s="15" t="s">
        <v>656</v>
      </c>
      <c r="D91" s="15" t="s">
        <v>515</v>
      </c>
      <c r="E91" s="15"/>
      <c r="F91" s="24">
        <v>3</v>
      </c>
      <c r="G91" s="15" t="s">
        <v>53</v>
      </c>
      <c r="H91" s="24" t="s">
        <v>120</v>
      </c>
      <c r="I91" s="16" t="s">
        <v>516</v>
      </c>
      <c r="J91" s="15"/>
      <c r="K91" s="24">
        <v>3</v>
      </c>
      <c r="L91" s="15" t="str">
        <f>IF(K91=1,Forklaringer!B$17,IF(K91=2,Forklaringer!B$18,IF(K91=3,Forklaringer!B$19,IF(K91=4,Forklaringer!B$20,IF(K91=5,Forklaringer!B$21,Forklaringer!B$22)))))</f>
        <v>Medium</v>
      </c>
      <c r="M91" s="24">
        <f t="shared" si="3"/>
        <v>9</v>
      </c>
      <c r="N91" s="16" t="s">
        <v>517</v>
      </c>
      <c r="O91" s="27">
        <f t="shared" si="4"/>
        <v>3</v>
      </c>
      <c r="P91" s="24">
        <v>2</v>
      </c>
      <c r="Q91" s="24">
        <f t="shared" si="5"/>
        <v>6</v>
      </c>
      <c r="R91" s="15"/>
      <c r="S91" s="15"/>
      <c r="T91" s="15"/>
    </row>
    <row r="92" spans="1:20" s="22" customFormat="1" ht="75" customHeight="1" x14ac:dyDescent="0.25">
      <c r="A92" s="16" t="s">
        <v>518</v>
      </c>
      <c r="B92" s="15" t="s">
        <v>653</v>
      </c>
      <c r="C92" s="15" t="s">
        <v>657</v>
      </c>
      <c r="D92" s="15" t="s">
        <v>520</v>
      </c>
      <c r="E92" s="15"/>
      <c r="F92" s="24">
        <v>3</v>
      </c>
      <c r="G92" s="15" t="s">
        <v>53</v>
      </c>
      <c r="H92" s="24" t="s">
        <v>120</v>
      </c>
      <c r="I92" s="16" t="s">
        <v>521</v>
      </c>
      <c r="J92" s="15" t="s">
        <v>197</v>
      </c>
      <c r="K92" s="24">
        <v>2</v>
      </c>
      <c r="L92" s="15" t="s">
        <v>68</v>
      </c>
      <c r="M92" s="24">
        <f>F92*K92</f>
        <v>6</v>
      </c>
      <c r="N92" s="16" t="s">
        <v>522</v>
      </c>
      <c r="O92" s="24">
        <f>F92</f>
        <v>3</v>
      </c>
      <c r="P92" s="24">
        <v>2</v>
      </c>
      <c r="Q92" s="24">
        <f>O92*P92</f>
        <v>6</v>
      </c>
      <c r="R92" s="21"/>
      <c r="S92" s="21"/>
      <c r="T92" s="21"/>
    </row>
    <row r="93" spans="1:20" s="17" customFormat="1" ht="111" customHeight="1" x14ac:dyDescent="0.25">
      <c r="A93" s="16" t="s">
        <v>523</v>
      </c>
      <c r="B93" s="15" t="s">
        <v>653</v>
      </c>
      <c r="C93" s="15" t="s">
        <v>658</v>
      </c>
      <c r="D93" s="15" t="s">
        <v>525</v>
      </c>
      <c r="E93" s="15"/>
      <c r="F93" s="24">
        <v>2</v>
      </c>
      <c r="G93" s="15" t="s">
        <v>51</v>
      </c>
      <c r="H93" s="24" t="s">
        <v>120</v>
      </c>
      <c r="I93" s="16" t="s">
        <v>526</v>
      </c>
      <c r="J93" s="15" t="s">
        <v>421</v>
      </c>
      <c r="K93" s="24">
        <v>4</v>
      </c>
      <c r="L93" s="15" t="s">
        <v>71</v>
      </c>
      <c r="M93" s="24">
        <f t="shared" si="3"/>
        <v>8</v>
      </c>
      <c r="N93" s="15" t="s">
        <v>527</v>
      </c>
      <c r="O93" s="27">
        <f t="shared" si="4"/>
        <v>2</v>
      </c>
      <c r="P93" s="24">
        <v>4</v>
      </c>
      <c r="Q93" s="24">
        <f t="shared" si="5"/>
        <v>8</v>
      </c>
      <c r="R93" s="15"/>
      <c r="S93" s="15"/>
      <c r="T93" s="15"/>
    </row>
    <row r="94" spans="1:20" s="22" customFormat="1" ht="115.5" customHeight="1" x14ac:dyDescent="0.25">
      <c r="A94" s="16" t="s">
        <v>528</v>
      </c>
      <c r="B94" s="15" t="s">
        <v>659</v>
      </c>
      <c r="C94" s="15" t="s">
        <v>660</v>
      </c>
      <c r="D94" s="15" t="s">
        <v>531</v>
      </c>
      <c r="E94" s="15"/>
      <c r="F94" s="24">
        <v>3</v>
      </c>
      <c r="G94" s="15" t="s">
        <v>53</v>
      </c>
      <c r="H94" s="24" t="s">
        <v>120</v>
      </c>
      <c r="I94" s="16" t="s">
        <v>532</v>
      </c>
      <c r="J94" s="16" t="s">
        <v>533</v>
      </c>
      <c r="K94" s="24">
        <v>3</v>
      </c>
      <c r="L94" s="15" t="str">
        <f>IF(K94=1,Forklaringer!B$17,IF(K94=2,Forklaringer!B$18,IF(K94=3,Forklaringer!B$19,IF(K94=4,Forklaringer!B$20,IF(K94=5,Forklaringer!B$21,Forklaringer!B$22)))))</f>
        <v>Medium</v>
      </c>
      <c r="M94" s="24">
        <f t="shared" si="3"/>
        <v>9</v>
      </c>
      <c r="N94" s="16" t="s">
        <v>534</v>
      </c>
      <c r="O94" s="27">
        <f t="shared" si="4"/>
        <v>3</v>
      </c>
      <c r="P94" s="24">
        <v>3</v>
      </c>
      <c r="Q94" s="24">
        <f t="shared" si="5"/>
        <v>9</v>
      </c>
      <c r="R94" s="21"/>
      <c r="S94" s="21"/>
      <c r="T94" s="21"/>
    </row>
    <row r="95" spans="1:20" s="17" customFormat="1" ht="86.25" customHeight="1" x14ac:dyDescent="0.25">
      <c r="A95" s="23" t="s">
        <v>535</v>
      </c>
      <c r="B95" s="15" t="s">
        <v>659</v>
      </c>
      <c r="C95" s="15" t="s">
        <v>622</v>
      </c>
      <c r="D95" s="15" t="s">
        <v>125</v>
      </c>
      <c r="E95" s="15"/>
      <c r="F95" s="24">
        <v>3</v>
      </c>
      <c r="G95" s="15" t="s">
        <v>53</v>
      </c>
      <c r="H95" s="24" t="s">
        <v>120</v>
      </c>
      <c r="I95" s="16" t="s">
        <v>496</v>
      </c>
      <c r="J95" s="15" t="s">
        <v>197</v>
      </c>
      <c r="K95" s="24">
        <v>2</v>
      </c>
      <c r="L95" s="15" t="s">
        <v>68</v>
      </c>
      <c r="M95" s="24">
        <f t="shared" si="3"/>
        <v>6</v>
      </c>
      <c r="N95" s="15"/>
      <c r="O95" s="27">
        <f t="shared" si="4"/>
        <v>3</v>
      </c>
      <c r="P95" s="24">
        <v>2</v>
      </c>
      <c r="Q95" s="24">
        <f t="shared" si="5"/>
        <v>6</v>
      </c>
      <c r="R95" s="15"/>
      <c r="S95" s="15"/>
      <c r="T95" s="15"/>
    </row>
    <row r="96" spans="1:20" s="17" customFormat="1" ht="89.25" customHeight="1" x14ac:dyDescent="0.25">
      <c r="A96" s="23" t="s">
        <v>536</v>
      </c>
      <c r="B96" s="15" t="s">
        <v>659</v>
      </c>
      <c r="C96" s="15" t="s">
        <v>661</v>
      </c>
      <c r="D96" s="15" t="s">
        <v>171</v>
      </c>
      <c r="E96" s="15"/>
      <c r="F96" s="24">
        <v>3</v>
      </c>
      <c r="G96" s="15" t="s">
        <v>53</v>
      </c>
      <c r="H96" s="24" t="s">
        <v>120</v>
      </c>
      <c r="I96" s="16" t="s">
        <v>496</v>
      </c>
      <c r="J96" s="15" t="s">
        <v>197</v>
      </c>
      <c r="K96" s="24">
        <v>2</v>
      </c>
      <c r="L96" s="15" t="s">
        <v>68</v>
      </c>
      <c r="M96" s="24">
        <f t="shared" si="3"/>
        <v>6</v>
      </c>
      <c r="N96" s="15" t="s">
        <v>538</v>
      </c>
      <c r="O96" s="27">
        <f t="shared" si="4"/>
        <v>3</v>
      </c>
      <c r="P96" s="24">
        <v>2</v>
      </c>
      <c r="Q96" s="24">
        <f t="shared" si="5"/>
        <v>6</v>
      </c>
      <c r="R96" s="15"/>
      <c r="S96" s="15"/>
      <c r="T96" s="15"/>
    </row>
    <row r="97" spans="1:20" s="17" customFormat="1" ht="99.75" customHeight="1" x14ac:dyDescent="0.25">
      <c r="A97" s="23" t="s">
        <v>539</v>
      </c>
      <c r="B97" s="15" t="s">
        <v>659</v>
      </c>
      <c r="C97" s="15" t="s">
        <v>662</v>
      </c>
      <c r="D97" s="15" t="s">
        <v>541</v>
      </c>
      <c r="E97" s="15"/>
      <c r="F97" s="24">
        <v>2</v>
      </c>
      <c r="G97" s="15" t="s">
        <v>51</v>
      </c>
      <c r="H97" s="24" t="s">
        <v>120</v>
      </c>
      <c r="I97" s="16" t="s">
        <v>542</v>
      </c>
      <c r="J97" s="15" t="s">
        <v>197</v>
      </c>
      <c r="K97" s="24">
        <v>2</v>
      </c>
      <c r="L97" s="15" t="s">
        <v>68</v>
      </c>
      <c r="M97" s="24">
        <f t="shared" si="3"/>
        <v>4</v>
      </c>
      <c r="N97" s="15" t="s">
        <v>543</v>
      </c>
      <c r="O97" s="27">
        <f t="shared" si="4"/>
        <v>2</v>
      </c>
      <c r="P97" s="24">
        <v>2</v>
      </c>
      <c r="Q97" s="24">
        <f t="shared" si="5"/>
        <v>4</v>
      </c>
      <c r="R97" s="15"/>
      <c r="S97" s="15"/>
      <c r="T97" s="15"/>
    </row>
    <row r="98" spans="1:20" s="22" customFormat="1" ht="104.25" customHeight="1" x14ac:dyDescent="0.25">
      <c r="A98" s="16" t="s">
        <v>544</v>
      </c>
      <c r="B98" s="15" t="s">
        <v>659</v>
      </c>
      <c r="C98" s="15" t="s">
        <v>663</v>
      </c>
      <c r="D98" s="15" t="s">
        <v>331</v>
      </c>
      <c r="E98" s="15"/>
      <c r="F98" s="24">
        <v>3</v>
      </c>
      <c r="G98" s="15" t="s">
        <v>53</v>
      </c>
      <c r="H98" s="24" t="s">
        <v>120</v>
      </c>
      <c r="I98" s="16" t="s">
        <v>546</v>
      </c>
      <c r="J98" s="15" t="s">
        <v>197</v>
      </c>
      <c r="K98" s="24">
        <v>2</v>
      </c>
      <c r="L98" s="15" t="s">
        <v>68</v>
      </c>
      <c r="M98" s="24">
        <f t="shared" si="3"/>
        <v>6</v>
      </c>
      <c r="N98" s="16" t="s">
        <v>547</v>
      </c>
      <c r="O98" s="24">
        <f t="shared" si="4"/>
        <v>3</v>
      </c>
      <c r="P98" s="24">
        <v>2</v>
      </c>
      <c r="Q98" s="24">
        <f t="shared" si="5"/>
        <v>6</v>
      </c>
      <c r="R98" s="21"/>
      <c r="S98" s="21"/>
      <c r="T98" s="21"/>
    </row>
    <row r="99" spans="1:20" s="22" customFormat="1" ht="60" customHeight="1" x14ac:dyDescent="0.25">
      <c r="A99" s="16" t="s">
        <v>548</v>
      </c>
      <c r="B99" s="15" t="s">
        <v>653</v>
      </c>
      <c r="C99" s="15" t="s">
        <v>664</v>
      </c>
      <c r="D99" s="15" t="s">
        <v>550</v>
      </c>
      <c r="E99" s="15" t="s">
        <v>551</v>
      </c>
      <c r="F99" s="24">
        <v>3</v>
      </c>
      <c r="G99" s="15" t="s">
        <v>53</v>
      </c>
      <c r="H99" s="24" t="s">
        <v>120</v>
      </c>
      <c r="I99" s="15" t="s">
        <v>552</v>
      </c>
      <c r="J99" s="15" t="s">
        <v>553</v>
      </c>
      <c r="K99" s="24">
        <v>2</v>
      </c>
      <c r="L99" s="15" t="s">
        <v>68</v>
      </c>
      <c r="M99" s="24">
        <f t="shared" si="3"/>
        <v>6</v>
      </c>
      <c r="N99" s="15" t="s">
        <v>554</v>
      </c>
      <c r="O99" s="24">
        <v>4</v>
      </c>
      <c r="P99" s="24">
        <v>1</v>
      </c>
      <c r="Q99" s="24">
        <f t="shared" si="5"/>
        <v>4</v>
      </c>
      <c r="R99" s="21"/>
      <c r="S99" s="21"/>
      <c r="T99" s="21"/>
    </row>
    <row r="100" spans="1:20" s="22" customFormat="1" ht="15" customHeight="1" x14ac:dyDescent="0.25">
      <c r="A100" s="15"/>
      <c r="B100" s="15"/>
      <c r="C100" s="15"/>
      <c r="D100" s="15"/>
      <c r="E100" s="15"/>
      <c r="F100" s="24"/>
      <c r="G100" s="15" t="str">
        <f>IF(F100=1,Forklaringer!B$2,IF(F100=2,Forklaringer!B$3,IF(F100=3,Forklaringer!B$4,IF(F100=4,Forklaringer!B$5,IF(F100=5,Forklaringer!B$6,Forklaringer!B$7)))))</f>
        <v/>
      </c>
      <c r="H100" s="24"/>
      <c r="I100" s="15"/>
      <c r="J100" s="15"/>
      <c r="K100" s="24"/>
      <c r="L100" s="15" t="str">
        <f>IF(K100=1,Forklaringer!B$17,IF(K100=2,Forklaringer!B$18,IF(K100=3,Forklaringer!B$19,IF(K100=4,Forklaringer!B$20,IF(K100=5,Forklaringer!B$21,Forklaringer!B$22)))))</f>
        <v/>
      </c>
      <c r="M100" s="24">
        <f t="shared" si="3"/>
        <v>0</v>
      </c>
      <c r="N100" s="15"/>
      <c r="O100" s="24">
        <f t="shared" si="4"/>
        <v>0</v>
      </c>
      <c r="P100" s="24"/>
      <c r="Q100" s="24">
        <f t="shared" si="5"/>
        <v>0</v>
      </c>
      <c r="R100" s="21"/>
      <c r="S100" s="21"/>
      <c r="T100" s="21"/>
    </row>
    <row r="101" spans="1:20" s="22" customFormat="1" ht="15" customHeight="1" x14ac:dyDescent="0.25">
      <c r="A101" s="15"/>
      <c r="B101" s="15"/>
      <c r="C101" s="15"/>
      <c r="D101" s="15"/>
      <c r="E101" s="15"/>
      <c r="F101" s="24"/>
      <c r="G101" s="15" t="str">
        <f>IF(F101=1,Forklaringer!B$2,IF(F101=2,Forklaringer!B$3,IF(F101=3,Forklaringer!B$4,IF(F101=4,Forklaringer!B$5,IF(F101=5,Forklaringer!B$6,Forklaringer!B$7)))))</f>
        <v/>
      </c>
      <c r="H101" s="24"/>
      <c r="I101" s="15"/>
      <c r="J101" s="15"/>
      <c r="K101" s="24"/>
      <c r="L101" s="15" t="str">
        <f>IF(K101=1,Forklaringer!B$17,IF(K101=2,Forklaringer!B$18,IF(K101=3,Forklaringer!B$19,IF(K101=4,Forklaringer!B$20,IF(K101=5,Forklaringer!B$21,Forklaringer!B$22)))))</f>
        <v/>
      </c>
      <c r="M101" s="24">
        <f t="shared" si="3"/>
        <v>0</v>
      </c>
      <c r="N101" s="15"/>
      <c r="O101" s="24">
        <f t="shared" si="4"/>
        <v>0</v>
      </c>
      <c r="P101" s="24"/>
      <c r="Q101" s="24">
        <f t="shared" si="5"/>
        <v>0</v>
      </c>
      <c r="R101" s="21"/>
      <c r="S101" s="21"/>
      <c r="T101" s="21"/>
    </row>
    <row r="102" spans="1:20" s="22" customFormat="1" ht="15" customHeight="1" x14ac:dyDescent="0.25">
      <c r="A102" s="15"/>
      <c r="B102" s="15"/>
      <c r="C102" s="15"/>
      <c r="D102" s="15"/>
      <c r="E102" s="15"/>
      <c r="F102" s="24"/>
      <c r="G102" s="15" t="str">
        <f>IF(F102=1,Forklaringer!B$2,IF(F102=2,Forklaringer!B$3,IF(F102=3,Forklaringer!B$4,IF(F102=4,Forklaringer!B$5,IF(F102=5,Forklaringer!B$6,Forklaringer!B$7)))))</f>
        <v/>
      </c>
      <c r="H102" s="24"/>
      <c r="I102" s="15"/>
      <c r="J102" s="15"/>
      <c r="K102" s="24"/>
      <c r="L102" s="15" t="str">
        <f>IF(K102=1,Forklaringer!B$17,IF(K102=2,Forklaringer!B$18,IF(K102=3,Forklaringer!B$19,IF(K102=4,Forklaringer!B$20,IF(K102=5,Forklaringer!B$21,Forklaringer!B$22)))))</f>
        <v/>
      </c>
      <c r="M102" s="24">
        <f t="shared" si="3"/>
        <v>0</v>
      </c>
      <c r="N102" s="15"/>
      <c r="O102" s="24">
        <f t="shared" si="4"/>
        <v>0</v>
      </c>
      <c r="P102" s="24"/>
      <c r="Q102" s="24">
        <f t="shared" si="5"/>
        <v>0</v>
      </c>
      <c r="R102" s="21"/>
      <c r="S102" s="21"/>
      <c r="T102" s="21"/>
    </row>
    <row r="103" spans="1:20" x14ac:dyDescent="0.25">
      <c r="L103" s="15"/>
    </row>
    <row r="104" spans="1:20" hidden="1" x14ac:dyDescent="0.25">
      <c r="B104" t="s">
        <v>555</v>
      </c>
    </row>
  </sheetData>
  <autoFilter ref="A6:T102">
    <filterColumn colId="5" showButton="0"/>
    <filterColumn colId="10" showButton="0"/>
  </autoFilter>
  <mergeCells count="2">
    <mergeCell ref="F6:G6"/>
    <mergeCell ref="K6:L6"/>
  </mergeCells>
  <conditionalFormatting sqref="M7:M26 M87:M102 M31:M85 Q7:Q85 Q87:Q102">
    <cfRule type="cellIs" dxfId="18" priority="19" operator="greaterThanOrEqual">
      <formula>15</formula>
    </cfRule>
    <cfRule type="cellIs" dxfId="17" priority="20" operator="between">
      <formula>9</formula>
      <formula>15</formula>
    </cfRule>
    <cfRule type="cellIs" dxfId="16" priority="21" operator="between">
      <formula>5</formula>
      <formula>9</formula>
    </cfRule>
    <cfRule type="cellIs" priority="22" operator="between">
      <formula>5</formula>
      <formula>9</formula>
    </cfRule>
    <cfRule type="cellIs" dxfId="15" priority="23" operator="between">
      <formula>1</formula>
      <formula>5</formula>
    </cfRule>
  </conditionalFormatting>
  <conditionalFormatting sqref="Q7:Q85 Q87:Q102">
    <cfRule type="cellIs" dxfId="14" priority="18" operator="between">
      <formula>15</formula>
      <formula>25</formula>
    </cfRule>
  </conditionalFormatting>
  <conditionalFormatting sqref="M28:M30">
    <cfRule type="cellIs" dxfId="13" priority="13" operator="greaterThanOrEqual">
      <formula>15</formula>
    </cfRule>
    <cfRule type="cellIs" dxfId="12" priority="14" operator="between">
      <formula>9</formula>
      <formula>15</formula>
    </cfRule>
    <cfRule type="cellIs" dxfId="11" priority="15" operator="between">
      <formula>5</formula>
      <formula>9</formula>
    </cfRule>
    <cfRule type="cellIs" priority="16" operator="between">
      <formula>5</formula>
      <formula>9</formula>
    </cfRule>
    <cfRule type="cellIs" dxfId="10" priority="17" operator="between">
      <formula>1</formula>
      <formula>5</formula>
    </cfRule>
  </conditionalFormatting>
  <conditionalFormatting sqref="M28:M30">
    <cfRule type="cellIs" dxfId="9" priority="12" operator="between">
      <formula>15</formula>
      <formula>25</formula>
    </cfRule>
  </conditionalFormatting>
  <conditionalFormatting sqref="M27">
    <cfRule type="cellIs" dxfId="8" priority="7" operator="greaterThanOrEqual">
      <formula>15</formula>
    </cfRule>
    <cfRule type="cellIs" dxfId="7" priority="8" operator="between">
      <formula>9</formula>
      <formula>15</formula>
    </cfRule>
    <cfRule type="cellIs" dxfId="6" priority="9" operator="between">
      <formula>5</formula>
      <formula>9</formula>
    </cfRule>
    <cfRule type="cellIs" priority="10" operator="between">
      <formula>5</formula>
      <formula>9</formula>
    </cfRule>
    <cfRule type="cellIs" dxfId="5" priority="11" operator="between">
      <formula>1</formula>
      <formula>5</formula>
    </cfRule>
  </conditionalFormatting>
  <conditionalFormatting sqref="Q86 M86">
    <cfRule type="cellIs" dxfId="4" priority="2" operator="greaterThanOrEqual">
      <formula>15</formula>
    </cfRule>
    <cfRule type="cellIs" dxfId="3" priority="3" operator="between">
      <formula>9</formula>
      <formula>15</formula>
    </cfRule>
    <cfRule type="cellIs" dxfId="2" priority="4" operator="between">
      <formula>5</formula>
      <formula>9</formula>
    </cfRule>
    <cfRule type="cellIs" priority="5" operator="between">
      <formula>5</formula>
      <formula>9</formula>
    </cfRule>
    <cfRule type="cellIs" dxfId="1" priority="6" operator="between">
      <formula>1</formula>
      <formula>5</formula>
    </cfRule>
  </conditionalFormatting>
  <conditionalFormatting sqref="Q86">
    <cfRule type="cellIs" dxfId="0" priority="1" operator="between">
      <formula>15</formula>
      <formula>25</formula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0" sqref="F20"/>
    </sheetView>
  </sheetViews>
  <sheetFormatPr defaultColWidth="11.425781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4048CBFB450F40B6296BA800FFAC03" ma:contentTypeVersion="0" ma:contentTypeDescription="Create a new document." ma:contentTypeScope="" ma:versionID="5e15ca55bef0443a49f29e2a2dfcf79e">
  <xsd:schema xmlns:xsd="http://www.w3.org/2001/XMLSchema" xmlns:xs="http://www.w3.org/2001/XMLSchema" xmlns:p="http://schemas.microsoft.com/office/2006/metadata/properties" xmlns:ns2="b83e24e6-775d-47fd-bede-6673da5591e2" targetNamespace="http://schemas.microsoft.com/office/2006/metadata/properties" ma:root="true" ma:fieldsID="a94ec0452e3666f31680cd679dbdfb56" ns2:_="">
    <xsd:import namespace="b83e24e6-775d-47fd-bede-6673da5591e2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3e24e6-775d-47fd-bede-6673da5591e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b83e24e6-775d-47fd-bede-6673da5591e2">F6SDSCVEZ63K-17-16177</_dlc_DocId>
    <_dlc_DocIdUrl xmlns="b83e24e6-775d-47fd-bede-6673da5591e2">
      <Url>http://collaboration.infra.local/sites/AdmDocs/_layouts/DocIdRedir.aspx?ID=F6SDSCVEZ63K-17-16177</Url>
      <Description>F6SDSCVEZ63K-17-16177</Description>
    </_dlc_DocIdUrl>
  </documentManagement>
</p:properties>
</file>

<file path=customXml/itemProps1.xml><?xml version="1.0" encoding="utf-8"?>
<ds:datastoreItem xmlns:ds="http://schemas.openxmlformats.org/officeDocument/2006/customXml" ds:itemID="{7F45F48F-795A-4DEB-AD7F-A8A11C064F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3e24e6-775d-47fd-bede-6673da5591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1AE99C-FC00-4417-B066-DF6D4943A77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05B96325-326C-4BF2-84D6-B62C100998C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0EDF832-1471-4F0F-A641-C48051993089}">
  <ds:schemaRefs>
    <ds:schemaRef ds:uri="http://purl.org/dc/dcmitype/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b83e24e6-775d-47fd-bede-6673da5591e2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Forklaringer</vt:lpstr>
      <vt:lpstr>Explanations</vt:lpstr>
      <vt:lpstr>Barriereanalyse</vt:lpstr>
      <vt:lpstr>Barrier Analysis</vt:lpstr>
      <vt:lpstr>Ark2</vt:lpstr>
      <vt:lpstr>Ark3</vt:lpstr>
      <vt:lpstr>Barriereanalyse!Print_Area</vt:lpstr>
    </vt:vector>
  </TitlesOfParts>
  <Company>Infratek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Alme Inge</dc:creator>
  <cp:lastModifiedBy>Windows User</cp:lastModifiedBy>
  <cp:revision/>
  <dcterms:created xsi:type="dcterms:W3CDTF">2016-07-06T06:57:01Z</dcterms:created>
  <dcterms:modified xsi:type="dcterms:W3CDTF">2017-10-31T12:14:07Z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28fcf553-7f92-4897-af4c-630060bd6621</vt:lpwstr>
  </property>
  <property fmtid="{D5CDD505-2E9C-101B-9397-08002B2CF9AE}" pid="3" name="ContentTypeId">
    <vt:lpwstr>0x010100874048CBFB450F40B6296BA800FFAC03</vt:lpwstr>
  </property>
</Properties>
</file>