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tik\OneDrive\Desktop\Pawan Sir\November\7-11 Decision Tree\"/>
    </mc:Choice>
  </mc:AlternateContent>
  <xr:revisionPtr revIDLastSave="28" documentId="13_ncr:1_{1B055108-73D8-4840-A1C1-44153ECE98F1}" xr6:coauthVersionLast="36" xr6:coauthVersionMax="47" xr10:uidLastSave="{C8902E3E-4A2D-4EF0-9733-E26F527FB0CE}"/>
  <bookViews>
    <workbookView xWindow="-120" yWindow="-120" windowWidth="20736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0" i="1" l="1"/>
  <c r="L27" i="1"/>
  <c r="L26" i="1"/>
  <c r="K16" i="1"/>
  <c r="L25" i="1"/>
  <c r="L24" i="1"/>
  <c r="O10" i="1"/>
  <c r="J25" i="1"/>
  <c r="J26" i="1" l="1"/>
  <c r="I26" i="1"/>
  <c r="I25" i="1"/>
  <c r="J24" i="1"/>
  <c r="I24" i="1"/>
  <c r="O12" i="1"/>
  <c r="O11" i="1"/>
  <c r="O13" i="1"/>
  <c r="M12" i="1"/>
  <c r="L12" i="1"/>
  <c r="M11" i="1"/>
  <c r="L11" i="1"/>
  <c r="M10" i="1"/>
  <c r="J4" i="1"/>
  <c r="I4" i="1"/>
</calcChain>
</file>

<file path=xl/sharedStrings.xml><?xml version="1.0" encoding="utf-8"?>
<sst xmlns="http://schemas.openxmlformats.org/spreadsheetml/2006/main" count="121" uniqueCount="36">
  <si>
    <t>Outlook</t>
  </si>
  <si>
    <t>Temperature</t>
  </si>
  <si>
    <t>Humidity</t>
  </si>
  <si>
    <t>Wind</t>
  </si>
  <si>
    <t>Decision</t>
  </si>
  <si>
    <t>Sunny</t>
  </si>
  <si>
    <t>Hot</t>
  </si>
  <si>
    <t>High</t>
  </si>
  <si>
    <t>Weak</t>
  </si>
  <si>
    <t>No</t>
  </si>
  <si>
    <t>Yes</t>
  </si>
  <si>
    <t>Total</t>
  </si>
  <si>
    <t>Strong</t>
  </si>
  <si>
    <t>Overcast</t>
  </si>
  <si>
    <t>Prob</t>
  </si>
  <si>
    <t>Rain</t>
  </si>
  <si>
    <t>Mild</t>
  </si>
  <si>
    <t>Cool</t>
  </si>
  <si>
    <t>Normal</t>
  </si>
  <si>
    <t>Overall Entropy</t>
  </si>
  <si>
    <t>Prob(y)</t>
  </si>
  <si>
    <t>Prob(n)</t>
  </si>
  <si>
    <t>Entropy</t>
  </si>
  <si>
    <t>Weighted</t>
  </si>
  <si>
    <t>Information gain for outlook</t>
  </si>
  <si>
    <t>=</t>
  </si>
  <si>
    <t>Overall_entropy - weighted_entropy_of_all_classes</t>
  </si>
  <si>
    <t>Entropy High</t>
  </si>
  <si>
    <t>Impurity High</t>
  </si>
  <si>
    <t>Purity Low</t>
  </si>
  <si>
    <t>Entropy Low</t>
  </si>
  <si>
    <t>Impurity Low</t>
  </si>
  <si>
    <t>Purity High</t>
  </si>
  <si>
    <t>Information gain decides  from which column we will start the root node;, highest information gain will be the best to start the root node</t>
  </si>
  <si>
    <t>temperature</t>
  </si>
  <si>
    <t xml:space="preserve">Information gain for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</si>
</sst>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sz val="11"/>
      <color rgb="FF00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topLeftCell="C20" zoomScale="120" zoomScaleNormal="120" workbookViewId="0">
      <selection activeCell="J31" sqref="J31"/>
    </sheetView>
  </sheetViews>
  <sheetFormatPr defaultColWidth="9.109375" defaultRowHeight="14.4"/>
  <cols>
    <col min="1" max="5" width="12" style="3" customWidth="1"/>
    <col min="6" max="6" width="9.109375" style="3"/>
    <col min="7" max="7" width="10.88671875" style="3" customWidth="1"/>
    <col min="8" max="10" width="9.109375" style="3"/>
    <col min="11" max="11" width="11.5546875" style="3" customWidth="1"/>
    <col min="12" max="16384" width="9.109375" style="3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I2" s="3" t="s">
        <v>10</v>
      </c>
      <c r="J2" s="3" t="s">
        <v>9</v>
      </c>
      <c r="K2" s="3" t="s">
        <v>11</v>
      </c>
    </row>
    <row r="3" spans="1:15">
      <c r="A3" s="2" t="s">
        <v>5</v>
      </c>
      <c r="B3" s="2" t="s">
        <v>6</v>
      </c>
      <c r="C3" s="2" t="s">
        <v>7</v>
      </c>
      <c r="D3" s="2" t="s">
        <v>12</v>
      </c>
      <c r="E3" s="2" t="s">
        <v>9</v>
      </c>
      <c r="I3" s="3">
        <v>9</v>
      </c>
      <c r="J3" s="3">
        <v>5</v>
      </c>
      <c r="K3" s="3">
        <v>14</v>
      </c>
    </row>
    <row r="4" spans="1:15">
      <c r="A4" s="2" t="s">
        <v>13</v>
      </c>
      <c r="B4" s="2" t="s">
        <v>6</v>
      </c>
      <c r="C4" s="2" t="s">
        <v>7</v>
      </c>
      <c r="D4" s="2" t="s">
        <v>8</v>
      </c>
      <c r="E4" s="2" t="s">
        <v>10</v>
      </c>
      <c r="H4" s="3" t="s">
        <v>14</v>
      </c>
      <c r="I4" s="3">
        <f>9/14</f>
        <v>0.6428571428571429</v>
      </c>
      <c r="J4" s="3">
        <f>5/14</f>
        <v>0.35714285714285715</v>
      </c>
    </row>
    <row r="5" spans="1:15">
      <c r="A5" s="2" t="s">
        <v>15</v>
      </c>
      <c r="B5" s="2" t="s">
        <v>16</v>
      </c>
      <c r="C5" s="2" t="s">
        <v>7</v>
      </c>
      <c r="D5" s="2" t="s">
        <v>8</v>
      </c>
      <c r="E5" s="2" t="s">
        <v>10</v>
      </c>
    </row>
    <row r="6" spans="1:15">
      <c r="A6" s="2" t="s">
        <v>15</v>
      </c>
      <c r="B6" s="2" t="s">
        <v>17</v>
      </c>
      <c r="C6" s="2" t="s">
        <v>18</v>
      </c>
      <c r="D6" s="2" t="s">
        <v>8</v>
      </c>
      <c r="E6" s="2" t="s">
        <v>10</v>
      </c>
      <c r="G6" s="3" t="s">
        <v>19</v>
      </c>
      <c r="I6" s="3">
        <v>0.94028595854948804</v>
      </c>
    </row>
    <row r="7" spans="1:15">
      <c r="A7" s="2" t="s">
        <v>15</v>
      </c>
      <c r="B7" s="2" t="s">
        <v>17</v>
      </c>
      <c r="C7" s="2" t="s">
        <v>18</v>
      </c>
      <c r="D7" s="2" t="s">
        <v>12</v>
      </c>
      <c r="E7" s="2" t="s">
        <v>9</v>
      </c>
    </row>
    <row r="8" spans="1:15">
      <c r="A8" s="2" t="s">
        <v>13</v>
      </c>
      <c r="B8" s="2" t="s">
        <v>17</v>
      </c>
      <c r="C8" s="2" t="s">
        <v>18</v>
      </c>
      <c r="D8" s="2" t="s">
        <v>12</v>
      </c>
      <c r="E8" s="2" t="s">
        <v>10</v>
      </c>
    </row>
    <row r="9" spans="1:15">
      <c r="A9" s="2" t="s">
        <v>5</v>
      </c>
      <c r="B9" s="2" t="s">
        <v>16</v>
      </c>
      <c r="C9" s="2" t="s">
        <v>7</v>
      </c>
      <c r="D9" s="2" t="s">
        <v>8</v>
      </c>
      <c r="E9" s="2" t="s">
        <v>9</v>
      </c>
      <c r="H9" s="3" t="s">
        <v>0</v>
      </c>
      <c r="I9" s="3" t="s">
        <v>10</v>
      </c>
      <c r="J9" s="3" t="s">
        <v>9</v>
      </c>
      <c r="K9" s="3" t="s">
        <v>11</v>
      </c>
      <c r="L9" s="3" t="s">
        <v>20</v>
      </c>
      <c r="M9" s="3" t="s">
        <v>21</v>
      </c>
      <c r="N9" s="3" t="s">
        <v>22</v>
      </c>
      <c r="O9" s="3" t="s">
        <v>23</v>
      </c>
    </row>
    <row r="10" spans="1:15">
      <c r="A10" s="2" t="s">
        <v>5</v>
      </c>
      <c r="B10" s="2" t="s">
        <v>17</v>
      </c>
      <c r="C10" s="2" t="s">
        <v>18</v>
      </c>
      <c r="D10" s="2" t="s">
        <v>8</v>
      </c>
      <c r="E10" s="2" t="s">
        <v>10</v>
      </c>
      <c r="H10" s="3" t="s">
        <v>5</v>
      </c>
      <c r="I10" s="3">
        <v>2</v>
      </c>
      <c r="J10" s="3">
        <v>3</v>
      </c>
      <c r="K10" s="3">
        <v>5</v>
      </c>
      <c r="L10" s="6">
        <v>0.4</v>
      </c>
      <c r="M10" s="3">
        <f>3/5</f>
        <v>0.6</v>
      </c>
      <c r="N10" s="3">
        <v>0.97</v>
      </c>
      <c r="O10" s="3">
        <f>(5/14)*N10</f>
        <v>0.34642857142857142</v>
      </c>
    </row>
    <row r="11" spans="1:15">
      <c r="A11" s="2" t="s">
        <v>15</v>
      </c>
      <c r="B11" s="2" t="s">
        <v>16</v>
      </c>
      <c r="C11" s="2" t="s">
        <v>18</v>
      </c>
      <c r="D11" s="2" t="s">
        <v>8</v>
      </c>
      <c r="E11" s="2" t="s">
        <v>10</v>
      </c>
      <c r="H11" s="3" t="s">
        <v>13</v>
      </c>
      <c r="I11" s="3">
        <v>4</v>
      </c>
      <c r="J11" s="3">
        <v>0</v>
      </c>
      <c r="K11" s="3">
        <v>4</v>
      </c>
      <c r="L11" s="3">
        <f>4/4</f>
        <v>1</v>
      </c>
      <c r="M11" s="3">
        <f>0/4</f>
        <v>0</v>
      </c>
      <c r="N11" s="3">
        <v>0</v>
      </c>
      <c r="O11" s="3">
        <f>(4/14)*N11</f>
        <v>0</v>
      </c>
    </row>
    <row r="12" spans="1:15">
      <c r="A12" s="2" t="s">
        <v>5</v>
      </c>
      <c r="B12" s="2" t="s">
        <v>16</v>
      </c>
      <c r="C12" s="2" t="s">
        <v>18</v>
      </c>
      <c r="D12" s="2" t="s">
        <v>12</v>
      </c>
      <c r="E12" s="2" t="s">
        <v>10</v>
      </c>
      <c r="H12" s="3" t="s">
        <v>15</v>
      </c>
      <c r="I12" s="3">
        <v>3</v>
      </c>
      <c r="J12" s="3">
        <v>2</v>
      </c>
      <c r="K12" s="3">
        <v>5</v>
      </c>
      <c r="L12" s="3">
        <f>3/5</f>
        <v>0.6</v>
      </c>
      <c r="M12" s="3">
        <f>2/5</f>
        <v>0.4</v>
      </c>
      <c r="N12" s="3">
        <v>0.97</v>
      </c>
      <c r="O12" s="3">
        <f>(5/14)*N12</f>
        <v>0.34642857142857142</v>
      </c>
    </row>
    <row r="13" spans="1:15">
      <c r="A13" s="2" t="s">
        <v>13</v>
      </c>
      <c r="B13" s="2" t="s">
        <v>16</v>
      </c>
      <c r="C13" s="2" t="s">
        <v>7</v>
      </c>
      <c r="D13" s="2" t="s">
        <v>12</v>
      </c>
      <c r="E13" s="2" t="s">
        <v>10</v>
      </c>
      <c r="K13" s="5"/>
      <c r="O13" s="3">
        <f>SUM(O10:O12)</f>
        <v>0.69285714285714284</v>
      </c>
    </row>
    <row r="14" spans="1:15">
      <c r="A14" s="2" t="s">
        <v>13</v>
      </c>
      <c r="B14" s="2" t="s">
        <v>6</v>
      </c>
      <c r="C14" s="2" t="s">
        <v>18</v>
      </c>
      <c r="D14" s="2" t="s">
        <v>8</v>
      </c>
      <c r="E14" s="2" t="s">
        <v>10</v>
      </c>
      <c r="H14" s="3" t="s">
        <v>24</v>
      </c>
      <c r="J14" s="3" t="s">
        <v>25</v>
      </c>
      <c r="K14" s="4" t="s">
        <v>26</v>
      </c>
    </row>
    <row r="15" spans="1:15">
      <c r="A15" s="2" t="s">
        <v>15</v>
      </c>
      <c r="B15" s="2" t="s">
        <v>16</v>
      </c>
      <c r="C15" s="2" t="s">
        <v>7</v>
      </c>
      <c r="D15" s="2" t="s">
        <v>12</v>
      </c>
      <c r="E15" s="2" t="s">
        <v>9</v>
      </c>
    </row>
    <row r="16" spans="1:15">
      <c r="H16" s="3" t="s">
        <v>24</v>
      </c>
      <c r="J16" s="3" t="s">
        <v>25</v>
      </c>
      <c r="K16" s="3">
        <f>I6-O13</f>
        <v>0.24742881569234521</v>
      </c>
    </row>
    <row r="18" spans="3:12">
      <c r="C18" s="3" t="s">
        <v>27</v>
      </c>
      <c r="D18" s="3" t="s">
        <v>28</v>
      </c>
      <c r="E18" s="3" t="s">
        <v>29</v>
      </c>
    </row>
    <row r="19" spans="3:12">
      <c r="C19" s="3" t="s">
        <v>30</v>
      </c>
      <c r="D19" s="3" t="s">
        <v>31</v>
      </c>
      <c r="E19" s="3" t="s">
        <v>32</v>
      </c>
    </row>
    <row r="21" spans="3:12">
      <c r="C21" s="4" t="s">
        <v>33</v>
      </c>
    </row>
    <row r="23" spans="3:12">
      <c r="E23" s="3" t="s">
        <v>1</v>
      </c>
      <c r="F23" s="3" t="s">
        <v>10</v>
      </c>
      <c r="G23" s="3" t="s">
        <v>9</v>
      </c>
      <c r="H23" s="3" t="s">
        <v>11</v>
      </c>
      <c r="I23" s="3" t="s">
        <v>20</v>
      </c>
      <c r="J23" s="3" t="s">
        <v>21</v>
      </c>
      <c r="K23" s="3" t="s">
        <v>22</v>
      </c>
      <c r="L23" s="3" t="s">
        <v>23</v>
      </c>
    </row>
    <row r="24" spans="3:12">
      <c r="E24" s="3" t="s">
        <v>6</v>
      </c>
      <c r="F24" s="3">
        <v>2</v>
      </c>
      <c r="G24" s="3">
        <v>2</v>
      </c>
      <c r="H24" s="3">
        <v>4</v>
      </c>
      <c r="I24" s="3">
        <f>2/4</f>
        <v>0.5</v>
      </c>
      <c r="J24" s="3">
        <f>2/4</f>
        <v>0.5</v>
      </c>
      <c r="K24" s="3">
        <v>1</v>
      </c>
      <c r="L24" s="3">
        <f>(4/14)*K24</f>
        <v>0.2857142857142857</v>
      </c>
    </row>
    <row r="25" spans="3:12">
      <c r="E25" s="3" t="s">
        <v>16</v>
      </c>
      <c r="F25" s="3">
        <v>4</v>
      </c>
      <c r="G25" s="3">
        <v>2</v>
      </c>
      <c r="H25" s="3">
        <v>6</v>
      </c>
      <c r="I25" s="3">
        <f>4/6</f>
        <v>0.66666666666666663</v>
      </c>
      <c r="J25" s="3">
        <f>2/6</f>
        <v>0.33333333333333331</v>
      </c>
      <c r="K25" s="7">
        <v>0.91829583372115597</v>
      </c>
      <c r="L25" s="3">
        <f>(6/14)*K25</f>
        <v>0.39355535730906682</v>
      </c>
    </row>
    <row r="26" spans="3:12">
      <c r="E26" s="3" t="s">
        <v>17</v>
      </c>
      <c r="F26" s="3">
        <v>3</v>
      </c>
      <c r="G26" s="3">
        <v>1</v>
      </c>
      <c r="H26" s="3">
        <v>4</v>
      </c>
      <c r="I26" s="3">
        <f>3/4</f>
        <v>0.75</v>
      </c>
      <c r="J26" s="3">
        <f>1/4</f>
        <v>0.25</v>
      </c>
      <c r="K26" s="7">
        <v>0.81127812445913206</v>
      </c>
      <c r="L26" s="3">
        <f>(4/14)*K26</f>
        <v>0.2317937498454663</v>
      </c>
    </row>
    <row r="27" spans="3:12">
      <c r="L27" s="3">
        <f>L24+L25+L26</f>
        <v>0.91106339286881877</v>
      </c>
    </row>
    <row r="28" spans="3:12">
      <c r="G28" s="3" t="s">
        <v>35</v>
      </c>
      <c r="H28" s="3" t="s">
        <v>1</v>
      </c>
      <c r="J28" s="3" t="s">
        <v>25</v>
      </c>
      <c r="K28" s="4" t="s">
        <v>26</v>
      </c>
    </row>
    <row r="29" spans="3:12">
      <c r="K29" s="6"/>
    </row>
    <row r="30" spans="3:12">
      <c r="G30" s="3" t="s">
        <v>35</v>
      </c>
      <c r="H30" s="3" t="s">
        <v>34</v>
      </c>
      <c r="J30" s="3" t="s">
        <v>25</v>
      </c>
      <c r="K30" s="3">
        <f>I6-L27</f>
        <v>2.9222565680669277E-2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1F71ACFEF9604F9C8041AEA925DB26" ma:contentTypeVersion="13" ma:contentTypeDescription="Create a new document." ma:contentTypeScope="" ma:versionID="96f2036930863ce903552550bef15423">
  <xsd:schema xmlns:xsd="http://www.w3.org/2001/XMLSchema" xmlns:xs="http://www.w3.org/2001/XMLSchema" xmlns:p="http://schemas.microsoft.com/office/2006/metadata/properties" xmlns:ns2="d80a0cf4-a3b9-4c95-beb4-47eb28ed1be8" xmlns:ns3="770e7730-fd4a-47e0-914f-f9c8af461a03" targetNamespace="http://schemas.microsoft.com/office/2006/metadata/properties" ma:root="true" ma:fieldsID="f7b03f21ef6aaba9c710d5f319903da8" ns2:_="" ns3:_="">
    <xsd:import namespace="d80a0cf4-a3b9-4c95-beb4-47eb28ed1be8"/>
    <xsd:import namespace="770e7730-fd4a-47e0-914f-f9c8af461a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0a0cf4-a3b9-4c95-beb4-47eb28ed1b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5eb5fdb-8f26-4a8e-a24c-1b908acd49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0e7730-fd4a-47e0-914f-f9c8af461a0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25921dc2-3b0c-47b9-9784-89967dc5af3e}" ma:internalName="TaxCatchAll" ma:showField="CatchAllData" ma:web="770e7730-fd4a-47e0-914f-f9c8af461a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5F5F96-77F9-471C-A7EB-0E4E544D8B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7F25CC-9A66-448B-9408-9D590A317C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0a0cf4-a3b9-4c95-beb4-47eb28ed1be8"/>
    <ds:schemaRef ds:uri="770e7730-fd4a-47e0-914f-f9c8af461a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Pratik</cp:lastModifiedBy>
  <cp:revision/>
  <dcterms:created xsi:type="dcterms:W3CDTF">2023-10-27T08:06:16Z</dcterms:created>
  <dcterms:modified xsi:type="dcterms:W3CDTF">2023-11-25T11:44:22Z</dcterms:modified>
  <cp:category/>
  <cp:contentStatus/>
</cp:coreProperties>
</file>