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showPivotChartFilter="1" defaultThemeVersion="124226"/>
  <mc:AlternateContent xmlns:mc="http://schemas.openxmlformats.org/markup-compatibility/2006">
    <mc:Choice Requires="x15">
      <x15ac:absPath xmlns:x15ac="http://schemas.microsoft.com/office/spreadsheetml/2010/11/ac" url="C:\Users\naika\OneDrive\Desktop\Data Analysis projects\Excel Data analysis projects\"/>
    </mc:Choice>
  </mc:AlternateContent>
  <xr:revisionPtr revIDLastSave="0" documentId="13_ncr:1_{86AE2C52-9E64-41A2-8516-7BA8BF95B1F4}" xr6:coauthVersionLast="47" xr6:coauthVersionMax="47" xr10:uidLastSave="{00000000-0000-0000-0000-000000000000}"/>
  <bookViews>
    <workbookView xWindow="-120" yWindow="-120" windowWidth="29040" windowHeight="15720" tabRatio="836" xr2:uid="{00000000-000D-0000-FFFF-FFFF00000000}"/>
  </bookViews>
  <sheets>
    <sheet name="FOOD SALES DATA ANALYSIS" sheetId="21" r:id="rId1"/>
    <sheet name="Questions" sheetId="23" r:id="rId2"/>
    <sheet name="FoodSales" sheetId="16" r:id="rId3"/>
    <sheet name="Region  Highest Sales" sheetId="22" r:id="rId4"/>
    <sheet name="Highest Selling Product" sheetId="24" r:id="rId5"/>
    <sheet name="Total revenue by Product" sheetId="26" r:id="rId6"/>
    <sheet name="Region Highest Avg Unit Price" sheetId="27" r:id="rId7"/>
    <sheet name="City  Highest Avg Qty of produc" sheetId="28" r:id="rId8"/>
    <sheet name="Top 5 best-selling products Qty" sheetId="29" r:id="rId9"/>
  </sheets>
  <definedNames>
    <definedName name="Slicer_Month">#N/A</definedName>
    <definedName name="Slicer_Quarter">#N/A</definedName>
    <definedName name="Slicer_Yea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6" l="1"/>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2" i="16"/>
  <c r="C117" i="16"/>
  <c r="C118" i="16"/>
  <c r="C119" i="16"/>
  <c r="C120" i="16"/>
  <c r="C121" i="16"/>
  <c r="C122" i="16"/>
  <c r="C123" i="16"/>
  <c r="C116" i="16"/>
  <c r="D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L245" i="16"/>
  <c r="L244" i="16"/>
  <c r="L243" i="16"/>
  <c r="L242" i="16"/>
  <c r="L241" i="16"/>
  <c r="L240"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5" i="16"/>
  <c r="L184"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1" i="16"/>
  <c r="L130" i="16"/>
  <c r="L129" i="16"/>
  <c r="L128" i="16"/>
  <c r="L127" i="16"/>
  <c r="L126" i="16"/>
  <c r="L125" i="16"/>
  <c r="L124" i="16"/>
  <c r="L123" i="16"/>
  <c r="L122" i="16"/>
  <c r="L121" i="16"/>
  <c r="L120" i="16"/>
  <c r="L119" i="16"/>
  <c r="L118" i="16"/>
  <c r="L117" i="16"/>
  <c r="L116" i="16"/>
  <c r="L115" i="16"/>
  <c r="L114" i="16"/>
  <c r="L113" i="16"/>
  <c r="L112" i="16"/>
  <c r="L111" i="16"/>
  <c r="L110" i="16"/>
  <c r="L109" i="16"/>
  <c r="L108" i="16"/>
  <c r="L107" i="16"/>
  <c r="L106" i="16"/>
  <c r="L105" i="16"/>
  <c r="L104" i="16"/>
  <c r="L103" i="16"/>
  <c r="L102" i="16"/>
  <c r="L101" i="16"/>
  <c r="L100" i="16"/>
  <c r="L99" i="16"/>
  <c r="L98" i="16"/>
  <c r="L97" i="16"/>
  <c r="L96" i="16"/>
  <c r="L95" i="16"/>
  <c r="L94" i="16"/>
  <c r="L93" i="16"/>
  <c r="L92" i="16"/>
  <c r="L91" i="16"/>
  <c r="L90" i="16"/>
  <c r="L89" i="16"/>
  <c r="L88"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29" i="16"/>
  <c r="L28" i="16"/>
  <c r="L27" i="16"/>
  <c r="L26" i="16"/>
  <c r="L25" i="16"/>
  <c r="L24" i="16"/>
  <c r="L23" i="16"/>
  <c r="L22" i="16"/>
  <c r="L21" i="16"/>
  <c r="L20" i="16"/>
  <c r="L19" i="16"/>
  <c r="L18" i="16"/>
  <c r="L17" i="16"/>
  <c r="L16" i="16"/>
  <c r="L15" i="16"/>
  <c r="L14" i="16"/>
  <c r="L13" i="16"/>
  <c r="L12" i="16"/>
  <c r="L11" i="16"/>
  <c r="L10" i="16"/>
  <c r="L9" i="16"/>
  <c r="L8" i="16"/>
  <c r="L7" i="16"/>
  <c r="L6" i="16"/>
  <c r="L5" i="16"/>
  <c r="L4" i="16"/>
  <c r="L3" i="16"/>
  <c r="L2" i="16"/>
</calcChain>
</file>

<file path=xl/sharedStrings.xml><?xml version="1.0" encoding="utf-8"?>
<sst xmlns="http://schemas.openxmlformats.org/spreadsheetml/2006/main" count="1294" uniqueCount="294">
  <si>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</si>
  <si>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</si>
  <si>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</si>
  <si>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</si>
  <si>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</si>
  <si>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</si>
  <si>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</si>
  <si>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</si>
  <si>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</si>
  <si>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</si>
  <si>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</si>
  <si>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</si>
  <si>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</si>
  <si>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</si>
  <si>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</si>
  <si>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</si>
  <si>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</si>
  <si>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</si>
  <si>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</si>
  <si>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</si>
  <si>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</si>
  <si>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</si>
  <si>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</si>
  <si>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</si>
  <si>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UnitPrice</t>
  </si>
  <si>
    <t>ID</t>
  </si>
  <si>
    <t>Qty</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</si>
  <si>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</si>
  <si>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</si>
  <si>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</si>
  <si>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</si>
  <si>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</si>
  <si>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</si>
  <si>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</si>
  <si>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</si>
  <si>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</si>
  <si>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</si>
  <si>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</si>
  <si>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</si>
  <si>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</si>
  <si>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</si>
  <si>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</si>
  <si>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</si>
  <si>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</si>
  <si>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</si>
  <si>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</si>
  <si>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</si>
  <si>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</si>
  <si>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</si>
  <si>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</si>
  <si>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</si>
  <si>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</si>
  <si>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</si>
  <si>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</si>
  <si>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</si>
  <si>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</si>
  <si>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</si>
  <si>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</si>
  <si>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</si>
  <si>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</si>
  <si>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</si>
  <si>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</si>
  <si>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</si>
  <si>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</si>
  <si>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</si>
  <si>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</si>
  <si>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</si>
  <si>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</si>
  <si>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</si>
  <si>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</si>
  <si>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</si>
  <si>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</si>
  <si>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</si>
  <si>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</si>
  <si>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</si>
  <si>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</si>
  <si>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</si>
  <si>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</si>
  <si>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</si>
  <si>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</si>
  <si>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</si>
  <si>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</si>
  <si>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</si>
  <si>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</si>
  <si>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</si>
  <si>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</si>
  <si>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</si>
  <si>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</si>
  <si>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</si>
  <si>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</si>
  <si>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</si>
  <si>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</si>
  <si>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</si>
  <si>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</si>
  <si>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</si>
  <si>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</si>
  <si>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</si>
  <si>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</si>
  <si>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</si>
  <si>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</si>
  <si>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</si>
  <si>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</si>
  <si>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</si>
  <si>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</si>
  <si>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</si>
  <si>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</si>
  <si>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</si>
  <si>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</si>
  <si>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</si>
  <si>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</si>
  <si>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</si>
  <si>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</si>
  <si>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</si>
  <si>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</si>
  <si>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</si>
  <si>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</si>
  <si>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</si>
  <si>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</si>
  <si>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</si>
  <si>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</si>
  <si>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</si>
  <si>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</si>
  <si>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</si>
  <si>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</si>
  <si>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</si>
  <si>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</si>
  <si>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</si>
  <si>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</si>
  <si>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</si>
  <si>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</si>
  <si>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</si>
  <si>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</si>
  <si>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</si>
  <si>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</si>
  <si>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</si>
  <si>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</si>
  <si>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</si>
  <si>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</si>
  <si>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</si>
  <si>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</si>
  <si>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</si>
  <si>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</si>
  <si>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</si>
  <si>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</si>
  <si>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</si>
  <si>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</si>
  <si>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</si>
  <si>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</si>
  <si>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</si>
  <si>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</si>
  <si>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</si>
  <si>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</si>
  <si>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</si>
  <si>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</si>
  <si>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</si>
  <si>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</si>
  <si>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</si>
  <si>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</si>
  <si>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</si>
  <si>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</si>
  <si>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</si>
  <si>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</si>
  <si>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</si>
  <si>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</si>
  <si>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</si>
  <si>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</si>
  <si>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</si>
  <si>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</si>
  <si>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</si>
  <si>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</si>
  <si>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</si>
  <si>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</si>
  <si>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</si>
  <si>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</si>
  <si>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</si>
  <si>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</si>
  <si>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</si>
  <si>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</si>
  <si>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</si>
  <si>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</si>
  <si>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</si>
  <si>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</si>
  <si>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</si>
  <si>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</si>
  <si>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</si>
  <si>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</si>
  <si>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</si>
  <si>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</si>
  <si>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</si>
  <si>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</si>
  <si>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</si>
  <si>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</si>
  <si>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</si>
  <si>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</si>
  <si>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</si>
  <si>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</si>
  <si>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</si>
  <si>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</si>
  <si>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</si>
  <si>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</si>
  <si>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</si>
  <si>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</si>
  <si>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</si>
  <si>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</si>
  <si>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</si>
  <si>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</si>
  <si>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</si>
  <si>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</si>
  <si>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</si>
  <si>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</si>
  <si>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</si>
  <si>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</si>
  <si>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</si>
  <si>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</si>
  <si>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</si>
  <si>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</si>
  <si>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</si>
  <si>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</si>
  <si>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</si>
  <si>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</si>
  <si>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</si>
  <si>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</si>
  <si>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</si>
  <si>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</si>
  <si>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</si>
  <si>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</si>
  <si>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</si>
  <si>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</si>
  <si>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</si>
  <si>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</si>
  <si>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</si>
  <si>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</si>
  <si>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</si>
  <si>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</si>
  <si>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</si>
  <si>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</si>
  <si>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</si>
  <si>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</si>
  <si>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</si>
  <si>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</si>
  <si>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</si>
  <si>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</si>
  <si>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</si>
  <si>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</si>
  <si>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</si>
  <si>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</si>
  <si>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</si>
  <si>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</si>
  <si>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</si>
  <si>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</si>
  <si>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</si>
  <si>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</si>
  <si>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</si>
  <si>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</si>
  <si>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</si>
  <si>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</si>
  <si>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</si>
  <si>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</si>
  <si>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</si>
  <si>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</si>
  <si>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</si>
  <si>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</si>
  <si>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</si>
  <si>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</si>
  <si>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</si>
  <si>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</si>
  <si>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</si>
  <si>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</si>
  <si>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</si>
  <si>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</si>
  <si>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</si>
  <si>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</si>
  <si>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FOOD SALES DATA ANALYSIS</t>
  </si>
  <si>
    <t>Row Labels</t>
  </si>
  <si>
    <t>Grand Total</t>
  </si>
  <si>
    <t>1. Which region generates the highest total sales, and how do the sales compare across all regions?</t>
  </si>
  <si>
    <t xml:space="preserve">   - Visualization: Bar chart showing total sales per region.</t>
  </si>
  <si>
    <t>2. Which product category contributes the most to overall sales, and what is the percentage contribution of each category?</t>
  </si>
  <si>
    <t xml:space="preserve">   - Visualization: Pie chart displaying the percentage of total sales for each product category.</t>
  </si>
  <si>
    <t>3. What is the correlation between the quantity of products sold and the total revenue generated?</t>
  </si>
  <si>
    <t xml:space="preserve">   - Visualization: Scatter plot comparing quantity (Qty) and total revenue (TotalPrice).</t>
  </si>
  <si>
    <t>4. How does the average unit price vary by region, and which region has the highest average unit price?</t>
  </si>
  <si>
    <t xml:space="preserve">   - Visualization: Bar chart or line graph showing average unit price per region.</t>
  </si>
  <si>
    <t>5. Which city has the highest average quantity of products sold per transaction, and how does it compare to other cities?</t>
  </si>
  <si>
    <t xml:space="preserve">   - Visualization: Bar chart showing the average quantity sold per transaction by city.</t>
  </si>
  <si>
    <t>6. What are the top 5 best-selling products in terms of total quantity sold, and how do they compare with each other?</t>
  </si>
  <si>
    <t xml:space="preserve">   - Visualization: Horizontal bar chart showing the total quantity sold for the top 5 products.</t>
  </si>
  <si>
    <t>Sum of TotalPrice</t>
  </si>
  <si>
    <t>Average of UnitPrice</t>
  </si>
  <si>
    <t>Sum of Qty</t>
  </si>
  <si>
    <t>Average of Qty</t>
  </si>
  <si>
    <t>Month</t>
  </si>
  <si>
    <t>Year</t>
  </si>
  <si>
    <t>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</si>
</sst>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2"/>
      <color theme="1"/>
      <name val="Calibri"/>
      <family val="2"/>
      <scheme val="minor"/>
    </font>
    <font>
      <u/>
      <sz val="12"/>
      <color indexed="12"/>
      <name val="Calibri"/>
      <family val="2"/>
      <scheme val="minor"/>
    </font>
    <font>
      <u/>
      <sz val="12"/>
      <color theme="10"/>
      <name val="Calibri"/>
      <family val="2"/>
      <scheme val="minor"/>
    </font>
    <font>
      <sz val="8"/>
      <name val="Calibri"/>
      <family val="2"/>
      <scheme val="minor"/>
    </font>
    <font>
      <b/>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5" tint="0.79998168889431442"/>
        <bgColor indexed="64"/>
      </patternFill>
    </fill>
    <fill>
      <patternFill patternType="solid">
        <fgColor theme="7"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applyNumberFormat="0" applyFill="0" applyBorder="0" applyAlignment="0" applyProtection="0"/>
  </cellStyleXfs>
  <cellXfs count="36">
    <xf numFmtId="0" fontId="0" fillId="0" borderId="0" xfId="0"/>
    <xf numFmtId="0" fontId="0" fillId="0" borderId="0" xfId="0" applyAlignment="1">
      <alignment horizontal="left"/>
    </xf>
    <xf numFmtId="2" fontId="0" fillId="0" borderId="0" xfId="0" applyNumberFormat="1"/>
    <xf numFmtId="0" fontId="0" fillId="0" borderId="0" xfId="0" pivotButton="1"/>
    <xf numFmtId="0" fontId="0" fillId="0" borderId="0" xfId="0" applyAlignment="1">
      <alignment horizontal="left" indent="1"/>
    </xf>
    <xf numFmtId="10" fontId="0" fillId="0" borderId="0" xfId="0" applyNumberFormat="1"/>
    <xf numFmtId="49" fontId="0" fillId="0" borderId="2" xfId="0" applyNumberFormat="1" applyBorder="1" applyAlignment="1">
      <alignment horizontal="center" vertical="center"/>
    </xf>
    <xf numFmtId="164" fontId="0" fillId="0" borderId="3" xfId="0" applyNumberFormat="1" applyBorder="1" applyAlignment="1">
      <alignment horizontal="center" vertical="center"/>
    </xf>
    <xf numFmtId="49" fontId="0" fillId="0" borderId="3" xfId="0" applyNumberFormat="1" applyBorder="1" applyAlignment="1">
      <alignment horizontal="center" vertical="center"/>
    </xf>
    <xf numFmtId="1" fontId="0" fillId="0" borderId="3" xfId="0" applyNumberFormat="1" applyBorder="1" applyAlignment="1">
      <alignment horizontal="center" vertical="center"/>
    </xf>
    <xf numFmtId="2" fontId="0" fillId="0" borderId="3" xfId="0" applyNumberFormat="1" applyBorder="1" applyAlignment="1">
      <alignment horizontal="center" vertical="center"/>
    </xf>
    <xf numFmtId="2" fontId="0" fillId="3" borderId="4" xfId="0" applyNumberFormat="1" applyFill="1" applyBorder="1" applyAlignment="1">
      <alignment horizontal="center" vertical="center"/>
    </xf>
    <xf numFmtId="0" fontId="0" fillId="0" borderId="0" xfId="0" applyAlignment="1">
      <alignment horizontal="center" vertical="center"/>
    </xf>
    <xf numFmtId="49" fontId="0" fillId="0" borderId="5" xfId="0" applyNumberFormat="1"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2" fontId="0" fillId="2" borderId="6" xfId="0" applyNumberFormat="1" applyFill="1" applyBorder="1" applyAlignment="1">
      <alignment horizontal="center" vertical="center"/>
    </xf>
    <xf numFmtId="49" fontId="0" fillId="0" borderId="7" xfId="0" applyNumberFormat="1" applyBorder="1" applyAlignment="1">
      <alignment horizontal="center" vertical="center"/>
    </xf>
    <xf numFmtId="164" fontId="0" fillId="0" borderId="8" xfId="0" applyNumberFormat="1" applyBorder="1" applyAlignment="1">
      <alignment horizontal="center" vertical="center"/>
    </xf>
    <xf numFmtId="49" fontId="0" fillId="0" borderId="8" xfId="0" applyNumberFormat="1" applyBorder="1" applyAlignment="1">
      <alignment horizontal="center" vertical="center"/>
    </xf>
    <xf numFmtId="1" fontId="0" fillId="0" borderId="8" xfId="0" applyNumberFormat="1" applyBorder="1" applyAlignment="1">
      <alignment horizontal="center" vertical="center"/>
    </xf>
    <xf numFmtId="2" fontId="0" fillId="0" borderId="8" xfId="0" applyNumberFormat="1" applyBorder="1" applyAlignment="1">
      <alignment horizontal="center" vertical="center"/>
    </xf>
    <xf numFmtId="2" fontId="0" fillId="2" borderId="9" xfId="0" applyNumberFormat="1" applyFill="1" applyBorder="1" applyAlignment="1">
      <alignment horizontal="center" vertical="center"/>
    </xf>
    <xf numFmtId="49" fontId="0" fillId="0" borderId="0" xfId="0" applyNumberFormat="1"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2" fontId="0" fillId="2" borderId="0" xfId="0" applyNumberFormat="1" applyFill="1" applyAlignment="1">
      <alignment horizontal="center" vertical="center"/>
    </xf>
    <xf numFmtId="0" fontId="0" fillId="0" borderId="1" xfId="0" applyBorder="1" applyAlignment="1">
      <alignment horizontal="center"/>
    </xf>
    <xf numFmtId="0" fontId="0" fillId="0" borderId="0" xfId="0" applyNumberFormat="1"/>
    <xf numFmtId="0" fontId="0" fillId="4" borderId="0" xfId="0" applyFill="1"/>
    <xf numFmtId="0" fontId="4" fillId="5" borderId="10" xfId="0" applyFont="1" applyFill="1" applyBorder="1" applyAlignment="1">
      <alignment horizontal="center"/>
    </xf>
    <xf numFmtId="0" fontId="4" fillId="5" borderId="11" xfId="0" applyFont="1" applyFill="1" applyBorder="1" applyAlignment="1">
      <alignment horizontal="center"/>
    </xf>
    <xf numFmtId="0" fontId="4" fillId="5" borderId="12" xfId="0" applyFont="1" applyFill="1" applyBorder="1" applyAlignment="1">
      <alignment horizontal="center"/>
    </xf>
  </cellXfs>
  <cellStyles count="3">
    <cellStyle name="Ctx_Hyperlink" xfId="1" xr:uid="{00000000-0005-0000-0000-000000000000}"/>
    <cellStyle name="Hyperlink" xfId="2" builtinId="8" customBuiltin="1"/>
    <cellStyle name="Normal" xfId="0" builtinId="0" customBuiltin="1"/>
  </cellStyles>
  <dxfs count="4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DATA.xlsx]Region  Highest Sales!PivotTable1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Highest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stacked"/>
        <c:varyColors val="0"/>
        <c:ser>
          <c:idx val="0"/>
          <c:order val="0"/>
          <c:tx>
            <c:strRef>
              <c:f>'Region  Highest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2"/>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3BB-4170-B8D8-A0E8D90711C4}"/>
              </c:ext>
            </c:extLst>
          </c:dPt>
          <c:dPt>
            <c:idx val="3"/>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3BB-4170-B8D8-A0E8D90711C4}"/>
              </c:ext>
            </c:extLst>
          </c:dPt>
          <c:cat>
            <c:multiLvlStrRef>
              <c:f>'Region  Highest Sales'!$A$4:$A$9</c:f>
              <c:multiLvlStrCache>
                <c:ptCount val="4"/>
                <c:lvl>
                  <c:pt idx="0">
                    <c:v>Boston</c:v>
                  </c:pt>
                  <c:pt idx="1">
                    <c:v>New York</c:v>
                  </c:pt>
                  <c:pt idx="2">
                    <c:v>Los Angeles</c:v>
                  </c:pt>
                  <c:pt idx="3">
                    <c:v>San Diego</c:v>
                  </c:pt>
                </c:lvl>
                <c:lvl>
                  <c:pt idx="0">
                    <c:v>East</c:v>
                  </c:pt>
                  <c:pt idx="2">
                    <c:v>West</c:v>
                  </c:pt>
                </c:lvl>
              </c:multiLvlStrCache>
            </c:multiLvlStrRef>
          </c:cat>
          <c:val>
            <c:numRef>
              <c:f>'Region  Highest Sales'!$B$4:$B$9</c:f>
              <c:numCache>
                <c:formatCode>General</c:formatCode>
                <c:ptCount val="4"/>
                <c:pt idx="0">
                  <c:v>13265.53</c:v>
                </c:pt>
                <c:pt idx="1">
                  <c:v>8258.8300000000017</c:v>
                </c:pt>
                <c:pt idx="2">
                  <c:v>7687.3199999999979</c:v>
                </c:pt>
                <c:pt idx="3">
                  <c:v>4113.9000000000015</c:v>
                </c:pt>
              </c:numCache>
            </c:numRef>
          </c:val>
          <c:extLst>
            <c:ext xmlns:c16="http://schemas.microsoft.com/office/drawing/2014/chart" uri="{C3380CC4-5D6E-409C-BE32-E72D297353CC}">
              <c16:uniqueId val="{00000004-D3BB-4170-B8D8-A0E8D90711C4}"/>
            </c:ext>
          </c:extLst>
        </c:ser>
        <c:dLbls>
          <c:showLegendKey val="0"/>
          <c:showVal val="0"/>
          <c:showCatName val="0"/>
          <c:showSerName val="0"/>
          <c:showPercent val="0"/>
          <c:showBubbleSize val="0"/>
        </c:dLbls>
        <c:gapWidth val="150"/>
        <c:overlap val="100"/>
        <c:axId val="2082080784"/>
        <c:axId val="2082087024"/>
      </c:barChart>
      <c:catAx>
        <c:axId val="2082080784"/>
        <c:scaling>
          <c:orientation val="minMax"/>
        </c:scaling>
        <c:delete val="0"/>
        <c:axPos val="b"/>
        <c:numFmt formatCode="&quot;₹&quot;\ #,##0.00"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82087024"/>
        <c:crosses val="autoZero"/>
        <c:auto val="1"/>
        <c:lblAlgn val="ctr"/>
        <c:lblOffset val="100"/>
        <c:tickLblSkip val="1"/>
        <c:noMultiLvlLbl val="0"/>
      </c:catAx>
      <c:valAx>
        <c:axId val="2082087024"/>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08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DATA.xlsx]Region Highest Avg Unit Price!PivotTable4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Highest Avg Unit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C00000"/>
          </a:solidFill>
          <a:ln>
            <a:noFill/>
          </a:ln>
          <a:effectLst/>
        </c:spPr>
      </c:pivotFmt>
    </c:pivotFmts>
    <c:plotArea>
      <c:layout/>
      <c:barChart>
        <c:barDir val="col"/>
        <c:grouping val="clustered"/>
        <c:varyColors val="0"/>
        <c:ser>
          <c:idx val="0"/>
          <c:order val="0"/>
          <c:tx>
            <c:strRef>
              <c:f>'Region Highest Avg Unit Price'!$B$3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2-3008-42C4-B426-D087C2F87F89}"/>
              </c:ext>
            </c:extLst>
          </c:dPt>
          <c:dPt>
            <c:idx val="1"/>
            <c:invertIfNegative val="0"/>
            <c:bubble3D val="0"/>
            <c:spPr>
              <a:solidFill>
                <a:srgbClr val="FFC000"/>
              </a:solidFill>
              <a:ln>
                <a:noFill/>
              </a:ln>
              <a:effectLst/>
            </c:spPr>
            <c:extLst>
              <c:ext xmlns:c16="http://schemas.microsoft.com/office/drawing/2014/chart" uri="{C3380CC4-5D6E-409C-BE32-E72D297353CC}">
                <c16:uniqueId val="{00000003-3008-42C4-B426-D087C2F87F89}"/>
              </c:ext>
            </c:extLst>
          </c:dPt>
          <c:dPt>
            <c:idx val="2"/>
            <c:invertIfNegative val="0"/>
            <c:bubble3D val="0"/>
            <c:spPr>
              <a:solidFill>
                <a:srgbClr val="FFC000"/>
              </a:solidFill>
              <a:ln>
                <a:noFill/>
              </a:ln>
              <a:effectLst/>
            </c:spPr>
            <c:extLst>
              <c:ext xmlns:c16="http://schemas.microsoft.com/office/drawing/2014/chart" uri="{C3380CC4-5D6E-409C-BE32-E72D297353CC}">
                <c16:uniqueId val="{00000004-3008-42C4-B426-D087C2F87F89}"/>
              </c:ext>
            </c:extLst>
          </c:dPt>
          <c:dPt>
            <c:idx val="3"/>
            <c:invertIfNegative val="0"/>
            <c:bubble3D val="0"/>
            <c:spPr>
              <a:solidFill>
                <a:srgbClr val="C00000"/>
              </a:solidFill>
              <a:ln>
                <a:noFill/>
              </a:ln>
              <a:effectLst/>
            </c:spPr>
            <c:extLst>
              <c:ext xmlns:c16="http://schemas.microsoft.com/office/drawing/2014/chart" uri="{C3380CC4-5D6E-409C-BE32-E72D297353CC}">
                <c16:uniqueId val="{00000005-3008-42C4-B426-D087C2F87F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'Region Highest Avg Unit Price'!$A$4:$A$10</c:f>
              <c:multiLvlStrCache>
                <c:ptCount val="4"/>
                <c:lvl>
                  <c:pt idx="0">
                    <c:v>Boston</c:v>
                  </c:pt>
                  <c:pt idx="1">
                    <c:v>New York</c:v>
                  </c:pt>
                  <c:pt idx="2">
                    <c:v>Los Angeles</c:v>
                  </c:pt>
                  <c:pt idx="3">
                    <c:v>San Diego</c:v>
                  </c:pt>
                </c:lvl>
                <c:lvl>
                  <c:pt idx="0">
                    <c:v>East</c:v>
                  </c:pt>
                  <c:pt idx="2">
                    <c:v>West</c:v>
                  </c:pt>
                </c:lvl>
              </c:multiLvlStrCache>
            </c:multiLvlStrRef>
          </c:cat>
          <c:val>
            <c:numRef>
              <c:f>'Region Highest Avg Unit Price'!$B$4:$B$10</c:f>
              <c:numCache>
                <c:formatCode>0.00</c:formatCode>
                <c:ptCount val="4"/>
                <c:pt idx="0">
                  <c:v>2.4259090909090939</c:v>
                </c:pt>
                <c:pt idx="1">
                  <c:v>2.0901612903225817</c:v>
                </c:pt>
                <c:pt idx="2">
                  <c:v>2.0374545454545463</c:v>
                </c:pt>
                <c:pt idx="3">
                  <c:v>2.0992307692307692</c:v>
                </c:pt>
              </c:numCache>
            </c:numRef>
          </c:val>
          <c:extLst>
            <c:ext xmlns:c16="http://schemas.microsoft.com/office/drawing/2014/chart" uri="{C3380CC4-5D6E-409C-BE32-E72D297353CC}">
              <c16:uniqueId val="{00000000-3008-42C4-B426-D087C2F87F89}"/>
            </c:ext>
          </c:extLst>
        </c:ser>
        <c:dLbls>
          <c:dLblPos val="outEnd"/>
          <c:showLegendKey val="0"/>
          <c:showVal val="1"/>
          <c:showCatName val="0"/>
          <c:showSerName val="0"/>
          <c:showPercent val="0"/>
          <c:showBubbleSize val="0"/>
        </c:dLbls>
        <c:gapWidth val="219"/>
        <c:overlap val="-27"/>
        <c:axId val="2081763376"/>
        <c:axId val="2081765296"/>
      </c:barChart>
      <c:catAx>
        <c:axId val="208176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65296"/>
        <c:crosses val="autoZero"/>
        <c:auto val="1"/>
        <c:lblAlgn val="ctr"/>
        <c:lblOffset val="100"/>
        <c:noMultiLvlLbl val="0"/>
      </c:catAx>
      <c:valAx>
        <c:axId val="20817652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DATA.xlsx]City  Highest Avg Qty of produc!PivotTable5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City: Highest Avg Qty of products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'City  Highest Avg Qty of produc'!$B$3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36-44D2-8DFB-B2CD786DD7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36-44D2-8DFB-B2CD786DD7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36-44D2-8DFB-B2CD786DD7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236-44D2-8DFB-B2CD786DD78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Highest Avg Qty of produc'!$A$4:$A$8</c:f>
              <c:strCache>
                <c:ptCount val="4"/>
                <c:pt idx="0">
                  <c:v>Los Angeles</c:v>
                </c:pt>
                <c:pt idx="1">
                  <c:v>New York</c:v>
                </c:pt>
                <c:pt idx="2">
                  <c:v>Boston</c:v>
                </c:pt>
                <c:pt idx="3">
                  <c:v>San Diego</c:v>
                </c:pt>
              </c:strCache>
            </c:strRef>
          </c:cat>
          <c:val>
            <c:numRef>
              <c:f>'City  Highest Avg Qty of produc'!$B$4:$B$8</c:f>
              <c:numCache>
                <c:formatCode>0.00</c:formatCode>
                <c:ptCount val="4"/>
                <c:pt idx="0">
                  <c:v>68.527272727272731</c:v>
                </c:pt>
                <c:pt idx="1">
                  <c:v>64.612903225806448</c:v>
                </c:pt>
                <c:pt idx="2">
                  <c:v>64.204545454545453</c:v>
                </c:pt>
                <c:pt idx="3">
                  <c:v>51.717948717948715</c:v>
                </c:pt>
              </c:numCache>
            </c:numRef>
          </c:val>
          <c:extLst>
            <c:ext xmlns:c16="http://schemas.microsoft.com/office/drawing/2014/chart" uri="{C3380CC4-5D6E-409C-BE32-E72D297353CC}">
              <c16:uniqueId val="{00000000-DE32-450F-94CA-6FB7F134EDC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DATA.xlsx]Top 5 best-selling products Qty!PivotTable6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best-selling products Qty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best-selling products Qty'!$B$3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best-selling products Qty'!$A$4:$A$8</c:f>
              <c:strCache>
                <c:ptCount val="5"/>
                <c:pt idx="0">
                  <c:v>Carrot</c:v>
                </c:pt>
                <c:pt idx="1">
                  <c:v>Oatmeal Raisin</c:v>
                </c:pt>
                <c:pt idx="2">
                  <c:v>Chocolate Chip</c:v>
                </c:pt>
                <c:pt idx="3">
                  <c:v>Arrowroot</c:v>
                </c:pt>
                <c:pt idx="4">
                  <c:v>Bran</c:v>
                </c:pt>
              </c:strCache>
            </c:strRef>
          </c:cat>
          <c:val>
            <c:numRef>
              <c:f>'Top 5 best-selling products Qty'!$B$4:$B$8</c:f>
              <c:numCache>
                <c:formatCode>General</c:formatCode>
                <c:ptCount val="5"/>
                <c:pt idx="0">
                  <c:v>4187</c:v>
                </c:pt>
                <c:pt idx="1">
                  <c:v>2574</c:v>
                </c:pt>
                <c:pt idx="2">
                  <c:v>2445</c:v>
                </c:pt>
                <c:pt idx="3">
                  <c:v>2445</c:v>
                </c:pt>
                <c:pt idx="4">
                  <c:v>1575</c:v>
                </c:pt>
              </c:numCache>
            </c:numRef>
          </c:val>
          <c:extLst>
            <c:ext xmlns:c16="http://schemas.microsoft.com/office/drawing/2014/chart" uri="{C3380CC4-5D6E-409C-BE32-E72D297353CC}">
              <c16:uniqueId val="{00000000-3CEA-4708-A5E6-5823A70C515E}"/>
            </c:ext>
          </c:extLst>
        </c:ser>
        <c:dLbls>
          <c:dLblPos val="outEnd"/>
          <c:showLegendKey val="0"/>
          <c:showVal val="1"/>
          <c:showCatName val="0"/>
          <c:showSerName val="0"/>
          <c:showPercent val="0"/>
          <c:showBubbleSize val="0"/>
        </c:dLbls>
        <c:gapWidth val="219"/>
        <c:overlap val="-27"/>
        <c:axId val="2078971360"/>
        <c:axId val="2078972800"/>
      </c:barChart>
      <c:catAx>
        <c:axId val="20789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2800"/>
        <c:crosses val="autoZero"/>
        <c:auto val="1"/>
        <c:lblAlgn val="ctr"/>
        <c:lblOffset val="100"/>
        <c:noMultiLvlLbl val="0"/>
      </c:catAx>
      <c:valAx>
        <c:axId val="207897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DATA.xlsx]Highest Selling Product!PivotTable2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Highest Selling category</a:t>
            </a:r>
          </a:p>
        </c:rich>
      </c:tx>
      <c:layout>
        <c:manualLayout>
          <c:xMode val="edge"/>
          <c:yMode val="edge"/>
          <c:x val="0.50562228024369016"/>
          <c:y val="3.49344978165938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4.4444444444444467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4.4444444444444446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6388888888888889"/>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dLbl>
          <c:idx val="0"/>
          <c:layout>
            <c:manualLayout>
              <c:x val="-0.16388888888888889"/>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4.4444444444444467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4.4444444444444446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25674499564826E-2"/>
              <c:y val="-5.822416302765700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6388888888888889"/>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4444444444444467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112943127539868E-2"/>
              <c:y val="-3.59857419569278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71097085449175"/>
          <c:y val="0.27057456245916855"/>
          <c:w val="0.40047572178477692"/>
          <c:h val="0.66745953630796151"/>
        </c:manualLayout>
      </c:layout>
      <c:pieChart>
        <c:varyColors val="1"/>
        <c:ser>
          <c:idx val="0"/>
          <c:order val="0"/>
          <c:tx>
            <c:strRef>
              <c:f>'Highest Selling Product'!$B$3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F28-4AEF-A70C-1875C9BEA88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F28-4AEF-A70C-1875C9BEA88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F28-4AEF-A70C-1875C9BEA88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F28-4AEF-A70C-1875C9BEA881}"/>
              </c:ext>
            </c:extLst>
          </c:dPt>
          <c:dLbls>
            <c:dLbl>
              <c:idx val="0"/>
              <c:layout>
                <c:manualLayout>
                  <c:x val="4.525674499564826E-2"/>
                  <c:y val="-5.822416302765700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F28-4AEF-A70C-1875C9BEA881}"/>
                </c:ext>
              </c:extLst>
            </c:dLbl>
            <c:dLbl>
              <c:idx val="1"/>
              <c:layout>
                <c:manualLayout>
                  <c:x val="-0.16388888888888889"/>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28-4AEF-A70C-1875C9BEA881}"/>
                </c:ext>
              </c:extLst>
            </c:dLbl>
            <c:dLbl>
              <c:idx val="2"/>
              <c:layout>
                <c:manualLayout>
                  <c:x val="-4.4444444444444467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F28-4AEF-A70C-1875C9BEA881}"/>
                </c:ext>
              </c:extLst>
            </c:dLbl>
            <c:dLbl>
              <c:idx val="3"/>
              <c:layout>
                <c:manualLayout>
                  <c:x val="-1.3112943127539868E-2"/>
                  <c:y val="-3.59857419569278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F28-4AEF-A70C-1875C9BEA8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'Highest Selling Product'!$A$4:$A$7</c:f>
              <c:strCache>
                <c:ptCount val="4"/>
                <c:pt idx="0">
                  <c:v>Bars</c:v>
                </c:pt>
                <c:pt idx="1">
                  <c:v>Cookies</c:v>
                </c:pt>
                <c:pt idx="2">
                  <c:v>Crackers</c:v>
                </c:pt>
                <c:pt idx="3">
                  <c:v>Snacks</c:v>
                </c:pt>
              </c:strCache>
            </c:strRef>
          </c:cat>
          <c:val>
            <c:numRef>
              <c:f>'Highest Selling Product'!$B$4:$B$7</c:f>
              <c:numCache>
                <c:formatCode>0.00%</c:formatCode>
                <c:ptCount val="4"/>
                <c:pt idx="0">
                  <c:v>0.31614063431154088</c:v>
                </c:pt>
                <c:pt idx="1">
                  <c:v>0.51649243614064633</c:v>
                </c:pt>
                <c:pt idx="2">
                  <c:v>0.10022121145378413</c:v>
                </c:pt>
                <c:pt idx="3">
                  <c:v>6.7145718094028667E-2</c:v>
                </c:pt>
              </c:numCache>
            </c:numRef>
          </c:val>
          <c:extLst>
            <c:ext xmlns:c16="http://schemas.microsoft.com/office/drawing/2014/chart" uri="{C3380CC4-5D6E-409C-BE32-E72D297353CC}">
              <c16:uniqueId val="{00000008-CF28-4AEF-A70C-1875C9BEA8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DATA.xlsx]Total revenue by Product!PivotTable3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Revenue By Product </a:t>
            </a:r>
          </a:p>
        </c:rich>
      </c:tx>
      <c:layout>
        <c:manualLayout>
          <c:xMode val="edge"/>
          <c:yMode val="edge"/>
          <c:x val="0.28866802245745771"/>
          <c:y val="2.53897222123252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7891513560806"/>
          <c:y val="0.13467592592592595"/>
          <c:w val="0.76382108486439193"/>
          <c:h val="0.75792468649752109"/>
        </c:manualLayout>
      </c:layout>
      <c:barChart>
        <c:barDir val="bar"/>
        <c:grouping val="clustered"/>
        <c:varyColors val="0"/>
        <c:ser>
          <c:idx val="0"/>
          <c:order val="0"/>
          <c:tx>
            <c:strRef>
              <c:f>'Total revenue by Product'!$B$3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Product'!$A$4:$A$13</c:f>
              <c:strCache>
                <c:ptCount val="9"/>
                <c:pt idx="0">
                  <c:v>Carrot</c:v>
                </c:pt>
                <c:pt idx="1">
                  <c:v>Oatmeal Raisin</c:v>
                </c:pt>
                <c:pt idx="2">
                  <c:v>Arrowroot</c:v>
                </c:pt>
                <c:pt idx="3">
                  <c:v>Chocolate Chip</c:v>
                </c:pt>
                <c:pt idx="4">
                  <c:v>Whole Wheat</c:v>
                </c:pt>
                <c:pt idx="5">
                  <c:v>Bran</c:v>
                </c:pt>
                <c:pt idx="6">
                  <c:v>Potato Chips</c:v>
                </c:pt>
                <c:pt idx="7">
                  <c:v>Pretzels</c:v>
                </c:pt>
                <c:pt idx="8">
                  <c:v>Banana</c:v>
                </c:pt>
              </c:strCache>
            </c:strRef>
          </c:cat>
          <c:val>
            <c:numRef>
              <c:f>'Total revenue by Product'!$B$4:$B$13</c:f>
              <c:numCache>
                <c:formatCode>General</c:formatCode>
                <c:ptCount val="9"/>
                <c:pt idx="0">
                  <c:v>7410.9900000000007</c:v>
                </c:pt>
                <c:pt idx="1">
                  <c:v>7310.1599999999989</c:v>
                </c:pt>
                <c:pt idx="2">
                  <c:v>5330.0999999999995</c:v>
                </c:pt>
                <c:pt idx="3">
                  <c:v>4572.1500000000005</c:v>
                </c:pt>
                <c:pt idx="4">
                  <c:v>3339.9299999999994</c:v>
                </c:pt>
                <c:pt idx="5">
                  <c:v>2945.25</c:v>
                </c:pt>
                <c:pt idx="6">
                  <c:v>1651.7700000000002</c:v>
                </c:pt>
                <c:pt idx="7">
                  <c:v>585.9</c:v>
                </c:pt>
                <c:pt idx="8">
                  <c:v>179.32999999999998</c:v>
                </c:pt>
              </c:numCache>
            </c:numRef>
          </c:val>
          <c:extLst>
            <c:ext xmlns:c16="http://schemas.microsoft.com/office/drawing/2014/chart" uri="{C3380CC4-5D6E-409C-BE32-E72D297353CC}">
              <c16:uniqueId val="{00000000-B067-4D62-BE42-27CA1354A016}"/>
            </c:ext>
          </c:extLst>
        </c:ser>
        <c:dLbls>
          <c:dLblPos val="outEnd"/>
          <c:showLegendKey val="0"/>
          <c:showVal val="1"/>
          <c:showCatName val="0"/>
          <c:showSerName val="0"/>
          <c:showPercent val="0"/>
          <c:showBubbleSize val="0"/>
        </c:dLbls>
        <c:gapWidth val="115"/>
        <c:overlap val="-20"/>
        <c:axId val="71278832"/>
        <c:axId val="71280272"/>
      </c:barChart>
      <c:catAx>
        <c:axId val="71278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272"/>
        <c:crosses val="autoZero"/>
        <c:auto val="1"/>
        <c:lblAlgn val="ctr"/>
        <c:lblOffset val="100"/>
        <c:noMultiLvlLbl val="0"/>
      </c:catAx>
      <c:valAx>
        <c:axId val="71280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DATA.xlsx]Region Highest Avg Unit Price!PivotTable4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Highest Avg Unit Price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'Region Highest Avg Unit Price'!$B$3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CAA-4164-9857-0E740255280E}"/>
              </c:ext>
            </c:extLst>
          </c:dPt>
          <c:dPt>
            <c:idx val="1"/>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CAA-4164-9857-0E740255280E}"/>
              </c:ext>
            </c:extLst>
          </c:dPt>
          <c:dPt>
            <c:idx val="2"/>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CAA-4164-9857-0E740255280E}"/>
              </c:ext>
            </c:extLst>
          </c:dPt>
          <c:dPt>
            <c:idx val="3"/>
            <c:invertIfNegative val="0"/>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CAA-4164-9857-0E74025528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'Region Highest Avg Unit Price'!$A$4:$A$10</c:f>
              <c:multiLvlStrCache>
                <c:ptCount val="4"/>
                <c:lvl>
                  <c:pt idx="0">
                    <c:v>Boston</c:v>
                  </c:pt>
                  <c:pt idx="1">
                    <c:v>New York</c:v>
                  </c:pt>
                  <c:pt idx="2">
                    <c:v>Los Angeles</c:v>
                  </c:pt>
                  <c:pt idx="3">
                    <c:v>San Diego</c:v>
                  </c:pt>
                </c:lvl>
                <c:lvl>
                  <c:pt idx="0">
                    <c:v>East</c:v>
                  </c:pt>
                  <c:pt idx="2">
                    <c:v>West</c:v>
                  </c:pt>
                </c:lvl>
              </c:multiLvlStrCache>
            </c:multiLvlStrRef>
          </c:cat>
          <c:val>
            <c:numRef>
              <c:f>'Region Highest Avg Unit Price'!$B$4:$B$10</c:f>
              <c:numCache>
                <c:formatCode>0.00</c:formatCode>
                <c:ptCount val="4"/>
                <c:pt idx="0">
                  <c:v>2.4259090909090939</c:v>
                </c:pt>
                <c:pt idx="1">
                  <c:v>2.0901612903225817</c:v>
                </c:pt>
                <c:pt idx="2">
                  <c:v>2.0374545454545463</c:v>
                </c:pt>
                <c:pt idx="3">
                  <c:v>2.0992307692307692</c:v>
                </c:pt>
              </c:numCache>
            </c:numRef>
          </c:val>
          <c:extLst>
            <c:ext xmlns:c16="http://schemas.microsoft.com/office/drawing/2014/chart" uri="{C3380CC4-5D6E-409C-BE32-E72D297353CC}">
              <c16:uniqueId val="{00000008-8CAA-4164-9857-0E740255280E}"/>
            </c:ext>
          </c:extLst>
        </c:ser>
        <c:dLbls>
          <c:dLblPos val="outEnd"/>
          <c:showLegendKey val="0"/>
          <c:showVal val="1"/>
          <c:showCatName val="0"/>
          <c:showSerName val="0"/>
          <c:showPercent val="0"/>
          <c:showBubbleSize val="0"/>
        </c:dLbls>
        <c:gapWidth val="100"/>
        <c:overlap val="-24"/>
        <c:axId val="2081763376"/>
        <c:axId val="2081765296"/>
      </c:barChart>
      <c:catAx>
        <c:axId val="2081763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65296"/>
        <c:crosses val="autoZero"/>
        <c:auto val="1"/>
        <c:lblAlgn val="ctr"/>
        <c:lblOffset val="100"/>
        <c:noMultiLvlLbl val="0"/>
      </c:catAx>
      <c:valAx>
        <c:axId val="2081765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6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DATA.xlsx]City  Highest Avg Qty of produc!PivotTable5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City: Highest Avg Qty of products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0030898146925064E-2"/>
              <c:y val="-5.748583223189901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337894488355624"/>
              <c:y val="-5.74858322318988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0026484125935912E-2"/>
              <c:y val="2.874291611594927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6700507494251405E-2"/>
              <c:y val="4.024008256232910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'City  Highest Avg Qty of produc'!$B$3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0C5-4905-B09F-B1A3D28AE99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0C5-4905-B09F-B1A3D28AE99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0C5-4905-B09F-B1A3D28AE99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0C5-4905-B09F-B1A3D28AE992}"/>
              </c:ext>
            </c:extLst>
          </c:dPt>
          <c:dLbls>
            <c:dLbl>
              <c:idx val="0"/>
              <c:layout>
                <c:manualLayout>
                  <c:x val="7.0030898146925064E-2"/>
                  <c:y val="-5.748583223189901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0C5-4905-B09F-B1A3D28AE992}"/>
                </c:ext>
              </c:extLst>
            </c:dLbl>
            <c:dLbl>
              <c:idx val="1"/>
              <c:layout>
                <c:manualLayout>
                  <c:x val="0.10337894488355624"/>
                  <c:y val="-5.748583223189885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0C5-4905-B09F-B1A3D28AE992}"/>
                </c:ext>
              </c:extLst>
            </c:dLbl>
            <c:dLbl>
              <c:idx val="2"/>
              <c:layout>
                <c:manualLayout>
                  <c:x val="-6.0026484125935912E-2"/>
                  <c:y val="2.87429161159492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0C5-4905-B09F-B1A3D28AE992}"/>
                </c:ext>
              </c:extLst>
            </c:dLbl>
            <c:dLbl>
              <c:idx val="3"/>
              <c:layout>
                <c:manualLayout>
                  <c:x val="-7.6700507494251405E-2"/>
                  <c:y val="4.024008256232910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0C5-4905-B09F-B1A3D28AE99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Highest Avg Qty of produc'!$A$4:$A$8</c:f>
              <c:strCache>
                <c:ptCount val="4"/>
                <c:pt idx="0">
                  <c:v>Los Angeles</c:v>
                </c:pt>
                <c:pt idx="1">
                  <c:v>New York</c:v>
                </c:pt>
                <c:pt idx="2">
                  <c:v>Boston</c:v>
                </c:pt>
                <c:pt idx="3">
                  <c:v>San Diego</c:v>
                </c:pt>
              </c:strCache>
            </c:strRef>
          </c:cat>
          <c:val>
            <c:numRef>
              <c:f>'City  Highest Avg Qty of produc'!$B$4:$B$8</c:f>
              <c:numCache>
                <c:formatCode>0.00</c:formatCode>
                <c:ptCount val="4"/>
                <c:pt idx="0">
                  <c:v>68.527272727272731</c:v>
                </c:pt>
                <c:pt idx="1">
                  <c:v>64.612903225806448</c:v>
                </c:pt>
                <c:pt idx="2">
                  <c:v>64.204545454545453</c:v>
                </c:pt>
                <c:pt idx="3">
                  <c:v>51.717948717948715</c:v>
                </c:pt>
              </c:numCache>
            </c:numRef>
          </c:val>
          <c:extLst>
            <c:ext xmlns:c16="http://schemas.microsoft.com/office/drawing/2014/chart" uri="{C3380CC4-5D6E-409C-BE32-E72D297353CC}">
              <c16:uniqueId val="{00000008-F0C5-4905-B09F-B1A3D28AE99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[Food Sales EXCEL DATA.xlsx]Top 5 best-selling products Qty!PivotTable6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best-selling products Qty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'Top 5 best-selling products Qty'!$B$3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D14-4973-BC64-67915A435EFB}"/>
              </c:ext>
            </c:extLst>
          </c:dPt>
          <c:dPt>
            <c:idx val="1"/>
            <c:invertIfNegative val="0"/>
            <c:bubble3D val="0"/>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4D14-4973-BC64-67915A435EFB}"/>
              </c:ext>
            </c:extLst>
          </c:dPt>
          <c:dPt>
            <c:idx val="2"/>
            <c:invertIfNegative val="0"/>
            <c:bubble3D val="0"/>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D14-4973-BC64-67915A435EFB}"/>
              </c:ext>
            </c:extLst>
          </c:dPt>
          <c:dPt>
            <c:idx val="3"/>
            <c:invertIfNegative val="0"/>
            <c:bubble3D val="0"/>
            <c:spPr>
              <a:solidFill>
                <a:srgbClr val="00B0F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4D14-4973-BC64-67915A435EFB}"/>
              </c:ext>
            </c:extLst>
          </c:dPt>
          <c:dPt>
            <c:idx val="4"/>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D14-4973-BC64-67915A435E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best-selling products Qty'!$A$4:$A$8</c:f>
              <c:strCache>
                <c:ptCount val="5"/>
                <c:pt idx="0">
                  <c:v>Carrot</c:v>
                </c:pt>
                <c:pt idx="1">
                  <c:v>Oatmeal Raisin</c:v>
                </c:pt>
                <c:pt idx="2">
                  <c:v>Chocolate Chip</c:v>
                </c:pt>
                <c:pt idx="3">
                  <c:v>Arrowroot</c:v>
                </c:pt>
                <c:pt idx="4">
                  <c:v>Bran</c:v>
                </c:pt>
              </c:strCache>
            </c:strRef>
          </c:cat>
          <c:val>
            <c:numRef>
              <c:f>'Top 5 best-selling products Qty'!$B$4:$B$8</c:f>
              <c:numCache>
                <c:formatCode>General</c:formatCode>
                <c:ptCount val="5"/>
                <c:pt idx="0">
                  <c:v>4187</c:v>
                </c:pt>
                <c:pt idx="1">
                  <c:v>2574</c:v>
                </c:pt>
                <c:pt idx="2">
                  <c:v>2445</c:v>
                </c:pt>
                <c:pt idx="3">
                  <c:v>2445</c:v>
                </c:pt>
                <c:pt idx="4">
                  <c:v>1575</c:v>
                </c:pt>
              </c:numCache>
            </c:numRef>
          </c:val>
          <c:extLst>
            <c:ext xmlns:c16="http://schemas.microsoft.com/office/drawing/2014/chart" uri="{C3380CC4-5D6E-409C-BE32-E72D297353CC}">
              <c16:uniqueId val="{00000000-4D14-4973-BC64-67915A435EFB}"/>
            </c:ext>
          </c:extLst>
        </c:ser>
        <c:dLbls>
          <c:dLblPos val="outEnd"/>
          <c:showLegendKey val="0"/>
          <c:showVal val="1"/>
          <c:showCatName val="0"/>
          <c:showSerName val="0"/>
          <c:showPercent val="0"/>
          <c:showBubbleSize val="0"/>
        </c:dLbls>
        <c:gapWidth val="100"/>
        <c:overlap val="-24"/>
        <c:axId val="2078971360"/>
        <c:axId val="2078972800"/>
      </c:barChart>
      <c:catAx>
        <c:axId val="2078971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2800"/>
        <c:crosses val="autoZero"/>
        <c:auto val="1"/>
        <c:lblAlgn val="ctr"/>
        <c:lblOffset val="100"/>
        <c:noMultiLvlLbl val="0"/>
      </c:catAx>
      <c:valAx>
        <c:axId val="2078972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97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DATA.xlsx]Region  Highest Sales!PivotTable1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Highest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stacked"/>
        <c:varyColors val="0"/>
        <c:ser>
          <c:idx val="0"/>
          <c:order val="0"/>
          <c:tx>
            <c:strRef>
              <c:f>'Region  Highest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2"/>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94AE-4030-A41A-F9A891C8578F}"/>
              </c:ext>
            </c:extLst>
          </c:dPt>
          <c:dPt>
            <c:idx val="3"/>
            <c:invertIfNegative val="0"/>
            <c:bubble3D val="0"/>
            <c:spPr>
              <a:solidFill>
                <a:schemeClr val="accent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4AE-4030-A41A-F9A891C8578F}"/>
              </c:ext>
            </c:extLst>
          </c:dPt>
          <c:cat>
            <c:multiLvlStrRef>
              <c:f>'Region  Highest Sales'!$A$4:$A$9</c:f>
              <c:multiLvlStrCache>
                <c:ptCount val="4"/>
                <c:lvl>
                  <c:pt idx="0">
                    <c:v>Boston</c:v>
                  </c:pt>
                  <c:pt idx="1">
                    <c:v>New York</c:v>
                  </c:pt>
                  <c:pt idx="2">
                    <c:v>Los Angeles</c:v>
                  </c:pt>
                  <c:pt idx="3">
                    <c:v>San Diego</c:v>
                  </c:pt>
                </c:lvl>
                <c:lvl>
                  <c:pt idx="0">
                    <c:v>East</c:v>
                  </c:pt>
                  <c:pt idx="2">
                    <c:v>West</c:v>
                  </c:pt>
                </c:lvl>
              </c:multiLvlStrCache>
            </c:multiLvlStrRef>
          </c:cat>
          <c:val>
            <c:numRef>
              <c:f>'Region  Highest Sales'!$B$4:$B$9</c:f>
              <c:numCache>
                <c:formatCode>General</c:formatCode>
                <c:ptCount val="4"/>
                <c:pt idx="0">
                  <c:v>13265.53</c:v>
                </c:pt>
                <c:pt idx="1">
                  <c:v>8258.8300000000017</c:v>
                </c:pt>
                <c:pt idx="2">
                  <c:v>7687.3199999999979</c:v>
                </c:pt>
                <c:pt idx="3">
                  <c:v>4113.9000000000015</c:v>
                </c:pt>
              </c:numCache>
            </c:numRef>
          </c:val>
          <c:extLst>
            <c:ext xmlns:c16="http://schemas.microsoft.com/office/drawing/2014/chart" uri="{C3380CC4-5D6E-409C-BE32-E72D297353CC}">
              <c16:uniqueId val="{00000000-94AE-4030-A41A-F9A891C8578F}"/>
            </c:ext>
          </c:extLst>
        </c:ser>
        <c:dLbls>
          <c:showLegendKey val="0"/>
          <c:showVal val="0"/>
          <c:showCatName val="0"/>
          <c:showSerName val="0"/>
          <c:showPercent val="0"/>
          <c:showBubbleSize val="0"/>
        </c:dLbls>
        <c:gapWidth val="150"/>
        <c:overlap val="100"/>
        <c:axId val="2082080784"/>
        <c:axId val="2082087024"/>
      </c:barChart>
      <c:catAx>
        <c:axId val="2082080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82087024"/>
        <c:crosses val="autoZero"/>
        <c:auto val="1"/>
        <c:lblAlgn val="ctr"/>
        <c:lblOffset val="100"/>
        <c:noMultiLvlLbl val="0"/>
      </c:catAx>
      <c:valAx>
        <c:axId val="208208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08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DATA.xlsx]Highest Selling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Selling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4444444444444467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4.4444444444444446E-2"/>
              <c:y val="-1.85185185185185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6388888888888889"/>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9698447069116363"/>
          <c:y val="0.28221930592009331"/>
          <c:w val="0.40047572178477692"/>
          <c:h val="0.66745953630796151"/>
        </c:manualLayout>
      </c:layout>
      <c:pieChart>
        <c:varyColors val="1"/>
        <c:ser>
          <c:idx val="0"/>
          <c:order val="0"/>
          <c:tx>
            <c:strRef>
              <c:f>'Highest Selling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AB-40C7-832C-1ABF031A32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00E3-4F70-AE47-F6E9FAE1C6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00E3-4F70-AE47-F6E9FAE1C6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00E3-4F70-AE47-F6E9FAE1C681}"/>
              </c:ext>
            </c:extLst>
          </c:dPt>
          <c:dLbls>
            <c:dLbl>
              <c:idx val="1"/>
              <c:layout>
                <c:manualLayout>
                  <c:x val="-0.16388888888888889"/>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0E3-4F70-AE47-F6E9FAE1C681}"/>
                </c:ext>
              </c:extLst>
            </c:dLbl>
            <c:dLbl>
              <c:idx val="2"/>
              <c:layout>
                <c:manualLayout>
                  <c:x val="-4.4444444444444467E-2"/>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0E3-4F70-AE47-F6E9FAE1C681}"/>
                </c:ext>
              </c:extLst>
            </c:dLbl>
            <c:dLbl>
              <c:idx val="3"/>
              <c:layout>
                <c:manualLayout>
                  <c:x val="-4.4444444444444446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0E3-4F70-AE47-F6E9FAE1C6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'Highest Selling Product'!$A$4:$A$7</c:f>
              <c:strCache>
                <c:ptCount val="4"/>
                <c:pt idx="0">
                  <c:v>Bars</c:v>
                </c:pt>
                <c:pt idx="1">
                  <c:v>Cookies</c:v>
                </c:pt>
                <c:pt idx="2">
                  <c:v>Crackers</c:v>
                </c:pt>
                <c:pt idx="3">
                  <c:v>Snacks</c:v>
                </c:pt>
              </c:strCache>
            </c:strRef>
          </c:cat>
          <c:val>
            <c:numRef>
              <c:f>'Highest Selling Product'!$B$4:$B$7</c:f>
              <c:numCache>
                <c:formatCode>0.00%</c:formatCode>
                <c:ptCount val="4"/>
                <c:pt idx="0">
                  <c:v>0.31614063431154088</c:v>
                </c:pt>
                <c:pt idx="1">
                  <c:v>0.51649243614064633</c:v>
                </c:pt>
                <c:pt idx="2">
                  <c:v>0.10022121145378413</c:v>
                </c:pt>
                <c:pt idx="3">
                  <c:v>6.7145718094028667E-2</c:v>
                </c:pt>
              </c:numCache>
            </c:numRef>
          </c:val>
          <c:extLst>
            <c:ext xmlns:c16="http://schemas.microsoft.com/office/drawing/2014/chart" uri="{C3380CC4-5D6E-409C-BE32-E72D297353CC}">
              <c16:uniqueId val="{00000000-00E3-4F70-AE47-F6E9FAE1C68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EXCEL DATA.xlsx]Total revenue by Product!PivotTable3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Revenue By Product Category</a:t>
            </a:r>
          </a:p>
        </c:rich>
      </c:tx>
      <c:layout>
        <c:manualLayout>
          <c:xMode val="edge"/>
          <c:yMode val="edge"/>
          <c:x val="0.33378455818022751"/>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7891513560806"/>
          <c:y val="0.13467592592592595"/>
          <c:w val="0.76382108486439193"/>
          <c:h val="0.75792468649752109"/>
        </c:manualLayout>
      </c:layout>
      <c:barChart>
        <c:barDir val="bar"/>
        <c:grouping val="clustered"/>
        <c:varyColors val="0"/>
        <c:ser>
          <c:idx val="0"/>
          <c:order val="0"/>
          <c:tx>
            <c:strRef>
              <c:f>'Total revenue by Product'!$B$3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Product'!$A$4:$A$13</c:f>
              <c:strCache>
                <c:ptCount val="9"/>
                <c:pt idx="0">
                  <c:v>Carrot</c:v>
                </c:pt>
                <c:pt idx="1">
                  <c:v>Oatmeal Raisin</c:v>
                </c:pt>
                <c:pt idx="2">
                  <c:v>Arrowroot</c:v>
                </c:pt>
                <c:pt idx="3">
                  <c:v>Chocolate Chip</c:v>
                </c:pt>
                <c:pt idx="4">
                  <c:v>Whole Wheat</c:v>
                </c:pt>
                <c:pt idx="5">
                  <c:v>Bran</c:v>
                </c:pt>
                <c:pt idx="6">
                  <c:v>Potato Chips</c:v>
                </c:pt>
                <c:pt idx="7">
                  <c:v>Pretzels</c:v>
                </c:pt>
                <c:pt idx="8">
                  <c:v>Banana</c:v>
                </c:pt>
              </c:strCache>
            </c:strRef>
          </c:cat>
          <c:val>
            <c:numRef>
              <c:f>'Total revenue by Product'!$B$4:$B$13</c:f>
              <c:numCache>
                <c:formatCode>General</c:formatCode>
                <c:ptCount val="9"/>
                <c:pt idx="0">
                  <c:v>7410.9900000000007</c:v>
                </c:pt>
                <c:pt idx="1">
                  <c:v>7310.1599999999989</c:v>
                </c:pt>
                <c:pt idx="2">
                  <c:v>5330.0999999999995</c:v>
                </c:pt>
                <c:pt idx="3">
                  <c:v>4572.1500000000005</c:v>
                </c:pt>
                <c:pt idx="4">
                  <c:v>3339.9299999999994</c:v>
                </c:pt>
                <c:pt idx="5">
                  <c:v>2945.25</c:v>
                </c:pt>
                <c:pt idx="6">
                  <c:v>1651.7700000000002</c:v>
                </c:pt>
                <c:pt idx="7">
                  <c:v>585.9</c:v>
                </c:pt>
                <c:pt idx="8">
                  <c:v>179.32999999999998</c:v>
                </c:pt>
              </c:numCache>
            </c:numRef>
          </c:val>
          <c:extLst>
            <c:ext xmlns:c16="http://schemas.microsoft.com/office/drawing/2014/chart" uri="{C3380CC4-5D6E-409C-BE32-E72D297353CC}">
              <c16:uniqueId val="{00000000-73A1-4E09-A503-169898447606}"/>
            </c:ext>
          </c:extLst>
        </c:ser>
        <c:dLbls>
          <c:dLblPos val="outEnd"/>
          <c:showLegendKey val="0"/>
          <c:showVal val="1"/>
          <c:showCatName val="0"/>
          <c:showSerName val="0"/>
          <c:showPercent val="0"/>
          <c:showBubbleSize val="0"/>
        </c:dLbls>
        <c:gapWidth val="115"/>
        <c:overlap val="-20"/>
        <c:axId val="71278832"/>
        <c:axId val="71280272"/>
      </c:barChart>
      <c:catAx>
        <c:axId val="712788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272"/>
        <c:crosses val="autoZero"/>
        <c:auto val="1"/>
        <c:lblAlgn val="ctr"/>
        <c:lblOffset val="100"/>
        <c:noMultiLvlLbl val="0"/>
      </c:catAx>
      <c:valAx>
        <c:axId val="71280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7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657225</xdr:colOff>
      <xdr:row>8</xdr:row>
      <xdr:rowOff>2</xdr:rowOff>
    </xdr:from>
    <xdr:to>
      <xdr:col>6</xdr:col>
      <xdr:colOff>478491</xdr:colOff>
      <xdr:row>18</xdr:row>
      <xdr:rowOff>190501</xdr:rowOff>
    </xdr:to>
    <xdr:graphicFrame macro="">
      <xdr:nvGraphicFramePr>
        <xdr:cNvPr id="2" name="Chart 1">
          <a:extLst>
            <a:ext uri="{FF2B5EF4-FFF2-40B4-BE49-F238E27FC236}">
              <a16:creationId xmlns:a16="http://schemas.microsoft.com/office/drawing/2014/main" id="{69F1D5E0-365D-4368-ABA9-20DD9D66D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644898</xdr:colOff>
      <xdr:row>7</xdr:row>
      <xdr:rowOff>156883</xdr:rowOff>
    </xdr:from>
    <xdr:to>
      <xdr:col>13</xdr:col>
      <xdr:colOff>180414</xdr:colOff>
      <xdr:row>18</xdr:row>
      <xdr:rowOff>168088</xdr:rowOff>
    </xdr:to>
    <xdr:graphicFrame macro="">
      <xdr:nvGraphicFramePr>
        <xdr:cNvPr id="3" name="Chart 2">
          <a:extLst>
            <a:ext uri="{FF2B5EF4-FFF2-40B4-BE49-F238E27FC236}">
              <a16:creationId xmlns:a16="http://schemas.microsoft.com/office/drawing/2014/main" id="{1414F625-A3D3-4100-B894-2BB8BF119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328891</xdr:colOff>
      <xdr:row>7</xdr:row>
      <xdr:rowOff>147359</xdr:rowOff>
    </xdr:from>
    <xdr:to>
      <xdr:col>20</xdr:col>
      <xdr:colOff>528917</xdr:colOff>
      <xdr:row>18</xdr:row>
      <xdr:rowOff>147358</xdr:rowOff>
    </xdr:to>
    <xdr:graphicFrame macro="">
      <xdr:nvGraphicFramePr>
        <xdr:cNvPr id="4" name="Chart 3">
          <a:extLst>
            <a:ext uri="{FF2B5EF4-FFF2-40B4-BE49-F238E27FC236}">
              <a16:creationId xmlns:a16="http://schemas.microsoft.com/office/drawing/2014/main" id="{5F5EAFAF-67BE-4E86-BFCA-45FA8E571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633133</xdr:colOff>
      <xdr:row>20</xdr:row>
      <xdr:rowOff>190500</xdr:rowOff>
    </xdr:from>
    <xdr:to>
      <xdr:col>6</xdr:col>
      <xdr:colOff>444874</xdr:colOff>
      <xdr:row>32</xdr:row>
      <xdr:rowOff>9525</xdr:rowOff>
    </xdr:to>
    <xdr:graphicFrame macro="">
      <xdr:nvGraphicFramePr>
        <xdr:cNvPr id="5" name="Chart 4">
          <a:extLst>
            <a:ext uri="{FF2B5EF4-FFF2-40B4-BE49-F238E27FC236}">
              <a16:creationId xmlns:a16="http://schemas.microsoft.com/office/drawing/2014/main" id="{439B4BE7-D8A1-4BBE-9A33-C20460CE5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249331</xdr:colOff>
      <xdr:row>20</xdr:row>
      <xdr:rowOff>200025</xdr:rowOff>
    </xdr:from>
    <xdr:to>
      <xdr:col>12</xdr:col>
      <xdr:colOff>639856</xdr:colOff>
      <xdr:row>31</xdr:row>
      <xdr:rowOff>190500</xdr:rowOff>
    </xdr:to>
    <xdr:graphicFrame macro="">
      <xdr:nvGraphicFramePr>
        <xdr:cNvPr id="6" name="Chart 5">
          <a:extLst>
            <a:ext uri="{FF2B5EF4-FFF2-40B4-BE49-F238E27FC236}">
              <a16:creationId xmlns:a16="http://schemas.microsoft.com/office/drawing/2014/main" id="{EB10936B-0B0A-450A-BB9F-D7AEB57EF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571499</xdr:colOff>
      <xdr:row>20</xdr:row>
      <xdr:rowOff>112059</xdr:rowOff>
    </xdr:from>
    <xdr:to>
      <xdr:col>20</xdr:col>
      <xdr:colOff>549087</xdr:colOff>
      <xdr:row>32</xdr:row>
      <xdr:rowOff>33617</xdr:rowOff>
    </xdr:to>
    <xdr:graphicFrame macro="">
      <xdr:nvGraphicFramePr>
        <xdr:cNvPr id="7" name="Chart 6">
          <a:extLst>
            <a:ext uri="{FF2B5EF4-FFF2-40B4-BE49-F238E27FC236}">
              <a16:creationId xmlns:a16="http://schemas.microsoft.com/office/drawing/2014/main" id="{E5822218-6D6B-4F6A-86C8-8711845A2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458317</xdr:colOff>
      <xdr:row>1</xdr:row>
      <xdr:rowOff>130547</xdr:rowOff>
    </xdr:from>
    <xdr:to>
      <xdr:col>9</xdr:col>
      <xdr:colOff>549087</xdr:colOff>
      <xdr:row>6</xdr:row>
      <xdr:rowOff>112059</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57F1536F-5A23-8BAC-E5A3-658C508545E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92552" y="421900"/>
              <a:ext cx="3508564" cy="990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54910</xdr:colOff>
      <xdr:row>1</xdr:row>
      <xdr:rowOff>141752</xdr:rowOff>
    </xdr:from>
    <xdr:to>
      <xdr:col>12</xdr:col>
      <xdr:colOff>280147</xdr:colOff>
      <xdr:row>6</xdr:row>
      <xdr:rowOff>89648</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A1FF8ACB-8A2A-4060-5F40-E48A60BDFBE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890498" y="433105"/>
              <a:ext cx="1592355" cy="95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491938</xdr:colOff>
      <xdr:row>1</xdr:row>
      <xdr:rowOff>152963</xdr:rowOff>
    </xdr:from>
    <xdr:to>
      <xdr:col>17</xdr:col>
      <xdr:colOff>526677</xdr:colOff>
      <xdr:row>6</xdr:row>
      <xdr:rowOff>78442</xdr:rowOff>
    </xdr:to>
    <mc:AlternateContent xmlns:mc="http://schemas.openxmlformats.org/markup-compatibility/2006" xmlns:a14="http://schemas.microsoft.com/office/drawing/2010/main">
      <mc:Choice Requires="a14">
        <xdr:graphicFrame macro="">
          <xdr:nvGraphicFramePr>
            <xdr:cNvPr id="12" name="Quarter">
              <a:extLst>
                <a:ext uri="{FF2B5EF4-FFF2-40B4-BE49-F238E27FC236}">
                  <a16:creationId xmlns:a16="http://schemas.microsoft.com/office/drawing/2014/main" id="{3ED2BED7-AF6D-A320-BC4B-3D7574A80ED4}"/>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694644" y="444316"/>
              <a:ext cx="3452533" cy="934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652462</xdr:colOff>
      <xdr:row>2</xdr:row>
      <xdr:rowOff>171450</xdr:rowOff>
    </xdr:from>
    <xdr:to>
      <xdr:col>9</xdr:col>
      <xdr:colOff>423862</xdr:colOff>
      <xdr:row>16</xdr:row>
      <xdr:rowOff>114300</xdr:rowOff>
    </xdr:to>
    <xdr:graphicFrame macro="">
      <xdr:nvGraphicFramePr>
        <xdr:cNvPr id="2" name="Chart 1">
          <a:extLst>
            <a:ext uri="{FF2B5EF4-FFF2-40B4-BE49-F238E27FC236}">
              <a16:creationId xmlns:a16="http://schemas.microsoft.com/office/drawing/2014/main" id="{ECC3E029-8C8F-BBB2-67B4-A1D0DABC2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376237</xdr:colOff>
      <xdr:row>4</xdr:row>
      <xdr:rowOff>152400</xdr:rowOff>
    </xdr:from>
    <xdr:to>
      <xdr:col>8</xdr:col>
      <xdr:colOff>390525</xdr:colOff>
      <xdr:row>18</xdr:row>
      <xdr:rowOff>95250</xdr:rowOff>
    </xdr:to>
    <xdr:graphicFrame macro="">
      <xdr:nvGraphicFramePr>
        <xdr:cNvPr id="2" name="Chart 1">
          <a:extLst>
            <a:ext uri="{FF2B5EF4-FFF2-40B4-BE49-F238E27FC236}">
              <a16:creationId xmlns:a16="http://schemas.microsoft.com/office/drawing/2014/main" id="{2B3C90B3-E498-AF2F-27BC-22CCBCAD4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681037</xdr:colOff>
      <xdr:row>2</xdr:row>
      <xdr:rowOff>9525</xdr:rowOff>
    </xdr:from>
    <xdr:to>
      <xdr:col>9</xdr:col>
      <xdr:colOff>452437</xdr:colOff>
      <xdr:row>15</xdr:row>
      <xdr:rowOff>152400</xdr:rowOff>
    </xdr:to>
    <xdr:graphicFrame macro="">
      <xdr:nvGraphicFramePr>
        <xdr:cNvPr id="2" name="Chart 1">
          <a:extLst>
            <a:ext uri="{FF2B5EF4-FFF2-40B4-BE49-F238E27FC236}">
              <a16:creationId xmlns:a16="http://schemas.microsoft.com/office/drawing/2014/main" id="{9B551D79-3717-0BA1-F75F-86094C5C0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23812</xdr:colOff>
      <xdr:row>2</xdr:row>
      <xdr:rowOff>161925</xdr:rowOff>
    </xdr:from>
    <xdr:to>
      <xdr:col>9</xdr:col>
      <xdr:colOff>481012</xdr:colOff>
      <xdr:row>16</xdr:row>
      <xdr:rowOff>104775</xdr:rowOff>
    </xdr:to>
    <xdr:graphicFrame macro="">
      <xdr:nvGraphicFramePr>
        <xdr:cNvPr id="2" name="Chart 1">
          <a:extLst>
            <a:ext uri="{FF2B5EF4-FFF2-40B4-BE49-F238E27FC236}">
              <a16:creationId xmlns:a16="http://schemas.microsoft.com/office/drawing/2014/main" id="{F2D8A177-D6FC-CE66-E219-9FFEB55AF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576262</xdr:colOff>
      <xdr:row>1</xdr:row>
      <xdr:rowOff>133350</xdr:rowOff>
    </xdr:from>
    <xdr:to>
      <xdr:col>8</xdr:col>
      <xdr:colOff>661987</xdr:colOff>
      <xdr:row>15</xdr:row>
      <xdr:rowOff>76200</xdr:rowOff>
    </xdr:to>
    <xdr:graphicFrame macro="">
      <xdr:nvGraphicFramePr>
        <xdr:cNvPr id="2" name="Chart 1">
          <a:extLst>
            <a:ext uri="{FF2B5EF4-FFF2-40B4-BE49-F238E27FC236}">
              <a16:creationId xmlns:a16="http://schemas.microsoft.com/office/drawing/2014/main" id="{ED2C70BB-0FBE-722C-640E-FAC24E049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376237</xdr:colOff>
      <xdr:row>3</xdr:row>
      <xdr:rowOff>171450</xdr:rowOff>
    </xdr:from>
    <xdr:to>
      <xdr:col>10</xdr:col>
      <xdr:colOff>147637</xdr:colOff>
      <xdr:row>17</xdr:row>
      <xdr:rowOff>114300</xdr:rowOff>
    </xdr:to>
    <xdr:graphicFrame macro="">
      <xdr:nvGraphicFramePr>
        <xdr:cNvPr id="2" name="Chart 1">
          <a:extLst>
            <a:ext uri="{FF2B5EF4-FFF2-40B4-BE49-F238E27FC236}">
              <a16:creationId xmlns:a16="http://schemas.microsoft.com/office/drawing/2014/main" id="{8F42E4D7-42D4-8F35-B988-4805449BE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k Naikawadi" refreshedDate="45528.475880208331" createdVersion="8" refreshedVersion="8" minRefreshableVersion="3" recordCount="244" xr:uid="{C5A98DAF-84B9-482A-861A-D72C8C859943}">
  <cacheSource type="worksheet">
    <worksheetSource name="Sales_Data"/>
  </cacheSource>
  <cacheFields count="12">
    <cacheField name="ID" numFmtId="49">
      <sharedItems/>
    </cacheField>
    <cacheField name="Date" numFmtId="164">
      <sharedItems containsSemiMixedTypes="0" containsNonDate="0" containsDate="1" containsString="0" minDate="2022-01-01T00:00:00" maxDate="2023-12-31T00:00:00"/>
    </cacheField>
    <cacheField name="Year" numFmtId="0">
      <sharedItems containsSemiMixedTypes="0" containsString="0" containsNumber="1" containsInteger="1" minValue="2022" maxValue="2023" count="2">
        <n v="2022"/>
        <n v="2023"/>
      </sharedItems>
    </cacheField>
    <cacheField name="Month" numFmtId="164">
      <sharedItems count="12">
        <s v="Jan"/>
        <s v="Feb"/>
        <s v="Mar"/>
        <s v="Apr"/>
        <s v="May"/>
        <s v="Jun"/>
        <s v="Jul"/>
        <s v="Aug"/>
        <s v="Sep"/>
        <s v="Oct"/>
        <s v="Nov"/>
        <s v="Dec"/>
      </sharedItems>
    </cacheField>
    <cacheField name="Quarter" numFmtId="164">
      <sharedItems count="8">
        <s v="2022-Q1"/>
        <s v="2022-Q2"/>
        <s v="2022-Q3"/>
        <s v="2022-Q4"/>
        <s v="2023-Q1"/>
        <s v="2023-Q2"/>
        <s v="2023-Q3"/>
        <s v="2023-Q4"/>
      </sharedItems>
    </cacheField>
    <cacheField name="Region" numFmtId="49">
      <sharedItems count="2">
        <s v="East"/>
        <s v="West"/>
      </sharedItems>
    </cacheField>
    <cacheField name="City" numFmtId="49">
      <sharedItems count="4">
        <s v="Boston"/>
        <s v="Los Angeles"/>
        <s v="New York"/>
        <s v="San Diego"/>
      </sharedItems>
    </cacheField>
    <cacheField name="Category" numFmtId="49">
      <sharedItems count="4">
        <s v="Bars"/>
        <s v="Crackers"/>
        <s v="Cookies"/>
        <s v="Snacks"/>
      </sharedItems>
    </cacheField>
    <cacheField name="Product" numFmtId="49">
      <sharedItems count="9">
        <s v="Carrot"/>
        <s v="Whole Wheat"/>
        <s v="Chocolate Chip"/>
        <s v="Arrowroot"/>
        <s v="Potato Chips"/>
        <s v="Oatmeal Raisin"/>
        <s v="Bran"/>
        <s v="Pretzels"/>
        <s v="Banana"/>
      </sharedItems>
    </cacheField>
    <cacheField name="Qty" numFmtId="1">
      <sharedItems containsSemiMixedTypes="0" containsString="0" containsNumber="1" containsInteger="1" minValue="20" maxValue="306" count="103">
        <n v="33"/>
        <n v="87"/>
        <n v="58"/>
        <n v="82"/>
        <n v="38"/>
        <n v="54"/>
        <n v="149"/>
        <n v="51"/>
        <n v="100"/>
        <n v="28"/>
        <n v="36"/>
        <n v="31"/>
        <n v="44"/>
        <n v="23"/>
        <n v="27"/>
        <n v="43"/>
        <n v="123"/>
        <n v="42"/>
        <n v="85"/>
        <n v="30"/>
        <n v="61"/>
        <n v="40"/>
        <n v="86"/>
        <n v="68"/>
        <n v="39"/>
        <n v="103"/>
        <n v="193"/>
        <n v="91"/>
        <n v="48"/>
        <n v="134"/>
        <n v="20"/>
        <n v="53"/>
        <n v="64"/>
        <n v="63"/>
        <n v="105"/>
        <n v="138"/>
        <n v="25"/>
        <n v="21"/>
        <n v="49"/>
        <n v="55"/>
        <n v="288"/>
        <n v="76"/>
        <n v="75"/>
        <n v="306"/>
        <n v="110"/>
        <n v="52"/>
        <n v="136"/>
        <n v="72"/>
        <n v="56"/>
        <n v="137"/>
        <n v="107"/>
        <n v="24"/>
        <n v="70"/>
        <n v="109"/>
        <n v="80"/>
        <n v="74"/>
        <n v="45"/>
        <n v="143"/>
        <n v="133"/>
        <n v="65"/>
        <n v="81"/>
        <n v="77"/>
        <n v="114"/>
        <n v="224"/>
        <n v="141"/>
        <n v="32"/>
        <n v="46"/>
        <n v="62"/>
        <n v="90"/>
        <n v="66"/>
        <n v="97"/>
        <n v="29"/>
        <n v="92"/>
        <n v="139"/>
        <n v="41"/>
        <n v="237"/>
        <n v="83"/>
        <n v="102"/>
        <n v="34"/>
        <n v="232"/>
        <n v="93"/>
        <n v="47"/>
        <n v="57"/>
        <n v="118"/>
        <n v="67"/>
        <n v="129"/>
        <n v="84"/>
        <n v="120"/>
        <n v="26"/>
        <n v="73"/>
        <n v="60"/>
        <n v="37"/>
        <n v="22"/>
        <n v="71"/>
        <n v="50"/>
        <n v="79"/>
        <n v="175"/>
        <n v="35"/>
        <n v="124"/>
        <n v="146"/>
        <n v="211"/>
        <n v="96"/>
        <n v="245"/>
      </sharedItems>
    </cacheField>
    <cacheField name="UnitPrice" numFmtId="2">
      <sharedItems containsSemiMixedTypes="0" containsString="0" containsNumber="1" minValue="1.35" maxValue="3.49"/>
    </cacheField>
    <cacheField name="TotalPrice" numFmtId="2">
      <sharedItems containsSemiMixedTypes="0" containsString="0" containsNumber="1" minValue="33.6" maxValue="817.92"/>
    </cacheField>
  </cacheFields>
  <extLst>
    <ext xmlns:x14="http://schemas.microsoft.com/office/spreadsheetml/2009/9/main" uri="{725AE2AE-9491-48be-B2B4-4EB974FC3084}">
      <x14:pivotCacheDefinition pivotCacheId="14318392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d v="2022-01-01T00:00:00"/>
    <x v="0"/>
    <x v="0"/>
    <x v="0"/>
    <x v="0"/>
    <x v="0"/>
    <x v="0"/>
    <x v="0"/>
    <x v="0"/>
    <n v="1.7699999999999998"/>
    <n v="58.41"/>
  </r>
  <r>
    <s v="ID07352"/>
    <d v="2022-01-04T00:00:00"/>
    <x v="0"/>
    <x v="0"/>
    <x v="0"/>
    <x v="0"/>
    <x v="0"/>
    <x v="1"/>
    <x v="1"/>
    <x v="1"/>
    <n v="3.4899999999999998"/>
    <n v="303.63"/>
  </r>
  <r>
    <s v="ID07353"/>
    <d v="2022-01-07T00:00:00"/>
    <x v="0"/>
    <x v="0"/>
    <x v="0"/>
    <x v="1"/>
    <x v="1"/>
    <x v="2"/>
    <x v="2"/>
    <x v="2"/>
    <n v="1.8699999999999999"/>
    <n v="108.46"/>
  </r>
  <r>
    <s v="ID07354"/>
    <d v="2022-01-10T00:00:00"/>
    <x v="0"/>
    <x v="0"/>
    <x v="0"/>
    <x v="0"/>
    <x v="2"/>
    <x v="2"/>
    <x v="2"/>
    <x v="3"/>
    <n v="1.87"/>
    <n v="153.34"/>
  </r>
  <r>
    <s v="ID07355"/>
    <d v="2022-01-13T00:00:00"/>
    <x v="0"/>
    <x v="0"/>
    <x v="0"/>
    <x v="0"/>
    <x v="0"/>
    <x v="2"/>
    <x v="3"/>
    <x v="4"/>
    <n v="2.1800000000000002"/>
    <n v="82.84"/>
  </r>
  <r>
    <s v="ID07356"/>
    <d v="2022-01-16T00:00:00"/>
    <x v="0"/>
    <x v="0"/>
    <x v="0"/>
    <x v="0"/>
    <x v="0"/>
    <x v="0"/>
    <x v="0"/>
    <x v="5"/>
    <n v="1.77"/>
    <n v="95.58"/>
  </r>
  <r>
    <s v="ID07357"/>
    <d v="2022-01-19T00:00:00"/>
    <x v="0"/>
    <x v="0"/>
    <x v="0"/>
    <x v="0"/>
    <x v="0"/>
    <x v="1"/>
    <x v="1"/>
    <x v="6"/>
    <n v="3.4899999999999998"/>
    <n v="520.01"/>
  </r>
  <r>
    <s v="ID07358"/>
    <d v="2022-01-22T00:00:00"/>
    <x v="0"/>
    <x v="0"/>
    <x v="0"/>
    <x v="1"/>
    <x v="1"/>
    <x v="0"/>
    <x v="0"/>
    <x v="7"/>
    <n v="1.77"/>
    <n v="90.27"/>
  </r>
  <r>
    <s v="ID07359"/>
    <d v="2022-01-25T00:00:00"/>
    <x v="0"/>
    <x v="0"/>
    <x v="0"/>
    <x v="0"/>
    <x v="2"/>
    <x v="0"/>
    <x v="0"/>
    <x v="8"/>
    <n v="1.77"/>
    <n v="177"/>
  </r>
  <r>
    <s v="ID07360"/>
    <d v="2022-01-28T00:00:00"/>
    <x v="0"/>
    <x v="0"/>
    <x v="0"/>
    <x v="0"/>
    <x v="2"/>
    <x v="3"/>
    <x v="4"/>
    <x v="9"/>
    <n v="1.35"/>
    <n v="37.800000000000004"/>
  </r>
  <r>
    <s v="ID07361"/>
    <d v="2022-01-31T00:00:00"/>
    <x v="0"/>
    <x v="0"/>
    <x v="0"/>
    <x v="0"/>
    <x v="0"/>
    <x v="2"/>
    <x v="3"/>
    <x v="10"/>
    <n v="2.1800000000000002"/>
    <n v="78.48"/>
  </r>
  <r>
    <s v="ID07362"/>
    <d v="2022-02-03T00:00:00"/>
    <x v="0"/>
    <x v="1"/>
    <x v="0"/>
    <x v="0"/>
    <x v="0"/>
    <x v="2"/>
    <x v="2"/>
    <x v="11"/>
    <n v="1.8699999999999999"/>
    <n v="57.97"/>
  </r>
  <r>
    <s v="ID07363"/>
    <d v="2022-02-06T00:00:00"/>
    <x v="0"/>
    <x v="1"/>
    <x v="0"/>
    <x v="0"/>
    <x v="0"/>
    <x v="1"/>
    <x v="1"/>
    <x v="9"/>
    <n v="3.4899999999999998"/>
    <n v="97.72"/>
  </r>
  <r>
    <s v="ID07364"/>
    <d v="2022-02-09T00:00:00"/>
    <x v="0"/>
    <x v="1"/>
    <x v="0"/>
    <x v="1"/>
    <x v="1"/>
    <x v="0"/>
    <x v="0"/>
    <x v="12"/>
    <n v="1.7699999999999998"/>
    <n v="77.88"/>
  </r>
  <r>
    <s v="ID07365"/>
    <d v="2022-02-12T00:00:00"/>
    <x v="0"/>
    <x v="1"/>
    <x v="0"/>
    <x v="0"/>
    <x v="2"/>
    <x v="0"/>
    <x v="0"/>
    <x v="13"/>
    <n v="1.77"/>
    <n v="40.71"/>
  </r>
  <r>
    <s v="ID07366"/>
    <d v="2022-02-15T00:00:00"/>
    <x v="0"/>
    <x v="1"/>
    <x v="0"/>
    <x v="0"/>
    <x v="2"/>
    <x v="3"/>
    <x v="4"/>
    <x v="14"/>
    <n v="1.35"/>
    <n v="36.450000000000003"/>
  </r>
  <r>
    <s v="ID07367"/>
    <d v="2022-02-18T00:00:00"/>
    <x v="0"/>
    <x v="1"/>
    <x v="0"/>
    <x v="0"/>
    <x v="0"/>
    <x v="2"/>
    <x v="3"/>
    <x v="15"/>
    <n v="2.1799999999999997"/>
    <n v="93.739999999999981"/>
  </r>
  <r>
    <s v="ID07368"/>
    <d v="2022-02-21T00:00:00"/>
    <x v="0"/>
    <x v="1"/>
    <x v="0"/>
    <x v="0"/>
    <x v="0"/>
    <x v="2"/>
    <x v="5"/>
    <x v="16"/>
    <n v="2.84"/>
    <n v="349.32"/>
  </r>
  <r>
    <s v="ID07369"/>
    <d v="2022-02-24T00:00:00"/>
    <x v="0"/>
    <x v="1"/>
    <x v="0"/>
    <x v="1"/>
    <x v="1"/>
    <x v="0"/>
    <x v="6"/>
    <x v="17"/>
    <n v="1.87"/>
    <n v="78.540000000000006"/>
  </r>
  <r>
    <s v="ID07370"/>
    <d v="2022-02-27T00:00:00"/>
    <x v="0"/>
    <x v="1"/>
    <x v="0"/>
    <x v="1"/>
    <x v="1"/>
    <x v="2"/>
    <x v="5"/>
    <x v="0"/>
    <n v="2.84"/>
    <n v="93.72"/>
  </r>
  <r>
    <s v="ID07371"/>
    <d v="2022-03-02T00:00:00"/>
    <x v="0"/>
    <x v="2"/>
    <x v="0"/>
    <x v="0"/>
    <x v="2"/>
    <x v="2"/>
    <x v="2"/>
    <x v="18"/>
    <n v="1.8699999999999999"/>
    <n v="158.94999999999999"/>
  </r>
  <r>
    <s v="ID07372"/>
    <d v="2022-03-05T00:00:00"/>
    <x v="0"/>
    <x v="2"/>
    <x v="0"/>
    <x v="1"/>
    <x v="3"/>
    <x v="2"/>
    <x v="5"/>
    <x v="19"/>
    <n v="2.8400000000000003"/>
    <n v="85.2"/>
  </r>
  <r>
    <s v="ID07373"/>
    <d v="2022-03-08T00:00:00"/>
    <x v="0"/>
    <x v="2"/>
    <x v="0"/>
    <x v="0"/>
    <x v="0"/>
    <x v="0"/>
    <x v="0"/>
    <x v="20"/>
    <n v="1.77"/>
    <n v="107.97"/>
  </r>
  <r>
    <s v="ID07374"/>
    <d v="2022-03-11T00:00:00"/>
    <x v="0"/>
    <x v="2"/>
    <x v="0"/>
    <x v="0"/>
    <x v="0"/>
    <x v="1"/>
    <x v="1"/>
    <x v="21"/>
    <n v="3.4899999999999998"/>
    <n v="139.6"/>
  </r>
  <r>
    <s v="ID07375"/>
    <d v="2022-03-14T00:00:00"/>
    <x v="0"/>
    <x v="2"/>
    <x v="0"/>
    <x v="1"/>
    <x v="1"/>
    <x v="2"/>
    <x v="2"/>
    <x v="22"/>
    <n v="1.8699999999999999"/>
    <n v="160.82"/>
  </r>
  <r>
    <s v="ID07376"/>
    <d v="2022-03-17T00:00:00"/>
    <x v="0"/>
    <x v="2"/>
    <x v="0"/>
    <x v="0"/>
    <x v="2"/>
    <x v="0"/>
    <x v="0"/>
    <x v="4"/>
    <n v="1.7700000000000002"/>
    <n v="67.260000000000005"/>
  </r>
  <r>
    <s v="ID07377"/>
    <d v="2022-03-20T00:00:00"/>
    <x v="0"/>
    <x v="2"/>
    <x v="0"/>
    <x v="0"/>
    <x v="2"/>
    <x v="3"/>
    <x v="4"/>
    <x v="23"/>
    <n v="1.68"/>
    <n v="114.24"/>
  </r>
  <r>
    <s v="ID07378"/>
    <d v="2022-03-23T00:00:00"/>
    <x v="0"/>
    <x v="2"/>
    <x v="0"/>
    <x v="1"/>
    <x v="3"/>
    <x v="2"/>
    <x v="2"/>
    <x v="24"/>
    <n v="1.87"/>
    <n v="72.930000000000007"/>
  </r>
  <r>
    <s v="ID07379"/>
    <d v="2022-03-26T00:00:00"/>
    <x v="0"/>
    <x v="2"/>
    <x v="0"/>
    <x v="0"/>
    <x v="0"/>
    <x v="0"/>
    <x v="6"/>
    <x v="25"/>
    <n v="1.87"/>
    <n v="192.61"/>
  </r>
  <r>
    <s v="ID07380"/>
    <d v="2022-03-29T00:00:00"/>
    <x v="0"/>
    <x v="2"/>
    <x v="0"/>
    <x v="0"/>
    <x v="0"/>
    <x v="2"/>
    <x v="5"/>
    <x v="26"/>
    <n v="2.84"/>
    <n v="548.12"/>
  </r>
  <r>
    <s v="ID07381"/>
    <d v="2022-04-01T00:00:00"/>
    <x v="0"/>
    <x v="3"/>
    <x v="1"/>
    <x v="1"/>
    <x v="1"/>
    <x v="0"/>
    <x v="0"/>
    <x v="2"/>
    <n v="1.77"/>
    <n v="102.66"/>
  </r>
  <r>
    <s v="ID07382"/>
    <d v="2022-04-04T00:00:00"/>
    <x v="0"/>
    <x v="3"/>
    <x v="1"/>
    <x v="1"/>
    <x v="1"/>
    <x v="3"/>
    <x v="4"/>
    <x v="23"/>
    <n v="1.68"/>
    <n v="114.24"/>
  </r>
  <r>
    <s v="ID07383"/>
    <d v="2022-04-07T00:00:00"/>
    <x v="0"/>
    <x v="3"/>
    <x v="1"/>
    <x v="0"/>
    <x v="2"/>
    <x v="0"/>
    <x v="0"/>
    <x v="27"/>
    <n v="1.77"/>
    <n v="161.07"/>
  </r>
  <r>
    <s v="ID07384"/>
    <d v="2022-04-10T00:00:00"/>
    <x v="0"/>
    <x v="3"/>
    <x v="1"/>
    <x v="0"/>
    <x v="2"/>
    <x v="1"/>
    <x v="1"/>
    <x v="13"/>
    <n v="3.4899999999999998"/>
    <n v="80.27"/>
  </r>
  <r>
    <s v="ID07385"/>
    <d v="2022-04-13T00:00:00"/>
    <x v="0"/>
    <x v="3"/>
    <x v="1"/>
    <x v="1"/>
    <x v="3"/>
    <x v="3"/>
    <x v="4"/>
    <x v="9"/>
    <n v="1.68"/>
    <n v="47.04"/>
  </r>
  <r>
    <s v="ID07386"/>
    <d v="2022-04-16T00:00:00"/>
    <x v="0"/>
    <x v="3"/>
    <x v="1"/>
    <x v="0"/>
    <x v="0"/>
    <x v="0"/>
    <x v="0"/>
    <x v="28"/>
    <n v="1.7699999999999998"/>
    <n v="84.96"/>
  </r>
  <r>
    <s v="ID07387"/>
    <d v="2022-04-19T00:00:00"/>
    <x v="0"/>
    <x v="3"/>
    <x v="1"/>
    <x v="0"/>
    <x v="0"/>
    <x v="3"/>
    <x v="4"/>
    <x v="29"/>
    <n v="1.68"/>
    <n v="225.12"/>
  </r>
  <r>
    <s v="ID07388"/>
    <d v="2022-04-22T00:00:00"/>
    <x v="0"/>
    <x v="3"/>
    <x v="1"/>
    <x v="1"/>
    <x v="1"/>
    <x v="0"/>
    <x v="0"/>
    <x v="30"/>
    <n v="1.77"/>
    <n v="35.4"/>
  </r>
  <r>
    <s v="ID07389"/>
    <d v="2022-04-25T00:00:00"/>
    <x v="0"/>
    <x v="3"/>
    <x v="1"/>
    <x v="0"/>
    <x v="2"/>
    <x v="0"/>
    <x v="0"/>
    <x v="31"/>
    <n v="1.77"/>
    <n v="93.81"/>
  </r>
  <r>
    <s v="ID07390"/>
    <d v="2022-04-28T00:00:00"/>
    <x v="0"/>
    <x v="3"/>
    <x v="1"/>
    <x v="0"/>
    <x v="2"/>
    <x v="3"/>
    <x v="4"/>
    <x v="32"/>
    <n v="1.68"/>
    <n v="107.52"/>
  </r>
  <r>
    <s v="ID07391"/>
    <d v="2022-05-01T00:00:00"/>
    <x v="0"/>
    <x v="4"/>
    <x v="1"/>
    <x v="1"/>
    <x v="3"/>
    <x v="2"/>
    <x v="2"/>
    <x v="33"/>
    <n v="1.87"/>
    <n v="117.81"/>
  </r>
  <r>
    <s v="ID07392"/>
    <d v="2022-05-04T00:00:00"/>
    <x v="0"/>
    <x v="4"/>
    <x v="1"/>
    <x v="0"/>
    <x v="0"/>
    <x v="0"/>
    <x v="6"/>
    <x v="34"/>
    <n v="1.8699999999999999"/>
    <n v="196.35"/>
  </r>
  <r>
    <s v="ID07393"/>
    <d v="2022-05-07T00:00:00"/>
    <x v="0"/>
    <x v="4"/>
    <x v="1"/>
    <x v="0"/>
    <x v="0"/>
    <x v="2"/>
    <x v="5"/>
    <x v="35"/>
    <n v="2.8400000000000003"/>
    <n v="391.92"/>
  </r>
  <r>
    <s v="ID07394"/>
    <d v="2022-05-10T00:00:00"/>
    <x v="0"/>
    <x v="4"/>
    <x v="1"/>
    <x v="1"/>
    <x v="1"/>
    <x v="0"/>
    <x v="0"/>
    <x v="36"/>
    <n v="1.77"/>
    <n v="44.25"/>
  </r>
  <r>
    <s v="ID07395"/>
    <d v="2022-05-13T00:00:00"/>
    <x v="0"/>
    <x v="4"/>
    <x v="1"/>
    <x v="1"/>
    <x v="1"/>
    <x v="1"/>
    <x v="1"/>
    <x v="37"/>
    <n v="3.49"/>
    <n v="73.290000000000006"/>
  </r>
  <r>
    <s v="ID07396"/>
    <d v="2022-05-16T00:00:00"/>
    <x v="0"/>
    <x v="4"/>
    <x v="1"/>
    <x v="0"/>
    <x v="2"/>
    <x v="0"/>
    <x v="0"/>
    <x v="20"/>
    <n v="1.77"/>
    <n v="107.97"/>
  </r>
  <r>
    <s v="ID07397"/>
    <d v="2022-05-19T00:00:00"/>
    <x v="0"/>
    <x v="4"/>
    <x v="1"/>
    <x v="0"/>
    <x v="2"/>
    <x v="3"/>
    <x v="4"/>
    <x v="38"/>
    <n v="1.68"/>
    <n v="82.32"/>
  </r>
  <r>
    <s v="ID07398"/>
    <d v="2022-05-22T00:00:00"/>
    <x v="0"/>
    <x v="4"/>
    <x v="1"/>
    <x v="1"/>
    <x v="3"/>
    <x v="2"/>
    <x v="2"/>
    <x v="39"/>
    <n v="1.8699999999999999"/>
    <n v="102.85"/>
  </r>
  <r>
    <s v="ID07399"/>
    <d v="2022-05-25T00:00:00"/>
    <x v="0"/>
    <x v="4"/>
    <x v="1"/>
    <x v="0"/>
    <x v="0"/>
    <x v="2"/>
    <x v="3"/>
    <x v="14"/>
    <n v="2.1800000000000002"/>
    <n v="58.860000000000007"/>
  </r>
  <r>
    <s v="ID07400"/>
    <d v="2022-05-28T00:00:00"/>
    <x v="0"/>
    <x v="4"/>
    <x v="1"/>
    <x v="0"/>
    <x v="0"/>
    <x v="0"/>
    <x v="0"/>
    <x v="2"/>
    <n v="1.77"/>
    <n v="102.66"/>
  </r>
  <r>
    <s v="ID07401"/>
    <d v="2022-05-31T00:00:00"/>
    <x v="0"/>
    <x v="4"/>
    <x v="1"/>
    <x v="0"/>
    <x v="0"/>
    <x v="1"/>
    <x v="1"/>
    <x v="0"/>
    <n v="3.49"/>
    <n v="115.17"/>
  </r>
  <r>
    <s v="ID07402"/>
    <d v="2022-06-03T00:00:00"/>
    <x v="0"/>
    <x v="5"/>
    <x v="1"/>
    <x v="1"/>
    <x v="1"/>
    <x v="2"/>
    <x v="5"/>
    <x v="40"/>
    <n v="2.84"/>
    <n v="817.92"/>
  </r>
  <r>
    <s v="ID07403"/>
    <d v="2022-06-06T00:00:00"/>
    <x v="0"/>
    <x v="5"/>
    <x v="1"/>
    <x v="0"/>
    <x v="2"/>
    <x v="2"/>
    <x v="2"/>
    <x v="41"/>
    <n v="1.87"/>
    <n v="142.12"/>
  </r>
  <r>
    <s v="ID07404"/>
    <d v="2022-06-09T00:00:00"/>
    <x v="0"/>
    <x v="5"/>
    <x v="1"/>
    <x v="1"/>
    <x v="3"/>
    <x v="0"/>
    <x v="0"/>
    <x v="17"/>
    <n v="1.77"/>
    <n v="74.34"/>
  </r>
  <r>
    <s v="ID07405"/>
    <d v="2022-06-12T00:00:00"/>
    <x v="0"/>
    <x v="5"/>
    <x v="1"/>
    <x v="1"/>
    <x v="3"/>
    <x v="1"/>
    <x v="1"/>
    <x v="30"/>
    <n v="3.4899999999999998"/>
    <n v="69.8"/>
  </r>
  <r>
    <s v="ID07406"/>
    <d v="2022-06-15T00:00:00"/>
    <x v="0"/>
    <x v="5"/>
    <x v="1"/>
    <x v="0"/>
    <x v="0"/>
    <x v="0"/>
    <x v="0"/>
    <x v="42"/>
    <n v="1.77"/>
    <n v="132.75"/>
  </r>
  <r>
    <s v="ID07407"/>
    <d v="2022-06-18T00:00:00"/>
    <x v="0"/>
    <x v="5"/>
    <x v="1"/>
    <x v="0"/>
    <x v="0"/>
    <x v="1"/>
    <x v="1"/>
    <x v="4"/>
    <n v="3.49"/>
    <n v="132.62"/>
  </r>
  <r>
    <s v="ID07408"/>
    <d v="2022-06-21T00:00:00"/>
    <x v="0"/>
    <x v="5"/>
    <x v="1"/>
    <x v="1"/>
    <x v="1"/>
    <x v="0"/>
    <x v="0"/>
    <x v="43"/>
    <n v="1.77"/>
    <n v="541.62"/>
  </r>
  <r>
    <s v="ID07409"/>
    <d v="2022-06-24T00:00:00"/>
    <x v="0"/>
    <x v="5"/>
    <x v="1"/>
    <x v="1"/>
    <x v="1"/>
    <x v="3"/>
    <x v="4"/>
    <x v="9"/>
    <n v="1.68"/>
    <n v="47.04"/>
  </r>
  <r>
    <s v="ID07410"/>
    <d v="2022-06-27T00:00:00"/>
    <x v="0"/>
    <x v="5"/>
    <x v="1"/>
    <x v="0"/>
    <x v="2"/>
    <x v="0"/>
    <x v="6"/>
    <x v="44"/>
    <n v="1.8699999999999999"/>
    <n v="205.7"/>
  </r>
  <r>
    <s v="ID07411"/>
    <d v="2022-06-30T00:00:00"/>
    <x v="0"/>
    <x v="5"/>
    <x v="1"/>
    <x v="0"/>
    <x v="2"/>
    <x v="2"/>
    <x v="5"/>
    <x v="7"/>
    <n v="2.84"/>
    <n v="144.84"/>
  </r>
  <r>
    <s v="ID07412"/>
    <d v="2022-07-03T00:00:00"/>
    <x v="0"/>
    <x v="6"/>
    <x v="2"/>
    <x v="1"/>
    <x v="3"/>
    <x v="0"/>
    <x v="0"/>
    <x v="45"/>
    <n v="1.77"/>
    <n v="92.04"/>
  </r>
  <r>
    <s v="ID07413"/>
    <d v="2022-07-06T00:00:00"/>
    <x v="0"/>
    <x v="6"/>
    <x v="2"/>
    <x v="1"/>
    <x v="3"/>
    <x v="1"/>
    <x v="1"/>
    <x v="9"/>
    <n v="3.4899999999999998"/>
    <n v="97.72"/>
  </r>
  <r>
    <s v="ID07414"/>
    <d v="2022-07-09T00:00:00"/>
    <x v="0"/>
    <x v="6"/>
    <x v="2"/>
    <x v="0"/>
    <x v="0"/>
    <x v="0"/>
    <x v="0"/>
    <x v="46"/>
    <n v="1.77"/>
    <n v="240.72"/>
  </r>
  <r>
    <s v="ID07415"/>
    <d v="2022-07-12T00:00:00"/>
    <x v="0"/>
    <x v="6"/>
    <x v="2"/>
    <x v="0"/>
    <x v="0"/>
    <x v="1"/>
    <x v="1"/>
    <x v="17"/>
    <n v="3.49"/>
    <n v="146.58000000000001"/>
  </r>
  <r>
    <s v="ID07416"/>
    <d v="2022-07-15T00:00:00"/>
    <x v="0"/>
    <x v="6"/>
    <x v="2"/>
    <x v="1"/>
    <x v="1"/>
    <x v="2"/>
    <x v="2"/>
    <x v="42"/>
    <n v="1.87"/>
    <n v="140.25"/>
  </r>
  <r>
    <s v="ID07417"/>
    <d v="2022-07-18T00:00:00"/>
    <x v="0"/>
    <x v="6"/>
    <x v="2"/>
    <x v="0"/>
    <x v="2"/>
    <x v="0"/>
    <x v="6"/>
    <x v="47"/>
    <n v="1.8699999999999999"/>
    <n v="134.63999999999999"/>
  </r>
  <r>
    <s v="ID07418"/>
    <d v="2022-07-21T00:00:00"/>
    <x v="0"/>
    <x v="6"/>
    <x v="2"/>
    <x v="0"/>
    <x v="2"/>
    <x v="2"/>
    <x v="5"/>
    <x v="48"/>
    <n v="2.84"/>
    <n v="159.04"/>
  </r>
  <r>
    <s v="ID07419"/>
    <d v="2022-07-24T00:00:00"/>
    <x v="0"/>
    <x v="6"/>
    <x v="2"/>
    <x v="1"/>
    <x v="3"/>
    <x v="0"/>
    <x v="6"/>
    <x v="7"/>
    <n v="1.87"/>
    <n v="95.37"/>
  </r>
  <r>
    <s v="ID07420"/>
    <d v="2022-07-27T00:00:00"/>
    <x v="0"/>
    <x v="6"/>
    <x v="2"/>
    <x v="1"/>
    <x v="3"/>
    <x v="3"/>
    <x v="4"/>
    <x v="11"/>
    <n v="1.68"/>
    <n v="52.08"/>
  </r>
  <r>
    <s v="ID07421"/>
    <d v="2022-07-30T00:00:00"/>
    <x v="0"/>
    <x v="6"/>
    <x v="2"/>
    <x v="0"/>
    <x v="0"/>
    <x v="0"/>
    <x v="6"/>
    <x v="48"/>
    <n v="1.8699999999999999"/>
    <n v="104.72"/>
  </r>
  <r>
    <s v="ID07422"/>
    <d v="2022-08-02T00:00:00"/>
    <x v="0"/>
    <x v="7"/>
    <x v="2"/>
    <x v="0"/>
    <x v="0"/>
    <x v="2"/>
    <x v="5"/>
    <x v="49"/>
    <n v="2.84"/>
    <n v="389.08"/>
  </r>
  <r>
    <s v="ID07423"/>
    <d v="2022-08-05T00:00:00"/>
    <x v="0"/>
    <x v="7"/>
    <x v="2"/>
    <x v="1"/>
    <x v="1"/>
    <x v="2"/>
    <x v="2"/>
    <x v="50"/>
    <n v="1.87"/>
    <n v="200.09"/>
  </r>
  <r>
    <s v="ID07424"/>
    <d v="2022-08-08T00:00:00"/>
    <x v="0"/>
    <x v="7"/>
    <x v="2"/>
    <x v="0"/>
    <x v="2"/>
    <x v="0"/>
    <x v="0"/>
    <x v="51"/>
    <n v="1.7699999999999998"/>
    <n v="42.48"/>
  </r>
  <r>
    <s v="ID07425"/>
    <d v="2022-08-11T00:00:00"/>
    <x v="0"/>
    <x v="7"/>
    <x v="2"/>
    <x v="0"/>
    <x v="2"/>
    <x v="1"/>
    <x v="1"/>
    <x v="19"/>
    <n v="3.49"/>
    <n v="104.7"/>
  </r>
  <r>
    <s v="ID07426"/>
    <d v="2022-08-14T00:00:00"/>
    <x v="0"/>
    <x v="7"/>
    <x v="2"/>
    <x v="1"/>
    <x v="3"/>
    <x v="2"/>
    <x v="2"/>
    <x v="52"/>
    <n v="1.87"/>
    <n v="130.9"/>
  </r>
  <r>
    <s v="ID07427"/>
    <d v="2022-08-17T00:00:00"/>
    <x v="0"/>
    <x v="7"/>
    <x v="2"/>
    <x v="0"/>
    <x v="0"/>
    <x v="2"/>
    <x v="3"/>
    <x v="11"/>
    <n v="2.1800000000000002"/>
    <n v="67.58"/>
  </r>
  <r>
    <s v="ID07428"/>
    <d v="2022-08-20T00:00:00"/>
    <x v="0"/>
    <x v="7"/>
    <x v="2"/>
    <x v="0"/>
    <x v="0"/>
    <x v="0"/>
    <x v="0"/>
    <x v="53"/>
    <n v="1.77"/>
    <n v="192.93"/>
  </r>
  <r>
    <s v="ID07429"/>
    <d v="2022-08-23T00:00:00"/>
    <x v="0"/>
    <x v="7"/>
    <x v="2"/>
    <x v="0"/>
    <x v="0"/>
    <x v="1"/>
    <x v="1"/>
    <x v="37"/>
    <n v="3.49"/>
    <n v="73.290000000000006"/>
  </r>
  <r>
    <s v="ID07430"/>
    <d v="2022-08-26T00:00:00"/>
    <x v="0"/>
    <x v="7"/>
    <x v="2"/>
    <x v="1"/>
    <x v="1"/>
    <x v="2"/>
    <x v="2"/>
    <x v="54"/>
    <n v="1.8699999999999999"/>
    <n v="149.6"/>
  </r>
  <r>
    <s v="ID07431"/>
    <d v="2022-08-29T00:00:00"/>
    <x v="0"/>
    <x v="7"/>
    <x v="2"/>
    <x v="0"/>
    <x v="2"/>
    <x v="0"/>
    <x v="6"/>
    <x v="42"/>
    <n v="1.87"/>
    <n v="140.25"/>
  </r>
  <r>
    <s v="ID07432"/>
    <d v="2022-09-01T00:00:00"/>
    <x v="0"/>
    <x v="8"/>
    <x v="2"/>
    <x v="0"/>
    <x v="2"/>
    <x v="2"/>
    <x v="5"/>
    <x v="55"/>
    <n v="2.84"/>
    <n v="210.16"/>
  </r>
  <r>
    <s v="ID07433"/>
    <d v="2022-09-04T00:00:00"/>
    <x v="0"/>
    <x v="8"/>
    <x v="2"/>
    <x v="1"/>
    <x v="3"/>
    <x v="0"/>
    <x v="0"/>
    <x v="56"/>
    <n v="1.77"/>
    <n v="79.650000000000006"/>
  </r>
  <r>
    <s v="ID07434"/>
    <d v="2022-09-07T00:00:00"/>
    <x v="0"/>
    <x v="8"/>
    <x v="2"/>
    <x v="0"/>
    <x v="0"/>
    <x v="2"/>
    <x v="3"/>
    <x v="9"/>
    <n v="2.1800000000000002"/>
    <n v="61.040000000000006"/>
  </r>
  <r>
    <s v="ID07435"/>
    <d v="2022-09-10T00:00:00"/>
    <x v="0"/>
    <x v="8"/>
    <x v="2"/>
    <x v="0"/>
    <x v="0"/>
    <x v="0"/>
    <x v="0"/>
    <x v="57"/>
    <n v="1.77"/>
    <n v="253.11"/>
  </r>
  <r>
    <s v="ID07436"/>
    <d v="2022-09-13T00:00:00"/>
    <x v="0"/>
    <x v="8"/>
    <x v="2"/>
    <x v="0"/>
    <x v="0"/>
    <x v="3"/>
    <x v="7"/>
    <x v="14"/>
    <n v="3.15"/>
    <n v="85.05"/>
  </r>
  <r>
    <s v="ID07437"/>
    <d v="2022-09-16T00:00:00"/>
    <x v="0"/>
    <x v="8"/>
    <x v="2"/>
    <x v="1"/>
    <x v="1"/>
    <x v="0"/>
    <x v="0"/>
    <x v="58"/>
    <n v="1.77"/>
    <n v="235.41"/>
  </r>
  <r>
    <s v="ID07438"/>
    <d v="2022-09-19T00:00:00"/>
    <x v="0"/>
    <x v="8"/>
    <x v="2"/>
    <x v="0"/>
    <x v="2"/>
    <x v="2"/>
    <x v="3"/>
    <x v="44"/>
    <n v="2.1800000000000002"/>
    <n v="239.8"/>
  </r>
  <r>
    <s v="ID07439"/>
    <d v="2022-09-22T00:00:00"/>
    <x v="0"/>
    <x v="8"/>
    <x v="2"/>
    <x v="0"/>
    <x v="2"/>
    <x v="2"/>
    <x v="2"/>
    <x v="59"/>
    <n v="1.8699999999999999"/>
    <n v="121.55"/>
  </r>
  <r>
    <s v="ID07440"/>
    <d v="2022-09-25T00:00:00"/>
    <x v="0"/>
    <x v="8"/>
    <x v="2"/>
    <x v="1"/>
    <x v="3"/>
    <x v="0"/>
    <x v="6"/>
    <x v="0"/>
    <n v="1.87"/>
    <n v="61.71"/>
  </r>
  <r>
    <s v="ID07441"/>
    <d v="2022-09-28T00:00:00"/>
    <x v="0"/>
    <x v="8"/>
    <x v="2"/>
    <x v="0"/>
    <x v="0"/>
    <x v="2"/>
    <x v="3"/>
    <x v="60"/>
    <n v="2.1800000000000002"/>
    <n v="176.58"/>
  </r>
  <r>
    <s v="ID07442"/>
    <d v="2022-10-01T00:00:00"/>
    <x v="0"/>
    <x v="9"/>
    <x v="3"/>
    <x v="0"/>
    <x v="0"/>
    <x v="0"/>
    <x v="0"/>
    <x v="61"/>
    <n v="1.7699999999999998"/>
    <n v="136.29"/>
  </r>
  <r>
    <s v="ID07443"/>
    <d v="2022-10-04T00:00:00"/>
    <x v="0"/>
    <x v="9"/>
    <x v="3"/>
    <x v="0"/>
    <x v="0"/>
    <x v="1"/>
    <x v="1"/>
    <x v="4"/>
    <n v="3.49"/>
    <n v="132.62"/>
  </r>
  <r>
    <s v="ID07444"/>
    <d v="2022-10-07T00:00:00"/>
    <x v="0"/>
    <x v="9"/>
    <x v="3"/>
    <x v="1"/>
    <x v="1"/>
    <x v="0"/>
    <x v="0"/>
    <x v="21"/>
    <n v="1.77"/>
    <n v="70.8"/>
  </r>
  <r>
    <s v="ID07445"/>
    <d v="2022-10-10T00:00:00"/>
    <x v="0"/>
    <x v="9"/>
    <x v="3"/>
    <x v="1"/>
    <x v="1"/>
    <x v="3"/>
    <x v="4"/>
    <x v="62"/>
    <n v="1.6800000000000002"/>
    <n v="191.52"/>
  </r>
  <r>
    <s v="ID07446"/>
    <d v="2022-10-13T00:00:00"/>
    <x v="0"/>
    <x v="9"/>
    <x v="3"/>
    <x v="0"/>
    <x v="2"/>
    <x v="2"/>
    <x v="3"/>
    <x v="63"/>
    <n v="2.1800000000000002"/>
    <n v="488.32000000000005"/>
  </r>
  <r>
    <s v="ID07447"/>
    <d v="2022-10-16T00:00:00"/>
    <x v="0"/>
    <x v="9"/>
    <x v="3"/>
    <x v="0"/>
    <x v="2"/>
    <x v="0"/>
    <x v="0"/>
    <x v="64"/>
    <n v="1.77"/>
    <n v="249.57"/>
  </r>
  <r>
    <s v="ID07448"/>
    <d v="2022-10-19T00:00:00"/>
    <x v="0"/>
    <x v="9"/>
    <x v="3"/>
    <x v="0"/>
    <x v="2"/>
    <x v="1"/>
    <x v="1"/>
    <x v="65"/>
    <n v="3.49"/>
    <n v="111.68"/>
  </r>
  <r>
    <s v="ID07449"/>
    <d v="2022-10-22T00:00:00"/>
    <x v="0"/>
    <x v="9"/>
    <x v="3"/>
    <x v="1"/>
    <x v="3"/>
    <x v="0"/>
    <x v="0"/>
    <x v="30"/>
    <n v="1.77"/>
    <n v="35.4"/>
  </r>
  <r>
    <s v="ID07450"/>
    <d v="2022-10-25T00:00:00"/>
    <x v="0"/>
    <x v="9"/>
    <x v="3"/>
    <x v="0"/>
    <x v="0"/>
    <x v="2"/>
    <x v="3"/>
    <x v="21"/>
    <n v="2.1800000000000002"/>
    <n v="87.2"/>
  </r>
  <r>
    <s v="ID07451"/>
    <d v="2022-10-28T00:00:00"/>
    <x v="0"/>
    <x v="9"/>
    <x v="3"/>
    <x v="0"/>
    <x v="0"/>
    <x v="2"/>
    <x v="2"/>
    <x v="38"/>
    <n v="1.8699999999999999"/>
    <n v="91.63"/>
  </r>
  <r>
    <s v="ID07452"/>
    <d v="2022-10-31T00:00:00"/>
    <x v="0"/>
    <x v="9"/>
    <x v="3"/>
    <x v="0"/>
    <x v="0"/>
    <x v="1"/>
    <x v="1"/>
    <x v="66"/>
    <n v="3.4899999999999998"/>
    <n v="160.54"/>
  </r>
  <r>
    <s v="ID07453"/>
    <d v="2022-11-03T00:00:00"/>
    <x v="0"/>
    <x v="10"/>
    <x v="3"/>
    <x v="1"/>
    <x v="1"/>
    <x v="0"/>
    <x v="0"/>
    <x v="24"/>
    <n v="1.77"/>
    <n v="69.03"/>
  </r>
  <r>
    <s v="ID07454"/>
    <d v="2022-11-06T00:00:00"/>
    <x v="0"/>
    <x v="10"/>
    <x v="3"/>
    <x v="1"/>
    <x v="1"/>
    <x v="3"/>
    <x v="4"/>
    <x v="67"/>
    <n v="1.68"/>
    <n v="104.16"/>
  </r>
  <r>
    <s v="ID07455"/>
    <d v="2022-11-09T00:00:00"/>
    <x v="0"/>
    <x v="10"/>
    <x v="3"/>
    <x v="0"/>
    <x v="2"/>
    <x v="0"/>
    <x v="0"/>
    <x v="68"/>
    <n v="1.77"/>
    <n v="159.30000000000001"/>
  </r>
  <r>
    <s v="ID07456"/>
    <d v="2022-11-12T00:00:00"/>
    <x v="0"/>
    <x v="10"/>
    <x v="3"/>
    <x v="1"/>
    <x v="3"/>
    <x v="2"/>
    <x v="3"/>
    <x v="25"/>
    <n v="2.1799999999999997"/>
    <n v="224.53999999999996"/>
  </r>
  <r>
    <s v="ID07457"/>
    <d v="2022-11-15T00:00:00"/>
    <x v="0"/>
    <x v="10"/>
    <x v="3"/>
    <x v="1"/>
    <x v="3"/>
    <x v="2"/>
    <x v="5"/>
    <x v="65"/>
    <n v="2.84"/>
    <n v="90.88"/>
  </r>
  <r>
    <s v="ID07458"/>
    <d v="2022-11-18T00:00:00"/>
    <x v="0"/>
    <x v="10"/>
    <x v="3"/>
    <x v="0"/>
    <x v="0"/>
    <x v="0"/>
    <x v="6"/>
    <x v="69"/>
    <n v="1.87"/>
    <n v="123.42"/>
  </r>
  <r>
    <s v="ID07459"/>
    <d v="2022-11-21T00:00:00"/>
    <x v="0"/>
    <x v="10"/>
    <x v="3"/>
    <x v="0"/>
    <x v="0"/>
    <x v="2"/>
    <x v="5"/>
    <x v="70"/>
    <n v="2.8400000000000003"/>
    <n v="275.48"/>
  </r>
  <r>
    <s v="ID07460"/>
    <d v="2022-11-24T00:00:00"/>
    <x v="0"/>
    <x v="10"/>
    <x v="3"/>
    <x v="1"/>
    <x v="1"/>
    <x v="0"/>
    <x v="0"/>
    <x v="19"/>
    <n v="1.77"/>
    <n v="53.1"/>
  </r>
  <r>
    <s v="ID07461"/>
    <d v="2022-11-27T00:00:00"/>
    <x v="0"/>
    <x v="10"/>
    <x v="3"/>
    <x v="1"/>
    <x v="1"/>
    <x v="3"/>
    <x v="4"/>
    <x v="71"/>
    <n v="1.68"/>
    <n v="48.72"/>
  </r>
  <r>
    <s v="ID07462"/>
    <d v="2022-11-30T00:00:00"/>
    <x v="0"/>
    <x v="10"/>
    <x v="3"/>
    <x v="0"/>
    <x v="2"/>
    <x v="0"/>
    <x v="0"/>
    <x v="72"/>
    <n v="1.77"/>
    <n v="162.84"/>
  </r>
  <r>
    <s v="ID07463"/>
    <d v="2022-12-03T00:00:00"/>
    <x v="0"/>
    <x v="11"/>
    <x v="3"/>
    <x v="1"/>
    <x v="3"/>
    <x v="2"/>
    <x v="3"/>
    <x v="73"/>
    <n v="2.1799999999999997"/>
    <n v="303.02"/>
  </r>
  <r>
    <s v="ID07464"/>
    <d v="2022-12-06T00:00:00"/>
    <x v="0"/>
    <x v="11"/>
    <x v="3"/>
    <x v="1"/>
    <x v="3"/>
    <x v="2"/>
    <x v="5"/>
    <x v="71"/>
    <n v="2.84"/>
    <n v="82.36"/>
  </r>
  <r>
    <s v="ID07465"/>
    <d v="2022-12-09T00:00:00"/>
    <x v="0"/>
    <x v="11"/>
    <x v="3"/>
    <x v="0"/>
    <x v="0"/>
    <x v="0"/>
    <x v="8"/>
    <x v="19"/>
    <n v="2.27"/>
    <n v="68.099999999999994"/>
  </r>
  <r>
    <s v="ID07466"/>
    <d v="2022-12-12T00:00:00"/>
    <x v="0"/>
    <x v="11"/>
    <x v="3"/>
    <x v="0"/>
    <x v="0"/>
    <x v="2"/>
    <x v="2"/>
    <x v="10"/>
    <n v="1.8699999999999999"/>
    <n v="67.319999999999993"/>
  </r>
  <r>
    <s v="ID07467"/>
    <d v="2022-12-15T00:00:00"/>
    <x v="0"/>
    <x v="11"/>
    <x v="3"/>
    <x v="0"/>
    <x v="0"/>
    <x v="1"/>
    <x v="1"/>
    <x v="74"/>
    <n v="3.49"/>
    <n v="143.09"/>
  </r>
  <r>
    <s v="ID07468"/>
    <d v="2022-12-18T00:00:00"/>
    <x v="0"/>
    <x v="11"/>
    <x v="3"/>
    <x v="1"/>
    <x v="1"/>
    <x v="0"/>
    <x v="0"/>
    <x v="12"/>
    <n v="1.7699999999999998"/>
    <n v="77.88"/>
  </r>
  <r>
    <s v="ID07469"/>
    <d v="2022-12-21T00:00:00"/>
    <x v="0"/>
    <x v="11"/>
    <x v="3"/>
    <x v="1"/>
    <x v="1"/>
    <x v="3"/>
    <x v="4"/>
    <x v="71"/>
    <n v="1.68"/>
    <n v="48.72"/>
  </r>
  <r>
    <s v="ID07470"/>
    <d v="2022-12-24T00:00:00"/>
    <x v="0"/>
    <x v="11"/>
    <x v="3"/>
    <x v="0"/>
    <x v="2"/>
    <x v="2"/>
    <x v="3"/>
    <x v="75"/>
    <n v="2.1799999999999997"/>
    <n v="516.66"/>
  </r>
  <r>
    <s v="ID07471"/>
    <d v="2022-12-27T00:00:00"/>
    <x v="0"/>
    <x v="11"/>
    <x v="3"/>
    <x v="0"/>
    <x v="2"/>
    <x v="2"/>
    <x v="2"/>
    <x v="59"/>
    <n v="1.8699999999999999"/>
    <n v="121.55"/>
  </r>
  <r>
    <s v="ID07472"/>
    <d v="2022-12-30T00:00:00"/>
    <x v="0"/>
    <x v="11"/>
    <x v="3"/>
    <x v="1"/>
    <x v="3"/>
    <x v="2"/>
    <x v="3"/>
    <x v="76"/>
    <n v="2.1800000000000002"/>
    <n v="180.94000000000003"/>
  </r>
  <r>
    <s v="ID07473"/>
    <d v="2023-01-02T00:00:00"/>
    <x v="1"/>
    <x v="0"/>
    <x v="4"/>
    <x v="0"/>
    <x v="0"/>
    <x v="2"/>
    <x v="3"/>
    <x v="65"/>
    <n v="2.1800000000000002"/>
    <n v="69.760000000000005"/>
  </r>
  <r>
    <s v="ID07474"/>
    <d v="2023-01-05T00:00:00"/>
    <x v="1"/>
    <x v="0"/>
    <x v="4"/>
    <x v="0"/>
    <x v="0"/>
    <x v="0"/>
    <x v="0"/>
    <x v="33"/>
    <n v="1.77"/>
    <n v="111.51"/>
  </r>
  <r>
    <s v="ID07475"/>
    <d v="2023-01-08T00:00:00"/>
    <x v="1"/>
    <x v="0"/>
    <x v="4"/>
    <x v="0"/>
    <x v="0"/>
    <x v="3"/>
    <x v="7"/>
    <x v="71"/>
    <n v="3.15"/>
    <n v="91.35"/>
  </r>
  <r>
    <s v="ID07476"/>
    <d v="2023-01-11T00:00:00"/>
    <x v="1"/>
    <x v="0"/>
    <x v="4"/>
    <x v="1"/>
    <x v="1"/>
    <x v="0"/>
    <x v="6"/>
    <x v="61"/>
    <n v="1.87"/>
    <n v="143.99"/>
  </r>
  <r>
    <s v="ID07477"/>
    <d v="2023-01-14T00:00:00"/>
    <x v="1"/>
    <x v="0"/>
    <x v="4"/>
    <x v="1"/>
    <x v="1"/>
    <x v="2"/>
    <x v="5"/>
    <x v="54"/>
    <n v="2.84"/>
    <n v="227.2"/>
  </r>
  <r>
    <s v="ID07478"/>
    <d v="2023-01-17T00:00:00"/>
    <x v="1"/>
    <x v="0"/>
    <x v="4"/>
    <x v="0"/>
    <x v="2"/>
    <x v="0"/>
    <x v="0"/>
    <x v="77"/>
    <n v="1.77"/>
    <n v="180.54"/>
  </r>
  <r>
    <s v="ID07479"/>
    <d v="2023-01-20T00:00:00"/>
    <x v="1"/>
    <x v="0"/>
    <x v="4"/>
    <x v="0"/>
    <x v="2"/>
    <x v="1"/>
    <x v="1"/>
    <x v="11"/>
    <n v="3.4899999999999998"/>
    <n v="108.19"/>
  </r>
  <r>
    <s v="ID07480"/>
    <d v="2023-01-23T00:00:00"/>
    <x v="1"/>
    <x v="0"/>
    <x v="4"/>
    <x v="1"/>
    <x v="3"/>
    <x v="0"/>
    <x v="0"/>
    <x v="48"/>
    <n v="1.77"/>
    <n v="99.12"/>
  </r>
  <r>
    <s v="ID07481"/>
    <d v="2023-01-26T00:00:00"/>
    <x v="1"/>
    <x v="0"/>
    <x v="4"/>
    <x v="0"/>
    <x v="0"/>
    <x v="2"/>
    <x v="3"/>
    <x v="45"/>
    <n v="2.1800000000000002"/>
    <n v="113.36000000000001"/>
  </r>
  <r>
    <s v="ID07482"/>
    <d v="2023-01-29T00:00:00"/>
    <x v="1"/>
    <x v="0"/>
    <x v="4"/>
    <x v="0"/>
    <x v="0"/>
    <x v="0"/>
    <x v="0"/>
    <x v="7"/>
    <n v="1.77"/>
    <n v="90.27"/>
  </r>
  <r>
    <s v="ID07483"/>
    <d v="2023-02-01T00:00:00"/>
    <x v="1"/>
    <x v="1"/>
    <x v="4"/>
    <x v="0"/>
    <x v="0"/>
    <x v="3"/>
    <x v="4"/>
    <x v="51"/>
    <n v="1.68"/>
    <n v="40.32"/>
  </r>
  <r>
    <s v="ID07484"/>
    <d v="2023-02-04T00:00:00"/>
    <x v="1"/>
    <x v="1"/>
    <x v="4"/>
    <x v="1"/>
    <x v="1"/>
    <x v="2"/>
    <x v="3"/>
    <x v="2"/>
    <n v="2.1800000000000002"/>
    <n v="126.44000000000001"/>
  </r>
  <r>
    <s v="ID07485"/>
    <d v="2023-02-07T00:00:00"/>
    <x v="1"/>
    <x v="1"/>
    <x v="4"/>
    <x v="1"/>
    <x v="1"/>
    <x v="2"/>
    <x v="2"/>
    <x v="78"/>
    <n v="1.8699999999999999"/>
    <n v="63.58"/>
  </r>
  <r>
    <s v="ID07486"/>
    <d v="2023-02-10T00:00:00"/>
    <x v="1"/>
    <x v="1"/>
    <x v="4"/>
    <x v="0"/>
    <x v="2"/>
    <x v="0"/>
    <x v="0"/>
    <x v="78"/>
    <n v="1.77"/>
    <n v="60.18"/>
  </r>
  <r>
    <s v="ID07487"/>
    <d v="2023-02-13T00:00:00"/>
    <x v="1"/>
    <x v="1"/>
    <x v="4"/>
    <x v="0"/>
    <x v="2"/>
    <x v="3"/>
    <x v="4"/>
    <x v="37"/>
    <n v="1.6800000000000002"/>
    <n v="35.28"/>
  </r>
  <r>
    <s v="ID07488"/>
    <d v="2023-02-16T00:00:00"/>
    <x v="1"/>
    <x v="1"/>
    <x v="4"/>
    <x v="1"/>
    <x v="3"/>
    <x v="2"/>
    <x v="5"/>
    <x v="71"/>
    <n v="2.84"/>
    <n v="82.36"/>
  </r>
  <r>
    <s v="ID07489"/>
    <d v="2023-02-19T00:00:00"/>
    <x v="1"/>
    <x v="1"/>
    <x v="4"/>
    <x v="0"/>
    <x v="0"/>
    <x v="0"/>
    <x v="0"/>
    <x v="23"/>
    <n v="1.77"/>
    <n v="120.36"/>
  </r>
  <r>
    <s v="ID07490"/>
    <d v="2023-02-22T00:00:00"/>
    <x v="1"/>
    <x v="1"/>
    <x v="4"/>
    <x v="0"/>
    <x v="0"/>
    <x v="3"/>
    <x v="7"/>
    <x v="11"/>
    <n v="3.1500000000000004"/>
    <n v="97.65"/>
  </r>
  <r>
    <s v="ID07491"/>
    <d v="2023-02-25T00:00:00"/>
    <x v="1"/>
    <x v="1"/>
    <x v="4"/>
    <x v="1"/>
    <x v="1"/>
    <x v="2"/>
    <x v="3"/>
    <x v="19"/>
    <n v="2.1800000000000002"/>
    <n v="65.400000000000006"/>
  </r>
  <r>
    <s v="ID07492"/>
    <d v="2023-02-28T00:00:00"/>
    <x v="1"/>
    <x v="1"/>
    <x v="4"/>
    <x v="1"/>
    <x v="1"/>
    <x v="2"/>
    <x v="2"/>
    <x v="79"/>
    <n v="1.8699999999999999"/>
    <n v="433.84"/>
  </r>
  <r>
    <s v="ID07493"/>
    <d v="2023-03-02T00:00:00"/>
    <x v="1"/>
    <x v="2"/>
    <x v="4"/>
    <x v="0"/>
    <x v="2"/>
    <x v="0"/>
    <x v="6"/>
    <x v="23"/>
    <n v="1.8699999999999999"/>
    <n v="127.16"/>
  </r>
  <r>
    <s v="ID07494"/>
    <d v="2023-03-05T00:00:00"/>
    <x v="1"/>
    <x v="2"/>
    <x v="4"/>
    <x v="0"/>
    <x v="2"/>
    <x v="2"/>
    <x v="5"/>
    <x v="70"/>
    <n v="2.8400000000000003"/>
    <n v="275.48"/>
  </r>
  <r>
    <s v="ID07495"/>
    <d v="2023-03-08T00:00:00"/>
    <x v="1"/>
    <x v="2"/>
    <x v="4"/>
    <x v="1"/>
    <x v="3"/>
    <x v="0"/>
    <x v="6"/>
    <x v="22"/>
    <n v="1.8699999999999999"/>
    <n v="160.82"/>
  </r>
  <r>
    <s v="ID07496"/>
    <d v="2023-03-11T00:00:00"/>
    <x v="1"/>
    <x v="2"/>
    <x v="4"/>
    <x v="1"/>
    <x v="3"/>
    <x v="3"/>
    <x v="4"/>
    <x v="74"/>
    <n v="1.68"/>
    <n v="68.88"/>
  </r>
  <r>
    <s v="ID07497"/>
    <d v="2023-03-14T00:00:00"/>
    <x v="1"/>
    <x v="2"/>
    <x v="4"/>
    <x v="0"/>
    <x v="0"/>
    <x v="0"/>
    <x v="0"/>
    <x v="80"/>
    <n v="1.7700000000000002"/>
    <n v="164.61"/>
  </r>
  <r>
    <s v="ID07498"/>
    <d v="2023-03-17T00:00:00"/>
    <x v="1"/>
    <x v="2"/>
    <x v="4"/>
    <x v="0"/>
    <x v="0"/>
    <x v="3"/>
    <x v="4"/>
    <x v="81"/>
    <n v="1.68"/>
    <n v="78.959999999999994"/>
  </r>
  <r>
    <s v="ID07499"/>
    <d v="2023-03-20T00:00:00"/>
    <x v="1"/>
    <x v="2"/>
    <x v="4"/>
    <x v="1"/>
    <x v="1"/>
    <x v="0"/>
    <x v="0"/>
    <x v="25"/>
    <n v="1.77"/>
    <n v="182.31"/>
  </r>
  <r>
    <s v="ID07500"/>
    <d v="2023-03-23T00:00:00"/>
    <x v="1"/>
    <x v="2"/>
    <x v="4"/>
    <x v="1"/>
    <x v="1"/>
    <x v="3"/>
    <x v="4"/>
    <x v="0"/>
    <n v="1.68"/>
    <n v="55.44"/>
  </r>
  <r>
    <s v="ID07501"/>
    <d v="2023-03-26T00:00:00"/>
    <x v="1"/>
    <x v="2"/>
    <x v="4"/>
    <x v="0"/>
    <x v="2"/>
    <x v="0"/>
    <x v="6"/>
    <x v="82"/>
    <n v="1.87"/>
    <n v="106.59"/>
  </r>
  <r>
    <s v="ID07502"/>
    <d v="2023-03-29T00:00:00"/>
    <x v="1"/>
    <x v="2"/>
    <x v="4"/>
    <x v="0"/>
    <x v="2"/>
    <x v="2"/>
    <x v="5"/>
    <x v="59"/>
    <n v="2.84"/>
    <n v="184.6"/>
  </r>
  <r>
    <s v="ID07503"/>
    <d v="2023-04-01T00:00:00"/>
    <x v="1"/>
    <x v="3"/>
    <x v="5"/>
    <x v="1"/>
    <x v="3"/>
    <x v="0"/>
    <x v="0"/>
    <x v="83"/>
    <n v="1.77"/>
    <n v="208.86"/>
  </r>
  <r>
    <s v="ID07504"/>
    <d v="2023-04-04T00:00:00"/>
    <x v="1"/>
    <x v="3"/>
    <x v="5"/>
    <x v="0"/>
    <x v="0"/>
    <x v="2"/>
    <x v="3"/>
    <x v="10"/>
    <n v="2.1800000000000002"/>
    <n v="78.48"/>
  </r>
  <r>
    <s v="ID07505"/>
    <d v="2023-04-07T00:00:00"/>
    <x v="1"/>
    <x v="3"/>
    <x v="5"/>
    <x v="0"/>
    <x v="0"/>
    <x v="2"/>
    <x v="5"/>
    <x v="16"/>
    <n v="2.84"/>
    <n v="349.32"/>
  </r>
  <r>
    <s v="ID07506"/>
    <d v="2023-04-10T00:00:00"/>
    <x v="1"/>
    <x v="3"/>
    <x v="5"/>
    <x v="1"/>
    <x v="1"/>
    <x v="0"/>
    <x v="0"/>
    <x v="68"/>
    <n v="1.77"/>
    <n v="159.30000000000001"/>
  </r>
  <r>
    <s v="ID07507"/>
    <d v="2023-04-13T00:00:00"/>
    <x v="1"/>
    <x v="3"/>
    <x v="5"/>
    <x v="1"/>
    <x v="1"/>
    <x v="1"/>
    <x v="1"/>
    <x v="37"/>
    <n v="3.49"/>
    <n v="73.290000000000006"/>
  </r>
  <r>
    <s v="ID07508"/>
    <d v="2023-04-16T00:00:00"/>
    <x v="1"/>
    <x v="3"/>
    <x v="5"/>
    <x v="0"/>
    <x v="2"/>
    <x v="0"/>
    <x v="0"/>
    <x v="28"/>
    <n v="1.7699999999999998"/>
    <n v="84.96"/>
  </r>
  <r>
    <s v="ID07509"/>
    <d v="2023-04-19T00:00:00"/>
    <x v="1"/>
    <x v="3"/>
    <x v="5"/>
    <x v="0"/>
    <x v="2"/>
    <x v="3"/>
    <x v="4"/>
    <x v="51"/>
    <n v="1.68"/>
    <n v="40.32"/>
  </r>
  <r>
    <s v="ID07510"/>
    <d v="2023-04-22T00:00:00"/>
    <x v="1"/>
    <x v="3"/>
    <x v="5"/>
    <x v="1"/>
    <x v="3"/>
    <x v="2"/>
    <x v="2"/>
    <x v="84"/>
    <n v="1.87"/>
    <n v="125.29"/>
  </r>
  <r>
    <s v="ID07511"/>
    <d v="2023-04-25T00:00:00"/>
    <x v="1"/>
    <x v="3"/>
    <x v="5"/>
    <x v="0"/>
    <x v="0"/>
    <x v="0"/>
    <x v="6"/>
    <x v="14"/>
    <n v="1.87"/>
    <n v="50.49"/>
  </r>
  <r>
    <s v="ID07512"/>
    <d v="2023-04-28T00:00:00"/>
    <x v="1"/>
    <x v="3"/>
    <x v="5"/>
    <x v="0"/>
    <x v="0"/>
    <x v="2"/>
    <x v="5"/>
    <x v="85"/>
    <n v="2.8400000000000003"/>
    <n v="366.36"/>
  </r>
  <r>
    <s v="ID07513"/>
    <d v="2023-05-01T00:00:00"/>
    <x v="1"/>
    <x v="4"/>
    <x v="5"/>
    <x v="1"/>
    <x v="1"/>
    <x v="2"/>
    <x v="3"/>
    <x v="61"/>
    <n v="2.1800000000000002"/>
    <n v="167.86"/>
  </r>
  <r>
    <s v="ID07514"/>
    <d v="2023-05-04T00:00:00"/>
    <x v="1"/>
    <x v="4"/>
    <x v="5"/>
    <x v="1"/>
    <x v="1"/>
    <x v="2"/>
    <x v="2"/>
    <x v="2"/>
    <n v="1.8699999999999999"/>
    <n v="108.46"/>
  </r>
  <r>
    <s v="ID07515"/>
    <d v="2023-05-07T00:00:00"/>
    <x v="1"/>
    <x v="4"/>
    <x v="5"/>
    <x v="0"/>
    <x v="2"/>
    <x v="0"/>
    <x v="6"/>
    <x v="81"/>
    <n v="1.87"/>
    <n v="87.89"/>
  </r>
  <r>
    <s v="ID07516"/>
    <d v="2023-05-10T00:00:00"/>
    <x v="1"/>
    <x v="4"/>
    <x v="5"/>
    <x v="0"/>
    <x v="2"/>
    <x v="2"/>
    <x v="5"/>
    <x v="0"/>
    <n v="2.84"/>
    <n v="93.72"/>
  </r>
  <r>
    <s v="ID07517"/>
    <d v="2023-05-13T00:00:00"/>
    <x v="1"/>
    <x v="4"/>
    <x v="5"/>
    <x v="1"/>
    <x v="3"/>
    <x v="2"/>
    <x v="2"/>
    <x v="3"/>
    <n v="1.87"/>
    <n v="153.34"/>
  </r>
  <r>
    <s v="ID07518"/>
    <d v="2023-05-16T00:00:00"/>
    <x v="1"/>
    <x v="4"/>
    <x v="5"/>
    <x v="0"/>
    <x v="0"/>
    <x v="0"/>
    <x v="0"/>
    <x v="2"/>
    <n v="1.77"/>
    <n v="102.66"/>
  </r>
  <r>
    <s v="ID07519"/>
    <d v="2023-05-19T00:00:00"/>
    <x v="1"/>
    <x v="4"/>
    <x v="5"/>
    <x v="0"/>
    <x v="0"/>
    <x v="3"/>
    <x v="7"/>
    <x v="19"/>
    <n v="3.15"/>
    <n v="94.5"/>
  </r>
  <r>
    <s v="ID07520"/>
    <d v="2023-05-22T00:00:00"/>
    <x v="1"/>
    <x v="4"/>
    <x v="5"/>
    <x v="1"/>
    <x v="1"/>
    <x v="2"/>
    <x v="2"/>
    <x v="15"/>
    <n v="1.8699999999999999"/>
    <n v="80.41"/>
  </r>
  <r>
    <s v="ID07521"/>
    <d v="2023-05-25T00:00:00"/>
    <x v="1"/>
    <x v="4"/>
    <x v="5"/>
    <x v="0"/>
    <x v="2"/>
    <x v="0"/>
    <x v="0"/>
    <x v="86"/>
    <n v="1.77"/>
    <n v="148.68"/>
  </r>
  <r>
    <s v="ID07522"/>
    <d v="2023-05-28T00:00:00"/>
    <x v="1"/>
    <x v="4"/>
    <x v="5"/>
    <x v="1"/>
    <x v="3"/>
    <x v="2"/>
    <x v="3"/>
    <x v="10"/>
    <n v="2.1800000000000002"/>
    <n v="78.48"/>
  </r>
  <r>
    <s v="ID07523"/>
    <d v="2023-05-31T00:00:00"/>
    <x v="1"/>
    <x v="4"/>
    <x v="5"/>
    <x v="1"/>
    <x v="3"/>
    <x v="2"/>
    <x v="5"/>
    <x v="12"/>
    <n v="2.84"/>
    <n v="124.96"/>
  </r>
  <r>
    <s v="ID07524"/>
    <d v="2023-06-03T00:00:00"/>
    <x v="1"/>
    <x v="5"/>
    <x v="5"/>
    <x v="0"/>
    <x v="0"/>
    <x v="0"/>
    <x v="6"/>
    <x v="14"/>
    <n v="1.87"/>
    <n v="50.49"/>
  </r>
  <r>
    <s v="ID07525"/>
    <d v="2023-06-06T00:00:00"/>
    <x v="1"/>
    <x v="5"/>
    <x v="5"/>
    <x v="0"/>
    <x v="0"/>
    <x v="2"/>
    <x v="5"/>
    <x v="87"/>
    <n v="2.8400000000000003"/>
    <n v="340.8"/>
  </r>
  <r>
    <s v="ID07526"/>
    <d v="2023-06-09T00:00:00"/>
    <x v="1"/>
    <x v="5"/>
    <x v="5"/>
    <x v="0"/>
    <x v="0"/>
    <x v="1"/>
    <x v="1"/>
    <x v="88"/>
    <n v="3.4899999999999998"/>
    <n v="90.74"/>
  </r>
  <r>
    <s v="ID07527"/>
    <d v="2023-06-12T00:00:00"/>
    <x v="1"/>
    <x v="5"/>
    <x v="5"/>
    <x v="1"/>
    <x v="1"/>
    <x v="0"/>
    <x v="0"/>
    <x v="89"/>
    <n v="1.77"/>
    <n v="129.21"/>
  </r>
  <r>
    <s v="ID07528"/>
    <d v="2023-06-15T00:00:00"/>
    <x v="1"/>
    <x v="5"/>
    <x v="5"/>
    <x v="0"/>
    <x v="2"/>
    <x v="0"/>
    <x v="6"/>
    <x v="4"/>
    <n v="1.87"/>
    <n v="71.06"/>
  </r>
  <r>
    <s v="ID07529"/>
    <d v="2023-06-18T00:00:00"/>
    <x v="1"/>
    <x v="5"/>
    <x v="5"/>
    <x v="0"/>
    <x v="2"/>
    <x v="2"/>
    <x v="5"/>
    <x v="21"/>
    <n v="2.84"/>
    <n v="113.6"/>
  </r>
  <r>
    <s v="ID07530"/>
    <d v="2023-06-21T00:00:00"/>
    <x v="1"/>
    <x v="5"/>
    <x v="5"/>
    <x v="1"/>
    <x v="3"/>
    <x v="0"/>
    <x v="0"/>
    <x v="74"/>
    <n v="1.7699999999999998"/>
    <n v="72.569999999999993"/>
  </r>
  <r>
    <s v="ID07531"/>
    <d v="2023-06-24T00:00:00"/>
    <x v="1"/>
    <x v="5"/>
    <x v="5"/>
    <x v="0"/>
    <x v="0"/>
    <x v="0"/>
    <x v="8"/>
    <x v="14"/>
    <n v="2.27"/>
    <n v="61.29"/>
  </r>
  <r>
    <s v="ID07532"/>
    <d v="2023-06-27T00:00:00"/>
    <x v="1"/>
    <x v="5"/>
    <x v="5"/>
    <x v="0"/>
    <x v="0"/>
    <x v="2"/>
    <x v="2"/>
    <x v="4"/>
    <n v="1.87"/>
    <n v="71.06"/>
  </r>
  <r>
    <s v="ID07533"/>
    <d v="2023-06-30T00:00:00"/>
    <x v="1"/>
    <x v="5"/>
    <x v="5"/>
    <x v="0"/>
    <x v="0"/>
    <x v="1"/>
    <x v="1"/>
    <x v="78"/>
    <n v="3.4899999999999998"/>
    <n v="118.66"/>
  </r>
  <r>
    <s v="ID07534"/>
    <d v="2023-07-03T00:00:00"/>
    <x v="1"/>
    <x v="6"/>
    <x v="6"/>
    <x v="1"/>
    <x v="1"/>
    <x v="0"/>
    <x v="6"/>
    <x v="59"/>
    <n v="1.8699999999999999"/>
    <n v="121.55"/>
  </r>
  <r>
    <s v="ID07535"/>
    <d v="2023-07-06T00:00:00"/>
    <x v="1"/>
    <x v="6"/>
    <x v="6"/>
    <x v="1"/>
    <x v="1"/>
    <x v="2"/>
    <x v="5"/>
    <x v="90"/>
    <n v="2.8400000000000003"/>
    <n v="170.4"/>
  </r>
  <r>
    <s v="ID07536"/>
    <d v="2023-07-09T00:00:00"/>
    <x v="1"/>
    <x v="6"/>
    <x v="6"/>
    <x v="0"/>
    <x v="2"/>
    <x v="2"/>
    <x v="3"/>
    <x v="91"/>
    <n v="2.1799999999999997"/>
    <n v="80.66"/>
  </r>
  <r>
    <s v="ID07537"/>
    <d v="2023-07-12T00:00:00"/>
    <x v="1"/>
    <x v="6"/>
    <x v="6"/>
    <x v="0"/>
    <x v="2"/>
    <x v="2"/>
    <x v="2"/>
    <x v="21"/>
    <n v="1.8699999999999999"/>
    <n v="74.8"/>
  </r>
  <r>
    <s v="ID07538"/>
    <d v="2023-07-15T00:00:00"/>
    <x v="1"/>
    <x v="6"/>
    <x v="6"/>
    <x v="1"/>
    <x v="3"/>
    <x v="0"/>
    <x v="6"/>
    <x v="88"/>
    <n v="1.8699999999999999"/>
    <n v="48.62"/>
  </r>
  <r>
    <s v="ID07539"/>
    <d v="2023-07-18T00:00:00"/>
    <x v="1"/>
    <x v="6"/>
    <x v="6"/>
    <x v="0"/>
    <x v="0"/>
    <x v="0"/>
    <x v="8"/>
    <x v="92"/>
    <n v="2.27"/>
    <n v="49.94"/>
  </r>
  <r>
    <s v="ID07540"/>
    <d v="2023-07-21T00:00:00"/>
    <x v="1"/>
    <x v="6"/>
    <x v="6"/>
    <x v="0"/>
    <x v="0"/>
    <x v="2"/>
    <x v="2"/>
    <x v="65"/>
    <n v="1.87"/>
    <n v="59.84"/>
  </r>
  <r>
    <s v="ID07541"/>
    <d v="2023-07-24T00:00:00"/>
    <x v="1"/>
    <x v="6"/>
    <x v="6"/>
    <x v="0"/>
    <x v="0"/>
    <x v="1"/>
    <x v="1"/>
    <x v="13"/>
    <n v="3.4899999999999998"/>
    <n v="80.27"/>
  </r>
  <r>
    <s v="ID07542"/>
    <d v="2023-07-27T00:00:00"/>
    <x v="1"/>
    <x v="6"/>
    <x v="6"/>
    <x v="1"/>
    <x v="1"/>
    <x v="2"/>
    <x v="3"/>
    <x v="30"/>
    <n v="2.1800000000000002"/>
    <n v="43.6"/>
  </r>
  <r>
    <s v="ID07543"/>
    <d v="2023-07-30T00:00:00"/>
    <x v="1"/>
    <x v="6"/>
    <x v="6"/>
    <x v="1"/>
    <x v="1"/>
    <x v="2"/>
    <x v="2"/>
    <x v="32"/>
    <n v="1.87"/>
    <n v="119.68"/>
  </r>
  <r>
    <s v="ID07544"/>
    <d v="2023-08-02T00:00:00"/>
    <x v="1"/>
    <x v="7"/>
    <x v="6"/>
    <x v="0"/>
    <x v="2"/>
    <x v="0"/>
    <x v="0"/>
    <x v="93"/>
    <n v="1.77"/>
    <n v="125.67"/>
  </r>
  <r>
    <s v="ID07545"/>
    <d v="2023-08-05T00:00:00"/>
    <x v="1"/>
    <x v="7"/>
    <x v="6"/>
    <x v="1"/>
    <x v="3"/>
    <x v="2"/>
    <x v="3"/>
    <x v="68"/>
    <n v="2.1799999999999997"/>
    <n v="196.2"/>
  </r>
  <r>
    <s v="ID07546"/>
    <d v="2023-08-08T00:00:00"/>
    <x v="1"/>
    <x v="7"/>
    <x v="6"/>
    <x v="1"/>
    <x v="3"/>
    <x v="2"/>
    <x v="5"/>
    <x v="4"/>
    <n v="2.84"/>
    <n v="107.91999999999999"/>
  </r>
  <r>
    <s v="ID07547"/>
    <d v="2023-08-11T00:00:00"/>
    <x v="1"/>
    <x v="7"/>
    <x v="6"/>
    <x v="0"/>
    <x v="0"/>
    <x v="0"/>
    <x v="0"/>
    <x v="39"/>
    <n v="1.7699999999999998"/>
    <n v="97.35"/>
  </r>
  <r>
    <s v="ID07548"/>
    <d v="2023-08-14T00:00:00"/>
    <x v="1"/>
    <x v="7"/>
    <x v="6"/>
    <x v="0"/>
    <x v="0"/>
    <x v="3"/>
    <x v="7"/>
    <x v="92"/>
    <n v="3.15"/>
    <n v="69.3"/>
  </r>
  <r>
    <s v="ID07549"/>
    <d v="2023-08-17T00:00:00"/>
    <x v="1"/>
    <x v="7"/>
    <x v="6"/>
    <x v="1"/>
    <x v="1"/>
    <x v="0"/>
    <x v="0"/>
    <x v="78"/>
    <n v="1.77"/>
    <n v="60.18"/>
  </r>
  <r>
    <s v="ID07550"/>
    <d v="2023-08-20T00:00:00"/>
    <x v="1"/>
    <x v="7"/>
    <x v="6"/>
    <x v="0"/>
    <x v="2"/>
    <x v="0"/>
    <x v="6"/>
    <x v="24"/>
    <n v="1.87"/>
    <n v="72.930000000000007"/>
  </r>
  <r>
    <s v="ID07551"/>
    <d v="2023-08-23T00:00:00"/>
    <x v="1"/>
    <x v="7"/>
    <x v="6"/>
    <x v="0"/>
    <x v="2"/>
    <x v="2"/>
    <x v="5"/>
    <x v="74"/>
    <n v="2.84"/>
    <n v="116.44"/>
  </r>
  <r>
    <s v="ID07552"/>
    <d v="2023-08-26T00:00:00"/>
    <x v="1"/>
    <x v="7"/>
    <x v="6"/>
    <x v="1"/>
    <x v="3"/>
    <x v="0"/>
    <x v="0"/>
    <x v="74"/>
    <n v="1.7699999999999998"/>
    <n v="72.569999999999993"/>
  </r>
  <r>
    <s v="ID07553"/>
    <d v="2023-08-29T00:00:00"/>
    <x v="1"/>
    <x v="7"/>
    <x v="6"/>
    <x v="0"/>
    <x v="0"/>
    <x v="2"/>
    <x v="3"/>
    <x v="46"/>
    <n v="2.1800000000000002"/>
    <n v="296.48"/>
  </r>
  <r>
    <s v="ID07554"/>
    <d v="2023-09-01T00:00:00"/>
    <x v="1"/>
    <x v="8"/>
    <x v="6"/>
    <x v="0"/>
    <x v="0"/>
    <x v="0"/>
    <x v="0"/>
    <x v="36"/>
    <n v="1.77"/>
    <n v="44.25"/>
  </r>
  <r>
    <s v="ID07555"/>
    <d v="2023-09-04T00:00:00"/>
    <x v="1"/>
    <x v="8"/>
    <x v="6"/>
    <x v="0"/>
    <x v="0"/>
    <x v="3"/>
    <x v="7"/>
    <x v="88"/>
    <n v="3.1500000000000004"/>
    <n v="81.900000000000006"/>
  </r>
  <r>
    <s v="ID07556"/>
    <d v="2023-09-07T00:00:00"/>
    <x v="1"/>
    <x v="8"/>
    <x v="6"/>
    <x v="1"/>
    <x v="1"/>
    <x v="0"/>
    <x v="6"/>
    <x v="94"/>
    <n v="1.87"/>
    <n v="93.5"/>
  </r>
  <r>
    <s v="ID07557"/>
    <d v="2023-09-10T00:00:00"/>
    <x v="1"/>
    <x v="8"/>
    <x v="6"/>
    <x v="1"/>
    <x v="1"/>
    <x v="2"/>
    <x v="5"/>
    <x v="95"/>
    <n v="2.8400000000000003"/>
    <n v="224.36"/>
  </r>
  <r>
    <s v="ID07558"/>
    <d v="2023-09-13T00:00:00"/>
    <x v="1"/>
    <x v="8"/>
    <x v="6"/>
    <x v="0"/>
    <x v="2"/>
    <x v="0"/>
    <x v="0"/>
    <x v="19"/>
    <n v="1.77"/>
    <n v="53.1"/>
  </r>
  <r>
    <s v="ID07559"/>
    <d v="2023-09-16T00:00:00"/>
    <x v="1"/>
    <x v="8"/>
    <x v="6"/>
    <x v="0"/>
    <x v="2"/>
    <x v="3"/>
    <x v="4"/>
    <x v="30"/>
    <n v="1.6800000000000002"/>
    <n v="33.6"/>
  </r>
  <r>
    <s v="ID07560"/>
    <d v="2023-09-19T00:00:00"/>
    <x v="1"/>
    <x v="8"/>
    <x v="6"/>
    <x v="1"/>
    <x v="3"/>
    <x v="0"/>
    <x v="0"/>
    <x v="38"/>
    <n v="1.77"/>
    <n v="86.73"/>
  </r>
  <r>
    <s v="ID07561"/>
    <d v="2023-09-22T00:00:00"/>
    <x v="1"/>
    <x v="8"/>
    <x v="6"/>
    <x v="0"/>
    <x v="0"/>
    <x v="2"/>
    <x v="3"/>
    <x v="21"/>
    <n v="2.1800000000000002"/>
    <n v="87.2"/>
  </r>
  <r>
    <s v="ID07562"/>
    <d v="2023-09-25T00:00:00"/>
    <x v="1"/>
    <x v="8"/>
    <x v="6"/>
    <x v="0"/>
    <x v="0"/>
    <x v="0"/>
    <x v="0"/>
    <x v="11"/>
    <n v="1.77"/>
    <n v="54.87"/>
  </r>
  <r>
    <s v="ID07563"/>
    <d v="2023-09-28T00:00:00"/>
    <x v="1"/>
    <x v="8"/>
    <x v="6"/>
    <x v="0"/>
    <x v="0"/>
    <x v="3"/>
    <x v="7"/>
    <x v="37"/>
    <n v="3.1500000000000004"/>
    <n v="66.150000000000006"/>
  </r>
  <r>
    <s v="ID07564"/>
    <d v="2023-10-01T00:00:00"/>
    <x v="1"/>
    <x v="9"/>
    <x v="7"/>
    <x v="1"/>
    <x v="1"/>
    <x v="0"/>
    <x v="6"/>
    <x v="15"/>
    <n v="1.8699999999999999"/>
    <n v="80.41"/>
  </r>
  <r>
    <s v="ID07565"/>
    <d v="2023-10-04T00:00:00"/>
    <x v="1"/>
    <x v="9"/>
    <x v="7"/>
    <x v="1"/>
    <x v="1"/>
    <x v="2"/>
    <x v="5"/>
    <x v="81"/>
    <n v="2.84"/>
    <n v="133.47999999999999"/>
  </r>
  <r>
    <s v="ID07566"/>
    <d v="2023-10-07T00:00:00"/>
    <x v="1"/>
    <x v="9"/>
    <x v="7"/>
    <x v="0"/>
    <x v="2"/>
    <x v="2"/>
    <x v="3"/>
    <x v="96"/>
    <n v="2.1800000000000002"/>
    <n v="381.5"/>
  </r>
  <r>
    <s v="ID07567"/>
    <d v="2023-10-10T00:00:00"/>
    <x v="1"/>
    <x v="9"/>
    <x v="7"/>
    <x v="0"/>
    <x v="2"/>
    <x v="2"/>
    <x v="2"/>
    <x v="13"/>
    <n v="1.8699999999999999"/>
    <n v="43.01"/>
  </r>
  <r>
    <s v="ID07568"/>
    <d v="2023-10-13T00:00:00"/>
    <x v="1"/>
    <x v="9"/>
    <x v="7"/>
    <x v="1"/>
    <x v="3"/>
    <x v="0"/>
    <x v="0"/>
    <x v="21"/>
    <n v="1.77"/>
    <n v="70.8"/>
  </r>
  <r>
    <s v="ID07569"/>
    <d v="2023-10-16T00:00:00"/>
    <x v="1"/>
    <x v="9"/>
    <x v="7"/>
    <x v="0"/>
    <x v="0"/>
    <x v="2"/>
    <x v="3"/>
    <x v="1"/>
    <n v="2.1800000000000002"/>
    <n v="189.66000000000003"/>
  </r>
  <r>
    <s v="ID07570"/>
    <d v="2023-10-19T00:00:00"/>
    <x v="1"/>
    <x v="9"/>
    <x v="7"/>
    <x v="0"/>
    <x v="0"/>
    <x v="0"/>
    <x v="0"/>
    <x v="15"/>
    <n v="1.77"/>
    <n v="76.11"/>
  </r>
  <r>
    <s v="ID07571"/>
    <d v="2023-10-22T00:00:00"/>
    <x v="1"/>
    <x v="9"/>
    <x v="7"/>
    <x v="0"/>
    <x v="0"/>
    <x v="1"/>
    <x v="1"/>
    <x v="19"/>
    <n v="3.49"/>
    <n v="104.7"/>
  </r>
  <r>
    <s v="ID07572"/>
    <d v="2023-10-25T00:00:00"/>
    <x v="1"/>
    <x v="9"/>
    <x v="7"/>
    <x v="1"/>
    <x v="1"/>
    <x v="0"/>
    <x v="0"/>
    <x v="97"/>
    <n v="1.77"/>
    <n v="61.95"/>
  </r>
  <r>
    <s v="ID07573"/>
    <d v="2023-10-28T00:00:00"/>
    <x v="1"/>
    <x v="9"/>
    <x v="7"/>
    <x v="0"/>
    <x v="2"/>
    <x v="0"/>
    <x v="6"/>
    <x v="82"/>
    <n v="1.87"/>
    <n v="106.59"/>
  </r>
  <r>
    <s v="ID07574"/>
    <d v="2023-10-31T00:00:00"/>
    <x v="1"/>
    <x v="9"/>
    <x v="7"/>
    <x v="0"/>
    <x v="2"/>
    <x v="3"/>
    <x v="4"/>
    <x v="36"/>
    <n v="1.68"/>
    <n v="42"/>
  </r>
  <r>
    <s v="ID07575"/>
    <d v="2023-11-03T00:00:00"/>
    <x v="1"/>
    <x v="10"/>
    <x v="7"/>
    <x v="1"/>
    <x v="3"/>
    <x v="2"/>
    <x v="2"/>
    <x v="51"/>
    <n v="1.87"/>
    <n v="44.88"/>
  </r>
  <r>
    <s v="ID07576"/>
    <d v="2023-11-06T00:00:00"/>
    <x v="1"/>
    <x v="10"/>
    <x v="7"/>
    <x v="0"/>
    <x v="0"/>
    <x v="0"/>
    <x v="6"/>
    <x v="76"/>
    <n v="1.87"/>
    <n v="155.21"/>
  </r>
  <r>
    <s v="ID07577"/>
    <d v="2023-11-09T00:00:00"/>
    <x v="1"/>
    <x v="10"/>
    <x v="7"/>
    <x v="0"/>
    <x v="0"/>
    <x v="2"/>
    <x v="5"/>
    <x v="98"/>
    <n v="2.8400000000000003"/>
    <n v="352.16"/>
  </r>
  <r>
    <s v="ID07578"/>
    <d v="2023-11-12T00:00:00"/>
    <x v="1"/>
    <x v="10"/>
    <x v="7"/>
    <x v="1"/>
    <x v="1"/>
    <x v="0"/>
    <x v="0"/>
    <x v="49"/>
    <n v="1.77"/>
    <n v="242.49"/>
  </r>
  <r>
    <s v="ID07579"/>
    <d v="2023-11-15T00:00:00"/>
    <x v="1"/>
    <x v="10"/>
    <x v="7"/>
    <x v="0"/>
    <x v="2"/>
    <x v="2"/>
    <x v="3"/>
    <x v="99"/>
    <n v="2.1799999999999997"/>
    <n v="318.27999999999997"/>
  </r>
  <r>
    <s v="ID07580"/>
    <d v="2023-11-18T00:00:00"/>
    <x v="1"/>
    <x v="10"/>
    <x v="7"/>
    <x v="0"/>
    <x v="2"/>
    <x v="2"/>
    <x v="2"/>
    <x v="78"/>
    <n v="1.8699999999999999"/>
    <n v="63.58"/>
  </r>
  <r>
    <s v="ID07581"/>
    <d v="2023-11-21T00:00:00"/>
    <x v="1"/>
    <x v="10"/>
    <x v="7"/>
    <x v="1"/>
    <x v="3"/>
    <x v="0"/>
    <x v="0"/>
    <x v="30"/>
    <n v="1.77"/>
    <n v="35.4"/>
  </r>
  <r>
    <s v="ID07582"/>
    <d v="2023-11-24T00:00:00"/>
    <x v="1"/>
    <x v="10"/>
    <x v="7"/>
    <x v="0"/>
    <x v="0"/>
    <x v="2"/>
    <x v="3"/>
    <x v="73"/>
    <n v="2.1799999999999997"/>
    <n v="303.02"/>
  </r>
  <r>
    <s v="ID07583"/>
    <d v="2023-11-27T00:00:00"/>
    <x v="1"/>
    <x v="10"/>
    <x v="7"/>
    <x v="0"/>
    <x v="0"/>
    <x v="2"/>
    <x v="2"/>
    <x v="100"/>
    <n v="1.8699999999999999"/>
    <n v="394.57"/>
  </r>
  <r>
    <s v="ID07584"/>
    <d v="2023-11-30T00:00:00"/>
    <x v="1"/>
    <x v="10"/>
    <x v="7"/>
    <x v="0"/>
    <x v="0"/>
    <x v="1"/>
    <x v="1"/>
    <x v="30"/>
    <n v="3.4899999999999998"/>
    <n v="69.8"/>
  </r>
  <r>
    <s v="ID07585"/>
    <d v="2023-12-03T00:00:00"/>
    <x v="1"/>
    <x v="11"/>
    <x v="7"/>
    <x v="1"/>
    <x v="1"/>
    <x v="0"/>
    <x v="6"/>
    <x v="17"/>
    <n v="1.87"/>
    <n v="78.540000000000006"/>
  </r>
  <r>
    <s v="ID07586"/>
    <d v="2023-12-06T00:00:00"/>
    <x v="1"/>
    <x v="11"/>
    <x v="7"/>
    <x v="1"/>
    <x v="1"/>
    <x v="2"/>
    <x v="5"/>
    <x v="8"/>
    <n v="2.84"/>
    <n v="284"/>
  </r>
  <r>
    <s v="ID07587"/>
    <d v="2023-12-09T00:00:00"/>
    <x v="1"/>
    <x v="11"/>
    <x v="7"/>
    <x v="0"/>
    <x v="2"/>
    <x v="0"/>
    <x v="0"/>
    <x v="4"/>
    <n v="1.7700000000000002"/>
    <n v="67.260000000000005"/>
  </r>
  <r>
    <s v="ID07588"/>
    <d v="2023-12-12T00:00:00"/>
    <x v="1"/>
    <x v="11"/>
    <x v="7"/>
    <x v="0"/>
    <x v="2"/>
    <x v="1"/>
    <x v="1"/>
    <x v="36"/>
    <n v="3.49"/>
    <n v="87.25"/>
  </r>
  <r>
    <s v="ID07589"/>
    <d v="2023-12-15T00:00:00"/>
    <x v="1"/>
    <x v="11"/>
    <x v="7"/>
    <x v="1"/>
    <x v="3"/>
    <x v="2"/>
    <x v="2"/>
    <x v="101"/>
    <n v="1.87"/>
    <n v="179.52"/>
  </r>
  <r>
    <s v="ID07590"/>
    <d v="2023-12-18T00:00:00"/>
    <x v="1"/>
    <x v="11"/>
    <x v="7"/>
    <x v="0"/>
    <x v="0"/>
    <x v="2"/>
    <x v="3"/>
    <x v="78"/>
    <n v="2.1800000000000002"/>
    <n v="74.12"/>
  </r>
  <r>
    <s v="ID07591"/>
    <d v="2023-12-21T00:00:00"/>
    <x v="1"/>
    <x v="11"/>
    <x v="7"/>
    <x v="0"/>
    <x v="0"/>
    <x v="2"/>
    <x v="2"/>
    <x v="102"/>
    <n v="1.8699999999999999"/>
    <n v="458.15"/>
  </r>
  <r>
    <s v="ID07592"/>
    <d v="2023-12-24T00:00:00"/>
    <x v="1"/>
    <x v="11"/>
    <x v="7"/>
    <x v="0"/>
    <x v="0"/>
    <x v="1"/>
    <x v="1"/>
    <x v="19"/>
    <n v="3.49"/>
    <n v="104.7"/>
  </r>
  <r>
    <s v="ID07593"/>
    <d v="2023-12-27T00:00:00"/>
    <x v="1"/>
    <x v="11"/>
    <x v="7"/>
    <x v="1"/>
    <x v="1"/>
    <x v="0"/>
    <x v="6"/>
    <x v="19"/>
    <n v="1.87"/>
    <n v="56.1"/>
  </r>
  <r>
    <s v="ID07594"/>
    <d v="2023-12-30T00:00:00"/>
    <x v="1"/>
    <x v="11"/>
    <x v="7"/>
    <x v="1"/>
    <x v="1"/>
    <x v="2"/>
    <x v="5"/>
    <x v="12"/>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D9D39-D4C1-4898-87F9-6D9596C67B4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9"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axis="axisRow" showAll="0">
      <items count="3">
        <item x="0"/>
        <item x="1"/>
        <item t="default"/>
      </items>
    </pivotField>
    <pivotField axis="axisRow" showAll="0">
      <items count="5">
        <item x="0"/>
        <item x="1"/>
        <item x="2"/>
        <item x="3"/>
        <item t="default"/>
      </items>
    </pivotField>
    <pivotField showAll="0"/>
    <pivotField showAll="0"/>
    <pivotField numFmtId="1" showAll="0"/>
    <pivotField numFmtId="2" showAll="0"/>
    <pivotField dataField="1" numFmtId="2" showAll="0"/>
  </pivotFields>
  <rowFields count="2">
    <field x="5"/>
    <field x="6"/>
  </rowFields>
  <rowItems count="6">
    <i>
      <x/>
    </i>
    <i r="1">
      <x/>
    </i>
    <i r="1">
      <x v="2"/>
    </i>
    <i>
      <x v="1"/>
    </i>
    <i r="1">
      <x v="1"/>
    </i>
    <i r="1">
      <x v="3"/>
    </i>
  </rowItems>
  <colItems count="1">
    <i/>
  </colItems>
  <dataFields count="1">
    <dataField name="Sum of TotalPrice" fld="1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1"/>
          </reference>
          <reference field="6" count="1" selected="0">
            <x v="1"/>
          </reference>
        </references>
      </pivotArea>
    </chartFormat>
    <chartFormat chart="0" format="2">
      <pivotArea type="data" outline="0" fieldPosition="0">
        <references count="3">
          <reference field="4294967294" count="1" selected="0">
            <x v="0"/>
          </reference>
          <reference field="5" count="1" selected="0">
            <x v="1"/>
          </reference>
          <reference field="6"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3">
          <reference field="4294967294" count="1" selected="0">
            <x v="0"/>
          </reference>
          <reference field="5" count="1" selected="0">
            <x v="1"/>
          </reference>
          <reference field="6" count="1" selected="0">
            <x v="1"/>
          </reference>
        </references>
      </pivotArea>
    </chartFormat>
    <chartFormat chart="5" format="8">
      <pivotArea type="data" outline="0" fieldPosition="0">
        <references count="3">
          <reference field="4294967294" count="1" selected="0">
            <x v="0"/>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EF80D3-E937-4002-8E6F-7D3A8FEB200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showAll="0"/>
    <pivotField showAll="0"/>
    <pivotField axis="axisRow" showAll="0">
      <items count="5">
        <item x="0"/>
        <item x="2"/>
        <item x="1"/>
        <item x="3"/>
        <item t="default"/>
      </items>
    </pivotField>
    <pivotField showAll="0"/>
    <pivotField numFmtId="1" showAll="0"/>
    <pivotField numFmtId="2" showAll="0"/>
    <pivotField dataField="1" numFmtId="2" showAll="0"/>
  </pivotFields>
  <rowFields count="1">
    <field x="7"/>
  </rowFields>
  <rowItems count="4">
    <i>
      <x/>
    </i>
    <i>
      <x v="1"/>
    </i>
    <i>
      <x v="2"/>
    </i>
    <i>
      <x v="3"/>
    </i>
  </rowItems>
  <colItems count="1">
    <i/>
  </colItems>
  <dataFields count="1">
    <dataField name="Sum of TotalPrice" fld="11"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1"/>
          </reference>
        </references>
      </pivotArea>
    </chartFormat>
    <chartFormat chart="3" format="12">
      <pivotArea type="data" outline="0" fieldPosition="0">
        <references count="2">
          <reference field="4294967294" count="1" selected="0">
            <x v="0"/>
          </reference>
          <reference field="7" count="1" selected="0">
            <x v="2"/>
          </reference>
        </references>
      </pivotArea>
    </chartFormat>
    <chartFormat chart="3" format="13">
      <pivotArea type="data" outline="0" fieldPosition="0">
        <references count="2">
          <reference field="4294967294" count="1" selected="0">
            <x v="0"/>
          </reference>
          <reference field="7" count="1" selected="0">
            <x v="3"/>
          </reference>
        </references>
      </pivotArea>
    </chartFormat>
    <chartFormat chart="0"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7BED68-52B4-4E8D-AB0C-2CDF5EFC79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showAll="0"/>
    <pivotField showAll="0"/>
    <pivotField showAll="0"/>
    <pivotField axis="axisRow" showAll="0" sortType="descending">
      <items count="10">
        <item sd="0" x="3"/>
        <item sd="0" x="8"/>
        <item sd="0" x="6"/>
        <item sd="0" x="0"/>
        <item sd="0" x="2"/>
        <item sd="0" x="5"/>
        <item sd="0" x="4"/>
        <item sd="0" x="7"/>
        <item sd="0" x="1"/>
        <item t="default"/>
      </items>
      <autoSortScope>
        <pivotArea dataOnly="0" outline="0" fieldPosition="0">
          <references count="1">
            <reference field="4294967294" count="1" selected="0">
              <x v="0"/>
            </reference>
          </references>
        </pivotArea>
      </autoSortScope>
    </pivotField>
    <pivotField axis="axisRow" numFmtId="1" showAll="0">
      <items count="104">
        <item x="30"/>
        <item x="37"/>
        <item x="92"/>
        <item x="13"/>
        <item x="51"/>
        <item x="36"/>
        <item x="88"/>
        <item x="14"/>
        <item x="9"/>
        <item x="71"/>
        <item x="19"/>
        <item x="11"/>
        <item x="65"/>
        <item x="0"/>
        <item x="78"/>
        <item x="97"/>
        <item x="10"/>
        <item x="91"/>
        <item x="4"/>
        <item x="24"/>
        <item x="21"/>
        <item x="74"/>
        <item x="17"/>
        <item x="15"/>
        <item x="12"/>
        <item x="56"/>
        <item x="66"/>
        <item x="81"/>
        <item x="28"/>
        <item x="38"/>
        <item x="94"/>
        <item x="7"/>
        <item x="45"/>
        <item x="31"/>
        <item x="5"/>
        <item x="39"/>
        <item x="48"/>
        <item x="82"/>
        <item x="2"/>
        <item x="90"/>
        <item x="20"/>
        <item x="67"/>
        <item x="33"/>
        <item x="32"/>
        <item x="59"/>
        <item x="69"/>
        <item x="84"/>
        <item x="23"/>
        <item x="52"/>
        <item x="93"/>
        <item x="47"/>
        <item x="89"/>
        <item x="55"/>
        <item x="42"/>
        <item x="41"/>
        <item x="61"/>
        <item x="95"/>
        <item x="54"/>
        <item x="60"/>
        <item x="3"/>
        <item x="76"/>
        <item x="86"/>
        <item x="18"/>
        <item x="22"/>
        <item x="1"/>
        <item x="68"/>
        <item x="27"/>
        <item x="72"/>
        <item x="80"/>
        <item x="101"/>
        <item x="70"/>
        <item x="8"/>
        <item x="77"/>
        <item x="25"/>
        <item x="34"/>
        <item x="50"/>
        <item x="53"/>
        <item x="44"/>
        <item x="62"/>
        <item x="83"/>
        <item x="87"/>
        <item x="16"/>
        <item x="98"/>
        <item x="85"/>
        <item x="58"/>
        <item x="29"/>
        <item x="46"/>
        <item x="49"/>
        <item x="35"/>
        <item x="73"/>
        <item x="64"/>
        <item x="57"/>
        <item x="99"/>
        <item x="6"/>
        <item x="96"/>
        <item x="26"/>
        <item x="100"/>
        <item x="63"/>
        <item x="79"/>
        <item x="75"/>
        <item x="102"/>
        <item x="40"/>
        <item x="43"/>
        <item t="default"/>
      </items>
    </pivotField>
    <pivotField numFmtId="2" showAll="0"/>
    <pivotField dataField="1" numFmtId="2" showAll="0"/>
  </pivotFields>
  <rowFields count="2">
    <field x="8"/>
    <field x="9"/>
  </rowFields>
  <rowItems count="10">
    <i>
      <x v="3"/>
    </i>
    <i>
      <x v="5"/>
    </i>
    <i>
      <x/>
    </i>
    <i>
      <x v="4"/>
    </i>
    <i>
      <x v="8"/>
    </i>
    <i>
      <x v="2"/>
    </i>
    <i>
      <x v="6"/>
    </i>
    <i>
      <x v="7"/>
    </i>
    <i>
      <x v="1"/>
    </i>
    <i t="grand">
      <x/>
    </i>
  </rowItems>
  <colItems count="1">
    <i/>
  </colItems>
  <dataFields count="1">
    <dataField name="Sum of TotalPrice" fld="1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24C083-B776-49E1-8658-2316449996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axis="axisRow" showAll="0">
      <items count="5">
        <item x="0"/>
        <item x="1"/>
        <item x="2"/>
        <item x="3"/>
        <item t="default"/>
      </items>
    </pivotField>
    <pivotField showAll="0"/>
    <pivotField showAll="0"/>
    <pivotField numFmtId="1" showAll="0"/>
    <pivotField dataField="1" numFmtId="2" showAll="0"/>
    <pivotField numFmtId="2" showAll="0"/>
  </pivotFields>
  <rowFields count="2">
    <field x="5"/>
    <field x="6"/>
  </rowFields>
  <rowItems count="7">
    <i>
      <x/>
    </i>
    <i r="1">
      <x/>
    </i>
    <i r="1">
      <x v="2"/>
    </i>
    <i>
      <x v="1"/>
    </i>
    <i r="1">
      <x v="1"/>
    </i>
    <i r="1">
      <x v="3"/>
    </i>
    <i t="grand">
      <x/>
    </i>
  </rowItems>
  <colItems count="1">
    <i/>
  </colItems>
  <dataFields count="1">
    <dataField name="Average of UnitPrice" fld="10" subtotal="average" baseField="2" baseItem="0" numFmtId="2"/>
  </dataFields>
  <formats count="2">
    <format dxfId="29">
      <pivotArea outline="0" collapsedLevelsAreSubtotals="1" fieldPosition="0"/>
    </format>
    <format dxfId="2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0"/>
          </reference>
          <reference field="6" count="1" selected="0">
            <x v="0"/>
          </reference>
        </references>
      </pivotArea>
    </chartFormat>
    <chartFormat chart="0" format="2">
      <pivotArea type="data" outline="0" fieldPosition="0">
        <references count="3">
          <reference field="4294967294" count="1" selected="0">
            <x v="0"/>
          </reference>
          <reference field="5" count="1" selected="0">
            <x v="0"/>
          </reference>
          <reference field="6" count="1" selected="0">
            <x v="2"/>
          </reference>
        </references>
      </pivotArea>
    </chartFormat>
    <chartFormat chart="0" format="3">
      <pivotArea type="data" outline="0" fieldPosition="0">
        <references count="3">
          <reference field="4294967294" count="1" selected="0">
            <x v="0"/>
          </reference>
          <reference field="5" count="1" selected="0">
            <x v="1"/>
          </reference>
          <reference field="6" count="1" selected="0">
            <x v="1"/>
          </reference>
        </references>
      </pivotArea>
    </chartFormat>
    <chartFormat chart="0" format="4">
      <pivotArea type="data" outline="0" fieldPosition="0">
        <references count="3">
          <reference field="4294967294" count="1" selected="0">
            <x v="0"/>
          </reference>
          <reference field="5" count="1" selected="0">
            <x v="1"/>
          </reference>
          <reference field="6"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3">
          <reference field="4294967294" count="1" selected="0">
            <x v="0"/>
          </reference>
          <reference field="5" count="1" selected="0">
            <x v="0"/>
          </reference>
          <reference field="6" count="1" selected="0">
            <x v="0"/>
          </reference>
        </references>
      </pivotArea>
    </chartFormat>
    <chartFormat chart="3" format="12">
      <pivotArea type="data" outline="0" fieldPosition="0">
        <references count="3">
          <reference field="4294967294" count="1" selected="0">
            <x v="0"/>
          </reference>
          <reference field="5" count="1" selected="0">
            <x v="0"/>
          </reference>
          <reference field="6" count="1" selected="0">
            <x v="2"/>
          </reference>
        </references>
      </pivotArea>
    </chartFormat>
    <chartFormat chart="3" format="13">
      <pivotArea type="data" outline="0" fieldPosition="0">
        <references count="3">
          <reference field="4294967294" count="1" selected="0">
            <x v="0"/>
          </reference>
          <reference field="5" count="1" selected="0">
            <x v="1"/>
          </reference>
          <reference field="6" count="1" selected="0">
            <x v="1"/>
          </reference>
        </references>
      </pivotArea>
    </chartFormat>
    <chartFormat chart="3" format="14">
      <pivotArea type="data" outline="0" fieldPosition="0">
        <references count="3">
          <reference field="4294967294" count="1" selected="0">
            <x v="0"/>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09AC82-13BB-4E5E-9F48-B8AC2013B7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dataField="1" numFmtId="1" showAll="0"/>
    <pivotField numFmtId="2" showAll="0"/>
    <pivotField numFmtId="2" showAll="0"/>
  </pivotFields>
  <rowFields count="1">
    <field x="6"/>
  </rowFields>
  <rowItems count="5">
    <i>
      <x v="1"/>
    </i>
    <i>
      <x v="2"/>
    </i>
    <i>
      <x/>
    </i>
    <i>
      <x v="3"/>
    </i>
    <i t="grand">
      <x/>
    </i>
  </rowItems>
  <colItems count="1">
    <i/>
  </colItems>
  <dataFields count="1">
    <dataField name="Average of Qty" fld="9" subtotal="average" baseField="3" baseItem="0" numFmtId="2"/>
  </dataFields>
  <formats count="3">
    <format dxfId="27">
      <pivotArea outline="0" collapsedLevelsAreSubtotals="1" fieldPosition="0"/>
    </format>
    <format dxfId="26">
      <pivotArea dataOnly="0" labelOnly="1" outline="0" axis="axisValues" fieldPosition="0"/>
    </format>
    <format dxfId="25">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 chart="0" format="9">
      <pivotArea type="data" outline="0" fieldPosition="0">
        <references count="2">
          <reference field="4294967294" count="1" selected="0">
            <x v="0"/>
          </reference>
          <reference field="6" count="1" selected="0">
            <x v="1"/>
          </reference>
        </references>
      </pivotArea>
    </chartFormat>
    <chartFormat chart="0" format="10">
      <pivotArea type="data" outline="0" fieldPosition="0">
        <references count="2">
          <reference field="4294967294" count="1" selected="0">
            <x v="0"/>
          </reference>
          <reference field="6" count="1" selected="0">
            <x v="2"/>
          </reference>
        </references>
      </pivotArea>
    </chartFormat>
    <chartFormat chart="0" format="11">
      <pivotArea type="data" outline="0" fieldPosition="0">
        <references count="2">
          <reference field="4294967294" count="1" selected="0">
            <x v="0"/>
          </reference>
          <reference field="6" count="1" selected="0">
            <x v="0"/>
          </reference>
        </references>
      </pivotArea>
    </chartFormat>
    <chartFormat chart="0" format="12">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39F344-FE9E-4D17-A7FC-126447F54E8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12">
    <pivotField showAll="0"/>
    <pivotField numFmtId="14" showAll="0"/>
    <pivotField showAll="0">
      <items count="3">
        <item x="0"/>
        <item x="1"/>
        <item t="default"/>
      </items>
    </pivotField>
    <pivotField showAll="0">
      <items count="13">
        <item x="0"/>
        <item x="1"/>
        <item x="2"/>
        <item x="3"/>
        <item x="4"/>
        <item x="5"/>
        <item x="6"/>
        <item x="7"/>
        <item x="8"/>
        <item x="9"/>
        <item x="10"/>
        <item x="11"/>
        <item t="default"/>
      </items>
    </pivotField>
    <pivotField showAll="0">
      <items count="9">
        <item x="0"/>
        <item x="1"/>
        <item x="2"/>
        <item x="3"/>
        <item x="4"/>
        <item x="5"/>
        <item x="6"/>
        <item x="7"/>
        <item t="default"/>
      </items>
    </pivotField>
    <pivotField showAll="0"/>
    <pivotField showAll="0"/>
    <pivotField showAll="0"/>
    <pivotField axis="axisRow" showAll="0" measureFilter="1"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dataField="1" numFmtId="1" showAll="0"/>
    <pivotField numFmtId="2" showAll="0"/>
    <pivotField numFmtId="2" showAll="0"/>
  </pivotFields>
  <rowFields count="1">
    <field x="8"/>
  </rowFields>
  <rowItems count="5">
    <i>
      <x v="3"/>
    </i>
    <i>
      <x v="5"/>
    </i>
    <i>
      <x v="4"/>
    </i>
    <i>
      <x/>
    </i>
    <i>
      <x v="2"/>
    </i>
  </rowItems>
  <colItems count="1">
    <i/>
  </colItems>
  <dataFields count="1">
    <dataField name="Sum of Qty" fld="9" baseField="0" baseItem="0"/>
  </dataFields>
  <chartFormats count="7">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3" format="5">
      <pivotArea type="data" outline="0" fieldPosition="0">
        <references count="2">
          <reference field="4294967294" count="1" selected="0">
            <x v="0"/>
          </reference>
          <reference field="8" count="1" selected="0">
            <x v="5"/>
          </reference>
        </references>
      </pivotArea>
    </chartFormat>
    <chartFormat chart="3" format="6">
      <pivotArea type="data" outline="0" fieldPosition="0">
        <references count="2">
          <reference field="4294967294" count="1" selected="0">
            <x v="0"/>
          </reference>
          <reference field="8" count="1" selected="0">
            <x v="4"/>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1B46A21-3AC4-4419-A0DE-ADAE5293751E}" sourceName="Month">
  <pivotTables>
    <pivotTable tabId="22" name="PivotTable1"/>
    <pivotTable tabId="28" name="PivotTable5"/>
    <pivotTable tabId="24" name="PivotTable2"/>
    <pivotTable tabId="27" name="PivotTable4"/>
    <pivotTable tabId="29" name="PivotTable6"/>
    <pivotTable tabId="26" name="PivotTable3"/>
  </pivotTables>
  <data>
    <tabular pivotCacheId="143183922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4335F06-8FD9-4056-807E-8292D4019016}" sourceName="Year">
  <pivotTables>
    <pivotTable tabId="22" name="PivotTable1"/>
    <pivotTable tabId="28" name="PivotTable5"/>
    <pivotTable tabId="24" name="PivotTable2"/>
    <pivotTable tabId="27" name="PivotTable4"/>
    <pivotTable tabId="29" name="PivotTable6"/>
    <pivotTable tabId="26" name="PivotTable3"/>
  </pivotTables>
  <data>
    <tabular pivotCacheId="14318392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86C085E5-3C5A-42F7-A3F4-6DAEDAABE1D6}" sourceName="Quarter">
  <pivotTables>
    <pivotTable tabId="22" name="PivotTable1"/>
    <pivotTable tabId="28" name="PivotTable5"/>
    <pivotTable tabId="24" name="PivotTable2"/>
    <pivotTable tabId="27" name="PivotTable4"/>
    <pivotTable tabId="29" name="PivotTable6"/>
    <pivotTable tabId="26" name="PivotTable3"/>
  </pivotTables>
  <data>
    <tabular pivotCacheId="1431839221">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410DC47-BAA0-4EBC-B51F-2EAA8D19FCDC}" cache="Slicer_Month" caption="Month" columnCount="6" rowHeight="257175"/>
  <slicer name="Year" xr10:uid="{AE18DD4D-9E5D-47F5-91FE-C987472058E7}" cache="Slicer_Year" caption="Year" rowHeight="257175"/>
  <slicer name="Quarter" xr10:uid="{D813A959-7A6C-4E5B-8A48-9A7C85CA07AA}" cache="Slicer_Quarter" caption="Quarter" columnCount="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L245" totalsRowShown="0" headerRowDxfId="46" dataDxfId="44" headerRowBorderDxfId="45" tableBorderDxfId="43" totalsRowBorderDxfId="42">
  <autoFilter ref="A1:L245" xr:uid="{00000000-0009-0000-0100-000001000000}"/>
  <sortState xmlns:xlrd2="http://schemas.microsoft.com/office/spreadsheetml/2017/richdata2" ref="B2:L245">
    <sortCondition ref="B2"/>
  </sortState>
  <tableColumns count="12">
    <tableColumn id="8" xr3:uid="{FFCC9695-AA71-400D-A27C-87B7E761F6B0}" name="ID" dataDxfId="41"/>
    <tableColumn id="1" xr3:uid="{E1990182-224E-4205-8756-42D045CCF3B8}" name="Date" dataDxfId="40"/>
    <tableColumn id="11" xr3:uid="{0304CB97-2801-4955-9598-26F04774D549}" name="Year" dataDxfId="39"/>
    <tableColumn id="10" xr3:uid="{7C9CC8B7-6B6A-48C4-A4B1-EBCC38480C18}" name="Month" dataDxfId="38">
      <calculatedColumnFormula>TEXT(Sales_Data[[#This Row],[Date]], "MMM")</calculatedColumnFormula>
    </tableColumn>
    <tableColumn id="12" xr3:uid="{8A58AE22-BCDF-4055-8CCF-7B1EF4C4F358}" name="Quarter" dataDxfId="37">
      <calculatedColumnFormula>TEXT(B2, "YYYY") &amp; "-Q" &amp; ROUNDUP(MONTH(B2)/3, 0)</calculatedColumnFormula>
    </tableColumn>
    <tableColumn id="2" xr3:uid="{63975955-9EE1-446F-8FEC-6D63AA0AA89C}" name="Region" dataDxfId="36"/>
    <tableColumn id="3" xr3:uid="{2B4979E6-3FD7-427C-8DC5-DE3E43451EA3}" name="City" dataDxfId="35"/>
    <tableColumn id="5" xr3:uid="{B8A13F2B-54E8-4EAD-8F69-EA9AC430BAA3}" name="Category" dataDxfId="34"/>
    <tableColumn id="6" xr3:uid="{792821BF-945B-4894-A80E-69C4767318F3}" name="Product" dataDxfId="33"/>
    <tableColumn id="7" xr3:uid="{7054EEA3-CD63-450E-9F27-E30971B20096}" name="Qty" dataDxfId="32"/>
    <tableColumn id="4" xr3:uid="{A19388B3-1EE4-450C-8145-146B174F59FD}" name="UnitPrice" dataDxfId="31"/>
    <tableColumn id="14" xr3:uid="{9065C0FD-4252-47E8-9EB5-9AF5DCC90C17}" name="TotalPrice" dataDxfId="30">
      <calculatedColumnFormula>Sales_Data[[#This Row],[Qty]]*Sales_Data[[#This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08CA4-6D0B-4188-AD7F-154C9C100322}">
  <dimension ref="A1:V42"/>
  <sheetViews>
    <sheetView showGridLines="0" tabSelected="1" zoomScale="115" zoomScaleNormal="115" workbookViewId="0">
      <selection activeCell="C4" sqref="C4"/>
    </sheetView>
  </sheetViews>
  <sheetFormatPr defaultRowHeight="15.75" x14ac:dyDescent="0.25"/>
  <sheetData>
    <row r="1" spans="1:22" ht="24" thickBot="1" x14ac:dyDescent="0.4">
      <c r="A1" s="33" t="s">
        <v>272</v>
      </c>
      <c r="B1" s="34"/>
      <c r="C1" s="34"/>
      <c r="D1" s="34"/>
      <c r="E1" s="34"/>
      <c r="F1" s="34"/>
      <c r="G1" s="34"/>
      <c r="H1" s="34"/>
      <c r="I1" s="34"/>
      <c r="J1" s="34"/>
      <c r="K1" s="34"/>
      <c r="L1" s="34"/>
      <c r="M1" s="34"/>
      <c r="N1" s="34"/>
      <c r="O1" s="34"/>
      <c r="P1" s="34"/>
      <c r="Q1" s="34"/>
      <c r="R1" s="34"/>
      <c r="S1" s="34"/>
      <c r="T1" s="34"/>
      <c r="U1" s="34"/>
      <c r="V1" s="35"/>
    </row>
    <row r="2" spans="1:22" x14ac:dyDescent="0.25">
      <c r="A2" s="32"/>
      <c r="B2" s="32"/>
      <c r="C2" s="32"/>
      <c r="D2" s="32"/>
      <c r="E2" s="32"/>
      <c r="F2" s="32"/>
      <c r="G2" s="32"/>
      <c r="H2" s="32"/>
      <c r="I2" s="32"/>
      <c r="J2" s="32"/>
      <c r="K2" s="32"/>
      <c r="L2" s="32"/>
      <c r="M2" s="32"/>
      <c r="N2" s="32"/>
      <c r="O2" s="32"/>
      <c r="P2" s="32"/>
      <c r="Q2" s="32"/>
      <c r="R2" s="32"/>
      <c r="S2" s="32"/>
      <c r="T2" s="32"/>
      <c r="U2" s="32"/>
      <c r="V2" s="32"/>
    </row>
    <row r="3" spans="1:22" x14ac:dyDescent="0.25">
      <c r="A3" s="32"/>
      <c r="B3" s="32"/>
      <c r="C3" s="32"/>
      <c r="D3" s="32"/>
      <c r="E3" s="32"/>
      <c r="F3" s="32"/>
      <c r="G3" s="32"/>
      <c r="H3" s="32"/>
      <c r="I3" s="32"/>
      <c r="J3" s="32"/>
      <c r="K3" s="32"/>
      <c r="L3" s="32"/>
      <c r="M3" s="32"/>
      <c r="N3" s="32"/>
      <c r="O3" s="32"/>
      <c r="P3" s="32"/>
      <c r="Q3" s="32"/>
      <c r="R3" s="32"/>
      <c r="S3" s="32"/>
      <c r="T3" s="32"/>
      <c r="U3" s="32"/>
      <c r="V3" s="32"/>
    </row>
    <row r="4" spans="1:22" x14ac:dyDescent="0.25">
      <c r="A4" s="32"/>
      <c r="B4" s="32"/>
      <c r="C4" s="32"/>
      <c r="D4" s="32"/>
      <c r="E4" s="32"/>
      <c r="F4" s="32"/>
      <c r="G4" s="32"/>
      <c r="H4" s="32"/>
      <c r="I4" s="32"/>
      <c r="J4" s="32"/>
      <c r="K4" s="32"/>
      <c r="L4" s="32"/>
      <c r="M4" s="32"/>
      <c r="N4" s="32"/>
      <c r="O4" s="32"/>
      <c r="P4" s="32"/>
      <c r="Q4" s="32"/>
      <c r="R4" s="32"/>
      <c r="S4" s="32"/>
      <c r="T4" s="32"/>
      <c r="U4" s="32"/>
      <c r="V4" s="32"/>
    </row>
    <row r="5" spans="1:22" x14ac:dyDescent="0.25">
      <c r="A5" s="32"/>
      <c r="B5" s="32"/>
      <c r="C5" s="32"/>
      <c r="D5" s="32"/>
      <c r="E5" s="32"/>
      <c r="F5" s="32"/>
      <c r="G5" s="32"/>
      <c r="H5" s="32"/>
      <c r="I5" s="32"/>
      <c r="J5" s="32"/>
      <c r="K5" s="32"/>
      <c r="L5" s="32"/>
      <c r="M5" s="32"/>
      <c r="N5" s="32"/>
      <c r="O5" s="32"/>
      <c r="P5" s="32"/>
      <c r="Q5" s="32"/>
      <c r="R5" s="32"/>
      <c r="S5" s="32"/>
      <c r="T5" s="32"/>
      <c r="U5" s="32"/>
      <c r="V5" s="32"/>
    </row>
    <row r="6" spans="1:22" x14ac:dyDescent="0.25">
      <c r="A6" s="32"/>
      <c r="B6" s="32"/>
      <c r="C6" s="32"/>
      <c r="D6" s="32"/>
      <c r="E6" s="32"/>
      <c r="F6" s="32"/>
      <c r="G6" s="32"/>
      <c r="H6" s="32"/>
      <c r="I6" s="32"/>
      <c r="J6" s="32"/>
      <c r="K6" s="32"/>
      <c r="L6" s="32"/>
      <c r="M6" s="32"/>
      <c r="N6" s="32"/>
      <c r="O6" s="32"/>
      <c r="P6" s="32"/>
      <c r="Q6" s="32"/>
      <c r="R6" s="32"/>
      <c r="S6" s="32"/>
      <c r="T6" s="32"/>
      <c r="U6" s="32"/>
      <c r="V6" s="32"/>
    </row>
    <row r="7" spans="1:22" x14ac:dyDescent="0.25">
      <c r="A7" s="32"/>
      <c r="B7" s="32"/>
      <c r="C7" s="32"/>
      <c r="D7" s="32"/>
      <c r="E7" s="32"/>
      <c r="F7" s="32"/>
      <c r="G7" s="32"/>
      <c r="H7" s="32"/>
      <c r="I7" s="32"/>
      <c r="J7" s="32"/>
      <c r="K7" s="32"/>
      <c r="L7" s="32"/>
      <c r="M7" s="32"/>
      <c r="N7" s="32"/>
      <c r="O7" s="32"/>
      <c r="P7" s="32"/>
      <c r="Q7" s="32"/>
      <c r="R7" s="32"/>
      <c r="S7" s="32"/>
      <c r="T7" s="32"/>
      <c r="U7" s="32"/>
      <c r="V7" s="32"/>
    </row>
    <row r="8" spans="1:22" x14ac:dyDescent="0.25">
      <c r="A8" s="32"/>
      <c r="B8" s="32"/>
      <c r="C8" s="32"/>
      <c r="D8" s="32"/>
      <c r="E8" s="32"/>
      <c r="F8" s="32"/>
      <c r="G8" s="32"/>
      <c r="H8" s="32"/>
      <c r="I8" s="32"/>
      <c r="J8" s="32"/>
      <c r="K8" s="32"/>
      <c r="L8" s="32"/>
      <c r="M8" s="32"/>
      <c r="N8" s="32"/>
      <c r="O8" s="32"/>
      <c r="P8" s="32"/>
      <c r="Q8" s="32"/>
      <c r="R8" s="32"/>
      <c r="S8" s="32"/>
      <c r="T8" s="32"/>
      <c r="U8" s="32"/>
      <c r="V8" s="32"/>
    </row>
    <row r="9" spans="1:22" x14ac:dyDescent="0.25">
      <c r="A9" s="32"/>
      <c r="B9" s="32"/>
      <c r="C9" s="32"/>
      <c r="D9" s="32"/>
      <c r="E9" s="32"/>
      <c r="F9" s="32"/>
      <c r="G9" s="32"/>
      <c r="H9" s="32"/>
      <c r="I9" s="32"/>
      <c r="J9" s="32"/>
      <c r="K9" s="32"/>
      <c r="L9" s="32"/>
      <c r="M9" s="32"/>
      <c r="N9" s="32"/>
      <c r="O9" s="32"/>
      <c r="P9" s="32"/>
      <c r="Q9" s="32"/>
      <c r="R9" s="32"/>
      <c r="S9" s="32"/>
      <c r="T9" s="32"/>
      <c r="U9" s="32"/>
      <c r="V9" s="32"/>
    </row>
    <row r="10" spans="1:22" x14ac:dyDescent="0.25">
      <c r="A10" s="32"/>
      <c r="B10" s="32"/>
      <c r="C10" s="32"/>
      <c r="D10" s="32"/>
      <c r="E10" s="32"/>
      <c r="F10" s="32"/>
      <c r="G10" s="32"/>
      <c r="H10" s="32"/>
      <c r="I10" s="32"/>
      <c r="J10" s="32"/>
      <c r="K10" s="32"/>
      <c r="L10" s="32"/>
      <c r="M10" s="32"/>
      <c r="N10" s="32"/>
      <c r="O10" s="32"/>
      <c r="P10" s="32"/>
      <c r="Q10" s="32"/>
      <c r="R10" s="32"/>
      <c r="S10" s="32"/>
      <c r="T10" s="32"/>
      <c r="U10" s="32"/>
      <c r="V10" s="32"/>
    </row>
    <row r="11" spans="1:22" x14ac:dyDescent="0.25">
      <c r="A11" s="32"/>
      <c r="B11" s="32"/>
      <c r="C11" s="32"/>
      <c r="D11" s="32"/>
      <c r="E11" s="32"/>
      <c r="F11" s="32"/>
      <c r="G11" s="32"/>
      <c r="H11" s="32"/>
      <c r="I11" s="32"/>
      <c r="J11" s="32"/>
      <c r="K11" s="32"/>
      <c r="L11" s="32"/>
      <c r="M11" s="32"/>
      <c r="N11" s="32"/>
      <c r="O11" s="32"/>
      <c r="P11" s="32"/>
      <c r="Q11" s="32"/>
      <c r="R11" s="32"/>
      <c r="S11" s="32"/>
      <c r="T11" s="32"/>
      <c r="U11" s="32"/>
      <c r="V11" s="32"/>
    </row>
    <row r="12" spans="1:22" x14ac:dyDescent="0.25">
      <c r="A12" s="32"/>
      <c r="B12" s="32"/>
      <c r="C12" s="32"/>
      <c r="D12" s="32"/>
      <c r="E12" s="32"/>
      <c r="F12" s="32"/>
      <c r="G12" s="32"/>
      <c r="H12" s="32"/>
      <c r="I12" s="32"/>
      <c r="J12" s="32"/>
      <c r="K12" s="32"/>
      <c r="L12" s="32"/>
      <c r="M12" s="32"/>
      <c r="N12" s="32"/>
      <c r="O12" s="32"/>
      <c r="P12" s="32"/>
      <c r="Q12" s="32"/>
      <c r="R12" s="32"/>
      <c r="S12" s="32"/>
      <c r="T12" s="32"/>
      <c r="U12" s="32"/>
      <c r="V12" s="32"/>
    </row>
    <row r="13" spans="1:22" x14ac:dyDescent="0.25">
      <c r="A13" s="32"/>
      <c r="B13" s="32"/>
      <c r="C13" s="32"/>
      <c r="D13" s="32"/>
      <c r="E13" s="32"/>
      <c r="F13" s="32"/>
      <c r="G13" s="32"/>
      <c r="H13" s="32"/>
      <c r="I13" s="32"/>
      <c r="J13" s="32"/>
      <c r="K13" s="32"/>
      <c r="L13" s="32"/>
      <c r="M13" s="32"/>
      <c r="N13" s="32"/>
      <c r="O13" s="32"/>
      <c r="P13" s="32"/>
      <c r="Q13" s="32"/>
      <c r="R13" s="32"/>
      <c r="S13" s="32"/>
      <c r="T13" s="32"/>
      <c r="U13" s="32"/>
      <c r="V13" s="32"/>
    </row>
    <row r="14" spans="1:22" x14ac:dyDescent="0.25">
      <c r="A14" s="32"/>
      <c r="B14" s="32"/>
      <c r="C14" s="32"/>
      <c r="D14" s="32"/>
      <c r="E14" s="32"/>
      <c r="F14" s="32"/>
      <c r="G14" s="32"/>
      <c r="H14" s="32"/>
      <c r="I14" s="32"/>
      <c r="J14" s="32"/>
      <c r="K14" s="32"/>
      <c r="L14" s="32"/>
      <c r="M14" s="32"/>
      <c r="N14" s="32"/>
      <c r="O14" s="32"/>
      <c r="P14" s="32"/>
      <c r="Q14" s="32"/>
      <c r="R14" s="32"/>
      <c r="S14" s="32"/>
      <c r="T14" s="32"/>
      <c r="U14" s="32"/>
      <c r="V14" s="32"/>
    </row>
    <row r="15" spans="1:22" x14ac:dyDescent="0.25">
      <c r="A15" s="32"/>
      <c r="B15" s="32"/>
      <c r="C15" s="32"/>
      <c r="D15" s="32"/>
      <c r="E15" s="32"/>
      <c r="F15" s="32"/>
      <c r="G15" s="32"/>
      <c r="H15" s="32"/>
      <c r="I15" s="32"/>
      <c r="J15" s="32"/>
      <c r="K15" s="32"/>
      <c r="L15" s="32"/>
      <c r="M15" s="32"/>
      <c r="N15" s="32"/>
      <c r="O15" s="32"/>
      <c r="P15" s="32"/>
      <c r="Q15" s="32"/>
      <c r="R15" s="32"/>
      <c r="S15" s="32"/>
      <c r="T15" s="32"/>
      <c r="U15" s="32"/>
      <c r="V15" s="32"/>
    </row>
    <row r="16" spans="1:22" x14ac:dyDescent="0.25">
      <c r="A16" s="32"/>
      <c r="B16" s="32"/>
      <c r="C16" s="32"/>
      <c r="D16" s="32"/>
      <c r="E16" s="32"/>
      <c r="F16" s="32"/>
      <c r="G16" s="32"/>
      <c r="H16" s="32"/>
      <c r="I16" s="32"/>
      <c r="J16" s="32"/>
      <c r="K16" s="32"/>
      <c r="L16" s="32"/>
      <c r="M16" s="32"/>
      <c r="N16" s="32"/>
      <c r="O16" s="32"/>
      <c r="P16" s="32"/>
      <c r="Q16" s="32"/>
      <c r="R16" s="32"/>
      <c r="S16" s="32"/>
      <c r="T16" s="32"/>
      <c r="U16" s="32"/>
      <c r="V16" s="32"/>
    </row>
    <row r="17" spans="1:22" x14ac:dyDescent="0.25">
      <c r="A17" s="32"/>
      <c r="B17" s="32"/>
      <c r="C17" s="32"/>
      <c r="D17" s="32"/>
      <c r="E17" s="32"/>
      <c r="F17" s="32"/>
      <c r="G17" s="32"/>
      <c r="H17" s="32"/>
      <c r="I17" s="32"/>
      <c r="J17" s="32"/>
      <c r="K17" s="32"/>
      <c r="L17" s="32"/>
      <c r="M17" s="32"/>
      <c r="N17" s="32"/>
      <c r="O17" s="32"/>
      <c r="P17" s="32"/>
      <c r="Q17" s="32"/>
      <c r="R17" s="32"/>
      <c r="S17" s="32"/>
      <c r="T17" s="32"/>
      <c r="U17" s="32"/>
      <c r="V17" s="32"/>
    </row>
    <row r="18" spans="1:22" x14ac:dyDescent="0.25">
      <c r="A18" s="32"/>
      <c r="B18" s="32"/>
      <c r="C18" s="32"/>
      <c r="D18" s="32"/>
      <c r="E18" s="32"/>
      <c r="F18" s="32"/>
      <c r="G18" s="32"/>
      <c r="H18" s="32"/>
      <c r="I18" s="32"/>
      <c r="J18" s="32"/>
      <c r="K18" s="32"/>
      <c r="L18" s="32"/>
      <c r="M18" s="32"/>
      <c r="N18" s="32"/>
      <c r="O18" s="32"/>
      <c r="P18" s="32"/>
      <c r="Q18" s="32"/>
      <c r="R18" s="32"/>
      <c r="S18" s="32"/>
      <c r="T18" s="32"/>
      <c r="U18" s="32"/>
      <c r="V18" s="32"/>
    </row>
    <row r="19" spans="1:22" x14ac:dyDescent="0.25">
      <c r="A19" s="32"/>
      <c r="B19" s="32"/>
      <c r="C19" s="32"/>
      <c r="D19" s="32"/>
      <c r="E19" s="32"/>
      <c r="F19" s="32"/>
      <c r="G19" s="32"/>
      <c r="H19" s="32"/>
      <c r="I19" s="32"/>
      <c r="J19" s="32"/>
      <c r="K19" s="32"/>
      <c r="L19" s="32"/>
      <c r="M19" s="32"/>
      <c r="N19" s="32"/>
      <c r="O19" s="32"/>
      <c r="P19" s="32"/>
      <c r="Q19" s="32"/>
      <c r="R19" s="32"/>
      <c r="S19" s="32"/>
      <c r="T19" s="32"/>
      <c r="U19" s="32"/>
      <c r="V19" s="32"/>
    </row>
    <row r="20" spans="1:22" x14ac:dyDescent="0.25">
      <c r="A20" s="32"/>
      <c r="B20" s="32"/>
      <c r="C20" s="32"/>
      <c r="D20" s="32"/>
      <c r="E20" s="32"/>
      <c r="F20" s="32"/>
      <c r="G20" s="32"/>
      <c r="H20" s="32"/>
      <c r="I20" s="32"/>
      <c r="J20" s="32"/>
      <c r="K20" s="32"/>
      <c r="L20" s="32"/>
      <c r="M20" s="32"/>
      <c r="N20" s="32"/>
      <c r="O20" s="32"/>
      <c r="P20" s="32"/>
      <c r="Q20" s="32"/>
      <c r="R20" s="32"/>
      <c r="S20" s="32"/>
      <c r="T20" s="32"/>
      <c r="U20" s="32"/>
      <c r="V20" s="32"/>
    </row>
    <row r="21" spans="1:22" x14ac:dyDescent="0.25">
      <c r="A21" s="32"/>
      <c r="B21" s="32"/>
      <c r="C21" s="32"/>
      <c r="D21" s="32"/>
      <c r="E21" s="32"/>
      <c r="F21" s="32"/>
      <c r="G21" s="32"/>
      <c r="H21" s="32"/>
      <c r="I21" s="32"/>
      <c r="J21" s="32"/>
      <c r="K21" s="32"/>
      <c r="L21" s="32"/>
      <c r="M21" s="32"/>
      <c r="N21" s="32"/>
      <c r="O21" s="32"/>
      <c r="P21" s="32"/>
      <c r="Q21" s="32"/>
      <c r="R21" s="32"/>
      <c r="S21" s="32"/>
      <c r="T21" s="32"/>
      <c r="U21" s="32"/>
      <c r="V21" s="32"/>
    </row>
    <row r="22" spans="1:22" x14ac:dyDescent="0.25">
      <c r="A22" s="32"/>
      <c r="B22" s="32"/>
      <c r="C22" s="32"/>
      <c r="D22" s="32"/>
      <c r="E22" s="32"/>
      <c r="F22" s="32"/>
      <c r="G22" s="32"/>
      <c r="H22" s="32"/>
      <c r="I22" s="32"/>
      <c r="J22" s="32"/>
      <c r="K22" s="32"/>
      <c r="L22" s="32"/>
      <c r="M22" s="32"/>
      <c r="N22" s="32"/>
      <c r="O22" s="32"/>
      <c r="P22" s="32"/>
      <c r="Q22" s="32"/>
      <c r="R22" s="32"/>
      <c r="S22" s="32"/>
      <c r="T22" s="32"/>
      <c r="U22" s="32"/>
      <c r="V22" s="32"/>
    </row>
    <row r="23" spans="1:22" x14ac:dyDescent="0.25">
      <c r="A23" s="32"/>
      <c r="B23" s="32"/>
      <c r="C23" s="32"/>
      <c r="D23" s="32"/>
      <c r="E23" s="32"/>
      <c r="F23" s="32"/>
      <c r="G23" s="32"/>
      <c r="H23" s="32"/>
      <c r="I23" s="32"/>
      <c r="J23" s="32"/>
      <c r="K23" s="32"/>
      <c r="L23" s="32"/>
      <c r="M23" s="32"/>
      <c r="N23" s="32"/>
      <c r="O23" s="32"/>
      <c r="P23" s="32"/>
      <c r="Q23" s="32"/>
      <c r="R23" s="32"/>
      <c r="S23" s="32"/>
      <c r="T23" s="32"/>
      <c r="U23" s="32"/>
      <c r="V23" s="32"/>
    </row>
    <row r="24" spans="1:22" x14ac:dyDescent="0.25">
      <c r="A24" s="32"/>
      <c r="B24" s="32"/>
      <c r="C24" s="32"/>
      <c r="D24" s="32"/>
      <c r="E24" s="32"/>
      <c r="F24" s="32"/>
      <c r="G24" s="32"/>
      <c r="H24" s="32"/>
      <c r="I24" s="32"/>
      <c r="J24" s="32"/>
      <c r="K24" s="32"/>
      <c r="L24" s="32"/>
      <c r="M24" s="32"/>
      <c r="N24" s="32"/>
      <c r="O24" s="32"/>
      <c r="P24" s="32"/>
      <c r="Q24" s="32"/>
      <c r="R24" s="32"/>
      <c r="S24" s="32"/>
      <c r="T24" s="32"/>
      <c r="U24" s="32"/>
      <c r="V24" s="32"/>
    </row>
    <row r="25" spans="1:22" x14ac:dyDescent="0.25">
      <c r="A25" s="32"/>
      <c r="B25" s="32"/>
      <c r="C25" s="32"/>
      <c r="D25" s="32"/>
      <c r="E25" s="32"/>
      <c r="F25" s="32"/>
      <c r="G25" s="32"/>
      <c r="H25" s="32"/>
      <c r="I25" s="32"/>
      <c r="J25" s="32"/>
      <c r="K25" s="32"/>
      <c r="L25" s="32"/>
      <c r="M25" s="32"/>
      <c r="N25" s="32"/>
      <c r="O25" s="32"/>
      <c r="P25" s="32"/>
      <c r="Q25" s="32"/>
      <c r="R25" s="32"/>
      <c r="S25" s="32"/>
      <c r="T25" s="32"/>
      <c r="U25" s="32"/>
      <c r="V25" s="32"/>
    </row>
    <row r="26" spans="1:22" x14ac:dyDescent="0.25">
      <c r="A26" s="32"/>
      <c r="B26" s="32"/>
      <c r="C26" s="32"/>
      <c r="D26" s="32"/>
      <c r="E26" s="32"/>
      <c r="F26" s="32"/>
      <c r="G26" s="32"/>
      <c r="H26" s="32"/>
      <c r="I26" s="32"/>
      <c r="J26" s="32"/>
      <c r="K26" s="32"/>
      <c r="L26" s="32"/>
      <c r="M26" s="32"/>
      <c r="N26" s="32"/>
      <c r="O26" s="32"/>
      <c r="P26" s="32"/>
      <c r="Q26" s="32"/>
      <c r="R26" s="32"/>
      <c r="S26" s="32"/>
      <c r="T26" s="32"/>
      <c r="U26" s="32"/>
      <c r="V26" s="32"/>
    </row>
    <row r="27" spans="1:22" x14ac:dyDescent="0.25">
      <c r="A27" s="32"/>
      <c r="B27" s="32"/>
      <c r="C27" s="32"/>
      <c r="D27" s="32"/>
      <c r="E27" s="32"/>
      <c r="F27" s="32"/>
      <c r="G27" s="32"/>
      <c r="H27" s="32"/>
      <c r="I27" s="32"/>
      <c r="J27" s="32"/>
      <c r="K27" s="32"/>
      <c r="L27" s="32"/>
      <c r="M27" s="32"/>
      <c r="N27" s="32"/>
      <c r="O27" s="32"/>
      <c r="P27" s="32"/>
      <c r="Q27" s="32"/>
      <c r="R27" s="32"/>
      <c r="S27" s="32"/>
      <c r="T27" s="32"/>
      <c r="U27" s="32"/>
      <c r="V27" s="32"/>
    </row>
    <row r="28" spans="1:22" x14ac:dyDescent="0.25">
      <c r="A28" s="32"/>
      <c r="B28" s="32"/>
      <c r="C28" s="32"/>
      <c r="D28" s="32"/>
      <c r="E28" s="32"/>
      <c r="F28" s="32"/>
      <c r="G28" s="32"/>
      <c r="H28" s="32"/>
      <c r="I28" s="32"/>
      <c r="J28" s="32"/>
      <c r="K28" s="32"/>
      <c r="L28" s="32"/>
      <c r="M28" s="32"/>
      <c r="N28" s="32"/>
      <c r="O28" s="32"/>
      <c r="P28" s="32"/>
      <c r="Q28" s="32"/>
      <c r="R28" s="32"/>
      <c r="S28" s="32"/>
      <c r="T28" s="32"/>
      <c r="U28" s="32"/>
      <c r="V28" s="32"/>
    </row>
    <row r="29" spans="1:22" x14ac:dyDescent="0.25">
      <c r="A29" s="32"/>
      <c r="B29" s="32"/>
      <c r="C29" s="32"/>
      <c r="D29" s="32"/>
      <c r="E29" s="32"/>
      <c r="F29" s="32"/>
      <c r="G29" s="32"/>
      <c r="H29" s="32"/>
      <c r="I29" s="32"/>
      <c r="J29" s="32"/>
      <c r="K29" s="32"/>
      <c r="L29" s="32"/>
      <c r="M29" s="32"/>
      <c r="N29" s="32"/>
      <c r="O29" s="32"/>
      <c r="P29" s="32"/>
      <c r="Q29" s="32"/>
      <c r="R29" s="32"/>
      <c r="S29" s="32"/>
      <c r="T29" s="32"/>
      <c r="U29" s="32"/>
      <c r="V29" s="32"/>
    </row>
    <row r="30" spans="1:22" x14ac:dyDescent="0.25">
      <c r="A30" s="32"/>
      <c r="B30" s="32"/>
      <c r="C30" s="32"/>
      <c r="D30" s="32"/>
      <c r="E30" s="32"/>
      <c r="F30" s="32"/>
      <c r="G30" s="32"/>
      <c r="H30" s="32"/>
      <c r="I30" s="32"/>
      <c r="J30" s="32"/>
      <c r="K30" s="32"/>
      <c r="L30" s="32"/>
      <c r="M30" s="32"/>
      <c r="N30" s="32"/>
      <c r="O30" s="32"/>
      <c r="P30" s="32"/>
      <c r="Q30" s="32"/>
      <c r="R30" s="32"/>
      <c r="S30" s="32"/>
      <c r="T30" s="32"/>
      <c r="U30" s="32"/>
      <c r="V30" s="32"/>
    </row>
    <row r="31" spans="1:22" x14ac:dyDescent="0.25">
      <c r="A31" s="32"/>
      <c r="B31" s="32"/>
      <c r="C31" s="32"/>
      <c r="D31" s="32"/>
      <c r="E31" s="32"/>
      <c r="F31" s="32"/>
      <c r="G31" s="32"/>
      <c r="H31" s="32"/>
      <c r="I31" s="32"/>
      <c r="J31" s="32"/>
      <c r="K31" s="32"/>
      <c r="L31" s="32"/>
      <c r="M31" s="32"/>
      <c r="N31" s="32"/>
      <c r="O31" s="32"/>
      <c r="P31" s="32"/>
      <c r="Q31" s="32"/>
      <c r="R31" s="32"/>
      <c r="S31" s="32"/>
      <c r="T31" s="32"/>
      <c r="U31" s="32"/>
      <c r="V31" s="32"/>
    </row>
    <row r="32" spans="1:22" x14ac:dyDescent="0.25">
      <c r="A32" s="32"/>
      <c r="B32" s="32"/>
      <c r="C32" s="32"/>
      <c r="D32" s="32"/>
      <c r="E32" s="32"/>
      <c r="F32" s="32"/>
      <c r="G32" s="32"/>
      <c r="H32" s="32"/>
      <c r="I32" s="32"/>
      <c r="J32" s="32"/>
      <c r="K32" s="32"/>
      <c r="L32" s="32"/>
      <c r="M32" s="32"/>
      <c r="N32" s="32"/>
      <c r="O32" s="32"/>
      <c r="P32" s="32"/>
      <c r="Q32" s="32"/>
      <c r="R32" s="32"/>
      <c r="S32" s="32"/>
      <c r="T32" s="32"/>
      <c r="U32" s="32"/>
      <c r="V32" s="32"/>
    </row>
    <row r="33" spans="1:22" x14ac:dyDescent="0.25">
      <c r="A33" s="32"/>
      <c r="B33" s="32"/>
      <c r="C33" s="32"/>
      <c r="D33" s="32"/>
      <c r="E33" s="32"/>
      <c r="F33" s="32"/>
      <c r="G33" s="32"/>
      <c r="H33" s="32"/>
      <c r="I33" s="32"/>
      <c r="J33" s="32"/>
      <c r="K33" s="32"/>
      <c r="L33" s="32"/>
      <c r="M33" s="32"/>
      <c r="N33" s="32"/>
      <c r="O33" s="32"/>
      <c r="P33" s="32"/>
      <c r="Q33" s="32"/>
      <c r="R33" s="32"/>
      <c r="S33" s="32"/>
      <c r="T33" s="32"/>
      <c r="U33" s="32"/>
      <c r="V33" s="32"/>
    </row>
    <row r="34" spans="1:22" x14ac:dyDescent="0.25">
      <c r="A34" s="32"/>
      <c r="B34" s="32"/>
      <c r="C34" s="32"/>
      <c r="D34" s="32"/>
      <c r="E34" s="32"/>
      <c r="F34" s="32"/>
      <c r="G34" s="32"/>
      <c r="H34" s="32"/>
      <c r="I34" s="32"/>
      <c r="J34" s="32"/>
      <c r="K34" s="32"/>
      <c r="L34" s="32"/>
      <c r="M34" s="32"/>
      <c r="N34" s="32"/>
      <c r="O34" s="32"/>
      <c r="P34" s="32"/>
      <c r="Q34" s="32"/>
      <c r="R34" s="32"/>
      <c r="S34" s="32"/>
      <c r="T34" s="32"/>
      <c r="U34" s="32"/>
      <c r="V34" s="32"/>
    </row>
    <row r="35" spans="1:22" x14ac:dyDescent="0.25">
      <c r="A35" s="32"/>
      <c r="B35" s="32"/>
      <c r="C35" s="32"/>
      <c r="D35" s="32"/>
      <c r="E35" s="32"/>
      <c r="F35" s="32"/>
      <c r="G35" s="32"/>
      <c r="H35" s="32"/>
      <c r="I35" s="32"/>
      <c r="J35" s="32"/>
      <c r="K35" s="32"/>
      <c r="L35" s="32"/>
      <c r="M35" s="32"/>
      <c r="N35" s="32"/>
      <c r="O35" s="32"/>
      <c r="P35" s="32"/>
      <c r="Q35" s="32"/>
      <c r="R35" s="32"/>
      <c r="S35" s="32"/>
      <c r="T35" s="32"/>
      <c r="U35" s="32"/>
      <c r="V35" s="32"/>
    </row>
    <row r="36" spans="1:22" x14ac:dyDescent="0.25">
      <c r="A36" s="32"/>
      <c r="B36" s="32"/>
      <c r="C36" s="32"/>
      <c r="D36" s="32"/>
      <c r="E36" s="32"/>
      <c r="F36" s="32"/>
      <c r="G36" s="32"/>
      <c r="H36" s="32"/>
      <c r="I36" s="32"/>
      <c r="J36" s="32"/>
      <c r="K36" s="32"/>
      <c r="L36" s="32"/>
      <c r="M36" s="32"/>
      <c r="N36" s="32"/>
      <c r="O36" s="32"/>
      <c r="P36" s="32"/>
      <c r="Q36" s="32"/>
      <c r="R36" s="32"/>
      <c r="S36" s="32"/>
      <c r="T36" s="32"/>
      <c r="U36" s="32"/>
      <c r="V36" s="32"/>
    </row>
    <row r="37" spans="1:22" x14ac:dyDescent="0.25">
      <c r="A37" s="32"/>
      <c r="B37" s="32"/>
      <c r="C37" s="32"/>
      <c r="D37" s="32"/>
      <c r="E37" s="32"/>
      <c r="F37" s="32"/>
      <c r="G37" s="32"/>
      <c r="H37" s="32"/>
      <c r="I37" s="32"/>
      <c r="J37" s="32"/>
      <c r="K37" s="32"/>
      <c r="L37" s="32"/>
      <c r="M37" s="32"/>
      <c r="N37" s="32"/>
      <c r="O37" s="32"/>
      <c r="P37" s="32"/>
      <c r="Q37" s="32"/>
      <c r="R37" s="32"/>
      <c r="S37" s="32"/>
      <c r="T37" s="32"/>
      <c r="U37" s="32"/>
      <c r="V37" s="32"/>
    </row>
    <row r="38" spans="1:22" x14ac:dyDescent="0.25">
      <c r="A38" s="32"/>
      <c r="B38" s="32"/>
      <c r="C38" s="32"/>
      <c r="D38" s="32"/>
      <c r="E38" s="32"/>
      <c r="F38" s="32"/>
      <c r="G38" s="32"/>
      <c r="H38" s="32"/>
      <c r="I38" s="32"/>
      <c r="J38" s="32"/>
      <c r="K38" s="32"/>
      <c r="L38" s="32"/>
      <c r="M38" s="32"/>
      <c r="N38" s="32"/>
      <c r="O38" s="32"/>
      <c r="P38" s="32"/>
      <c r="Q38" s="32"/>
      <c r="R38" s="32"/>
      <c r="S38" s="32"/>
      <c r="T38" s="32"/>
      <c r="U38" s="32"/>
      <c r="V38" s="32"/>
    </row>
    <row r="39" spans="1:22" x14ac:dyDescent="0.25">
      <c r="A39" s="32"/>
      <c r="B39" s="32"/>
      <c r="C39" s="32"/>
      <c r="D39" s="32"/>
      <c r="E39" s="32"/>
      <c r="F39" s="32"/>
      <c r="G39" s="32"/>
      <c r="H39" s="32"/>
      <c r="I39" s="32"/>
      <c r="J39" s="32"/>
      <c r="K39" s="32"/>
      <c r="L39" s="32"/>
      <c r="M39" s="32"/>
      <c r="N39" s="32"/>
      <c r="O39" s="32"/>
      <c r="P39" s="32"/>
      <c r="Q39" s="32"/>
      <c r="R39" s="32"/>
      <c r="S39" s="32"/>
      <c r="T39" s="32"/>
      <c r="U39" s="32"/>
      <c r="V39" s="32"/>
    </row>
    <row r="40" spans="1:22" x14ac:dyDescent="0.25">
      <c r="A40" s="32"/>
      <c r="B40" s="32"/>
      <c r="C40" s="32"/>
      <c r="D40" s="32"/>
      <c r="E40" s="32"/>
      <c r="F40" s="32"/>
      <c r="G40" s="32"/>
      <c r="H40" s="32"/>
      <c r="I40" s="32"/>
      <c r="J40" s="32"/>
      <c r="K40" s="32"/>
      <c r="L40" s="32"/>
      <c r="M40" s="32"/>
      <c r="N40" s="32"/>
      <c r="O40" s="32"/>
      <c r="P40" s="32"/>
      <c r="Q40" s="32"/>
      <c r="R40" s="32"/>
      <c r="S40" s="32"/>
      <c r="T40" s="32"/>
      <c r="U40" s="32"/>
      <c r="V40" s="32"/>
    </row>
    <row r="41" spans="1:22" x14ac:dyDescent="0.25">
      <c r="A41" s="32"/>
      <c r="B41" s="32"/>
      <c r="C41" s="32"/>
      <c r="D41" s="32"/>
      <c r="E41" s="32"/>
      <c r="F41" s="32"/>
      <c r="G41" s="32"/>
      <c r="H41" s="32"/>
      <c r="I41" s="32"/>
      <c r="J41" s="32"/>
      <c r="K41" s="32"/>
      <c r="L41" s="32"/>
      <c r="M41" s="32"/>
      <c r="N41" s="32"/>
      <c r="O41" s="32"/>
      <c r="P41" s="32"/>
      <c r="Q41" s="32"/>
      <c r="R41" s="32"/>
      <c r="S41" s="32"/>
      <c r="T41" s="32"/>
      <c r="U41" s="32"/>
      <c r="V41" s="32"/>
    </row>
    <row r="42" spans="1:22" x14ac:dyDescent="0.25">
      <c r="A42" s="32"/>
      <c r="B42" s="32"/>
      <c r="C42" s="32"/>
      <c r="D42" s="32"/>
      <c r="E42" s="32"/>
      <c r="F42" s="32"/>
      <c r="G42" s="32"/>
      <c r="H42" s="32"/>
      <c r="I42" s="32"/>
      <c r="J42" s="32"/>
      <c r="K42" s="32"/>
      <c r="L42" s="32"/>
      <c r="M42" s="32"/>
      <c r="N42" s="32"/>
      <c r="O42" s="32"/>
      <c r="P42" s="32"/>
      <c r="Q42" s="32"/>
      <c r="R42" s="32"/>
      <c r="S42" s="32"/>
      <c r="T42" s="32"/>
      <c r="U42" s="32"/>
      <c r="V42" s="32"/>
    </row>
  </sheetData>
  <mergeCells count="1">
    <mergeCell ref="A1:V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B688-E761-4F03-A50B-FC4C1878071C}">
  <dimension ref="A1:A17"/>
  <sheetViews>
    <sheetView workbookViewId="0">
      <selection activeCell="D8" sqref="D8"/>
    </sheetView>
  </sheetViews>
  <sheetFormatPr defaultRowHeight="15.75" x14ac:dyDescent="0.25"/>
  <sheetData>
    <row r="1" spans="1:1" x14ac:dyDescent="0.25">
      <c r="A1" t="s">
        <v>275</v>
      </c>
    </row>
    <row r="2" spans="1:1" x14ac:dyDescent="0.25">
      <c r="A2" t="s">
        <v>276</v>
      </c>
    </row>
    <row r="4" spans="1:1" x14ac:dyDescent="0.25">
      <c r="A4" t="s">
        <v>277</v>
      </c>
    </row>
    <row r="5" spans="1:1" x14ac:dyDescent="0.25">
      <c r="A5" t="s">
        <v>278</v>
      </c>
    </row>
    <row r="7" spans="1:1" x14ac:dyDescent="0.25">
      <c r="A7" t="s">
        <v>279</v>
      </c>
    </row>
    <row r="8" spans="1:1" x14ac:dyDescent="0.25">
      <c r="A8" t="s">
        <v>280</v>
      </c>
    </row>
    <row r="10" spans="1:1" x14ac:dyDescent="0.25">
      <c r="A10" t="s">
        <v>281</v>
      </c>
    </row>
    <row r="11" spans="1:1" x14ac:dyDescent="0.25">
      <c r="A11" t="s">
        <v>282</v>
      </c>
    </row>
    <row r="13" spans="1:1" x14ac:dyDescent="0.25">
      <c r="A13" t="s">
        <v>283</v>
      </c>
    </row>
    <row r="14" spans="1:1" x14ac:dyDescent="0.25">
      <c r="A14" t="s">
        <v>284</v>
      </c>
    </row>
    <row r="16" spans="1:1" x14ac:dyDescent="0.25">
      <c r="A16" t="s">
        <v>285</v>
      </c>
    </row>
    <row r="17" spans="1:1" x14ac:dyDescent="0.25">
      <c r="A17" t="s">
        <v>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L245"/>
  <sheetViews>
    <sheetView zoomScaleNormal="100" zoomScaleSheetLayoutView="80" workbookViewId="0">
      <pane ySplit="1" topLeftCell="A230" activePane="bottomLeft" state="frozen"/>
      <selection pane="bottomLeft" activeCell="E32" sqref="E32"/>
    </sheetView>
  </sheetViews>
  <sheetFormatPr defaultRowHeight="15.75" x14ac:dyDescent="0.25"/>
  <cols>
    <col min="1" max="1" width="8" style="25" bestFit="1" customWidth="1"/>
    <col min="2" max="2" width="16.625" style="26" bestFit="1" customWidth="1"/>
    <col min="3" max="5" width="16.625" style="26" customWidth="1"/>
    <col min="6" max="6" width="8.75" style="25" bestFit="1" customWidth="1"/>
    <col min="7" max="7" width="10.75" style="25" bestFit="1" customWidth="1"/>
    <col min="8" max="8" width="10.625" style="25" bestFit="1" customWidth="1"/>
    <col min="9" max="9" width="13.75" style="25" bestFit="1" customWidth="1"/>
    <col min="10" max="10" width="6.75" style="27" bestFit="1" customWidth="1"/>
    <col min="11" max="11" width="10.75" style="28" bestFit="1" customWidth="1"/>
    <col min="12" max="12" width="11.5" style="29" bestFit="1" customWidth="1"/>
    <col min="13" max="16384" width="9" style="12"/>
  </cols>
  <sheetData>
    <row r="1" spans="1:12" x14ac:dyDescent="0.25">
      <c r="A1" s="6" t="s">
        <v>25</v>
      </c>
      <c r="B1" s="7" t="s">
        <v>27</v>
      </c>
      <c r="C1" s="7" t="s">
        <v>292</v>
      </c>
      <c r="D1" s="7" t="s">
        <v>291</v>
      </c>
      <c r="E1" s="7" t="s">
        <v>293</v>
      </c>
      <c r="F1" s="8" t="s">
        <v>0</v>
      </c>
      <c r="G1" s="8" t="s">
        <v>1</v>
      </c>
      <c r="H1" s="8" t="s">
        <v>2</v>
      </c>
      <c r="I1" s="8" t="s">
        <v>3</v>
      </c>
      <c r="J1" s="9" t="s">
        <v>26</v>
      </c>
      <c r="K1" s="10" t="s">
        <v>24</v>
      </c>
      <c r="L1" s="11" t="s">
        <v>4</v>
      </c>
    </row>
    <row r="2" spans="1:12" x14ac:dyDescent="0.25">
      <c r="A2" s="13" t="s">
        <v>28</v>
      </c>
      <c r="B2" s="14">
        <v>44562</v>
      </c>
      <c r="C2" s="30">
        <f>YEAR(B2)</f>
        <v>2022</v>
      </c>
      <c r="D2" s="14" t="str">
        <f>TEXT(Sales_Data[[#This Row],[Date]], "MMM")</f>
        <v>Jan</v>
      </c>
      <c r="E2" s="14" t="str">
        <f t="shared" ref="E2:E65" si="0">TEXT(B2, "YYYY") &amp; "-Q" &amp; ROUNDUP(MONTH(B2)/3, 0)</f>
        <v>2022-Q1</v>
      </c>
      <c r="F2" s="15" t="s">
        <v>5</v>
      </c>
      <c r="G2" s="15" t="s">
        <v>6</v>
      </c>
      <c r="H2" s="15" t="s">
        <v>8</v>
      </c>
      <c r="I2" s="15" t="s">
        <v>11</v>
      </c>
      <c r="J2" s="16">
        <v>33</v>
      </c>
      <c r="K2" s="17">
        <v>1.7699999999999998</v>
      </c>
      <c r="L2" s="18">
        <f>Sales_Data[[#This Row],[Qty]]*Sales_Data[[#This Row],[UnitPrice]]</f>
        <v>58.41</v>
      </c>
    </row>
    <row r="3" spans="1:12" x14ac:dyDescent="0.25">
      <c r="A3" s="13" t="s">
        <v>29</v>
      </c>
      <c r="B3" s="14">
        <v>44565</v>
      </c>
      <c r="C3" s="30">
        <f t="shared" ref="C3:C66" si="1">YEAR(B3)</f>
        <v>2022</v>
      </c>
      <c r="D3" s="14" t="str">
        <f>TEXT(Sales_Data[[#This Row],[Date]], "MMM")</f>
        <v>Jan</v>
      </c>
      <c r="E3" s="14" t="str">
        <f t="shared" si="0"/>
        <v>2022-Q1</v>
      </c>
      <c r="F3" s="15" t="s">
        <v>5</v>
      </c>
      <c r="G3" s="15" t="s">
        <v>6</v>
      </c>
      <c r="H3" s="15" t="s">
        <v>21</v>
      </c>
      <c r="I3" s="15" t="s">
        <v>22</v>
      </c>
      <c r="J3" s="16">
        <v>87</v>
      </c>
      <c r="K3" s="17">
        <v>3.4899999999999998</v>
      </c>
      <c r="L3" s="18">
        <f>Sales_Data[[#This Row],[Qty]]*Sales_Data[[#This Row],[UnitPrice]]</f>
        <v>303.63</v>
      </c>
    </row>
    <row r="4" spans="1:12" x14ac:dyDescent="0.25">
      <c r="A4" s="13" t="s">
        <v>30</v>
      </c>
      <c r="B4" s="14">
        <v>44568</v>
      </c>
      <c r="C4" s="30">
        <f t="shared" si="1"/>
        <v>2022</v>
      </c>
      <c r="D4" s="14" t="str">
        <f>TEXT(Sales_Data[[#This Row],[Date]], "MMM")</f>
        <v>Jan</v>
      </c>
      <c r="E4" s="14" t="str">
        <f t="shared" si="0"/>
        <v>2022-Q1</v>
      </c>
      <c r="F4" s="15" t="s">
        <v>18</v>
      </c>
      <c r="G4" s="15" t="s">
        <v>19</v>
      </c>
      <c r="H4" s="15" t="s">
        <v>12</v>
      </c>
      <c r="I4" s="15" t="s">
        <v>13</v>
      </c>
      <c r="J4" s="16">
        <v>58</v>
      </c>
      <c r="K4" s="17">
        <v>1.8699999999999999</v>
      </c>
      <c r="L4" s="18">
        <f>Sales_Data[[#This Row],[Qty]]*Sales_Data[[#This Row],[UnitPrice]]</f>
        <v>108.46</v>
      </c>
    </row>
    <row r="5" spans="1:12" x14ac:dyDescent="0.25">
      <c r="A5" s="13" t="s">
        <v>31</v>
      </c>
      <c r="B5" s="14">
        <v>44571</v>
      </c>
      <c r="C5" s="30">
        <f t="shared" si="1"/>
        <v>2022</v>
      </c>
      <c r="D5" s="14" t="str">
        <f>TEXT(Sales_Data[[#This Row],[Date]], "MMM")</f>
        <v>Jan</v>
      </c>
      <c r="E5" s="14" t="str">
        <f t="shared" si="0"/>
        <v>2022-Q1</v>
      </c>
      <c r="F5" s="15" t="s">
        <v>5</v>
      </c>
      <c r="G5" s="15" t="s">
        <v>17</v>
      </c>
      <c r="H5" s="15" t="s">
        <v>12</v>
      </c>
      <c r="I5" s="15" t="s">
        <v>13</v>
      </c>
      <c r="J5" s="16">
        <v>82</v>
      </c>
      <c r="K5" s="17">
        <v>1.87</v>
      </c>
      <c r="L5" s="18">
        <f>Sales_Data[[#This Row],[Qty]]*Sales_Data[[#This Row],[UnitPrice]]</f>
        <v>153.34</v>
      </c>
    </row>
    <row r="6" spans="1:12" x14ac:dyDescent="0.25">
      <c r="A6" s="13" t="s">
        <v>32</v>
      </c>
      <c r="B6" s="14">
        <v>44574</v>
      </c>
      <c r="C6" s="30">
        <f t="shared" si="1"/>
        <v>2022</v>
      </c>
      <c r="D6" s="14" t="str">
        <f>TEXT(Sales_Data[[#This Row],[Date]], "MMM")</f>
        <v>Jan</v>
      </c>
      <c r="E6" s="14" t="str">
        <f t="shared" si="0"/>
        <v>2022-Q1</v>
      </c>
      <c r="F6" s="15" t="s">
        <v>5</v>
      </c>
      <c r="G6" s="15" t="s">
        <v>6</v>
      </c>
      <c r="H6" s="15" t="s">
        <v>12</v>
      </c>
      <c r="I6" s="15" t="s">
        <v>7</v>
      </c>
      <c r="J6" s="16">
        <v>38</v>
      </c>
      <c r="K6" s="17">
        <v>2.1800000000000002</v>
      </c>
      <c r="L6" s="18">
        <f>Sales_Data[[#This Row],[Qty]]*Sales_Data[[#This Row],[UnitPrice]]</f>
        <v>82.84</v>
      </c>
    </row>
    <row r="7" spans="1:12" x14ac:dyDescent="0.25">
      <c r="A7" s="13" t="s">
        <v>33</v>
      </c>
      <c r="B7" s="14">
        <v>44577</v>
      </c>
      <c r="C7" s="30">
        <f t="shared" si="1"/>
        <v>2022</v>
      </c>
      <c r="D7" s="14" t="str">
        <f>TEXT(Sales_Data[[#This Row],[Date]], "MMM")</f>
        <v>Jan</v>
      </c>
      <c r="E7" s="14" t="str">
        <f t="shared" si="0"/>
        <v>2022-Q1</v>
      </c>
      <c r="F7" s="15" t="s">
        <v>5</v>
      </c>
      <c r="G7" s="15" t="s">
        <v>6</v>
      </c>
      <c r="H7" s="15" t="s">
        <v>8</v>
      </c>
      <c r="I7" s="15" t="s">
        <v>11</v>
      </c>
      <c r="J7" s="16">
        <v>54</v>
      </c>
      <c r="K7" s="17">
        <v>1.77</v>
      </c>
      <c r="L7" s="18">
        <f>Sales_Data[[#This Row],[Qty]]*Sales_Data[[#This Row],[UnitPrice]]</f>
        <v>95.58</v>
      </c>
    </row>
    <row r="8" spans="1:12" x14ac:dyDescent="0.25">
      <c r="A8" s="13" t="s">
        <v>34</v>
      </c>
      <c r="B8" s="14">
        <v>44580</v>
      </c>
      <c r="C8" s="30">
        <f t="shared" si="1"/>
        <v>2022</v>
      </c>
      <c r="D8" s="14" t="str">
        <f>TEXT(Sales_Data[[#This Row],[Date]], "MMM")</f>
        <v>Jan</v>
      </c>
      <c r="E8" s="14" t="str">
        <f t="shared" si="0"/>
        <v>2022-Q1</v>
      </c>
      <c r="F8" s="15" t="s">
        <v>5</v>
      </c>
      <c r="G8" s="15" t="s">
        <v>6</v>
      </c>
      <c r="H8" s="15" t="s">
        <v>21</v>
      </c>
      <c r="I8" s="15" t="s">
        <v>22</v>
      </c>
      <c r="J8" s="16">
        <v>149</v>
      </c>
      <c r="K8" s="17">
        <v>3.4899999999999998</v>
      </c>
      <c r="L8" s="18">
        <f>Sales_Data[[#This Row],[Qty]]*Sales_Data[[#This Row],[UnitPrice]]</f>
        <v>520.01</v>
      </c>
    </row>
    <row r="9" spans="1:12" x14ac:dyDescent="0.25">
      <c r="A9" s="13" t="s">
        <v>35</v>
      </c>
      <c r="B9" s="14">
        <v>44583</v>
      </c>
      <c r="C9" s="30">
        <f t="shared" si="1"/>
        <v>2022</v>
      </c>
      <c r="D9" s="14" t="str">
        <f>TEXT(Sales_Data[[#This Row],[Date]], "MMM")</f>
        <v>Jan</v>
      </c>
      <c r="E9" s="14" t="str">
        <f t="shared" si="0"/>
        <v>2022-Q1</v>
      </c>
      <c r="F9" s="15" t="s">
        <v>18</v>
      </c>
      <c r="G9" s="15" t="s">
        <v>19</v>
      </c>
      <c r="H9" s="15" t="s">
        <v>8</v>
      </c>
      <c r="I9" s="15" t="s">
        <v>11</v>
      </c>
      <c r="J9" s="16">
        <v>51</v>
      </c>
      <c r="K9" s="17">
        <v>1.77</v>
      </c>
      <c r="L9" s="18">
        <f>Sales_Data[[#This Row],[Qty]]*Sales_Data[[#This Row],[UnitPrice]]</f>
        <v>90.27</v>
      </c>
    </row>
    <row r="10" spans="1:12" x14ac:dyDescent="0.25">
      <c r="A10" s="13" t="s">
        <v>36</v>
      </c>
      <c r="B10" s="14">
        <v>44586</v>
      </c>
      <c r="C10" s="30">
        <f t="shared" si="1"/>
        <v>2022</v>
      </c>
      <c r="D10" s="14" t="str">
        <f>TEXT(Sales_Data[[#This Row],[Date]], "MMM")</f>
        <v>Jan</v>
      </c>
      <c r="E10" s="14" t="str">
        <f t="shared" si="0"/>
        <v>2022-Q1</v>
      </c>
      <c r="F10" s="15" t="s">
        <v>5</v>
      </c>
      <c r="G10" s="15" t="s">
        <v>17</v>
      </c>
      <c r="H10" s="15" t="s">
        <v>8</v>
      </c>
      <c r="I10" s="15" t="s">
        <v>11</v>
      </c>
      <c r="J10" s="16">
        <v>100</v>
      </c>
      <c r="K10" s="17">
        <v>1.77</v>
      </c>
      <c r="L10" s="18">
        <f>Sales_Data[[#This Row],[Qty]]*Sales_Data[[#This Row],[UnitPrice]]</f>
        <v>177</v>
      </c>
    </row>
    <row r="11" spans="1:12" x14ac:dyDescent="0.25">
      <c r="A11" s="13" t="s">
        <v>37</v>
      </c>
      <c r="B11" s="14">
        <v>44589</v>
      </c>
      <c r="C11" s="30">
        <f t="shared" si="1"/>
        <v>2022</v>
      </c>
      <c r="D11" s="14" t="str">
        <f>TEXT(Sales_Data[[#This Row],[Date]], "MMM")</f>
        <v>Jan</v>
      </c>
      <c r="E11" s="14" t="str">
        <f t="shared" si="0"/>
        <v>2022-Q1</v>
      </c>
      <c r="F11" s="15" t="s">
        <v>5</v>
      </c>
      <c r="G11" s="15" t="s">
        <v>17</v>
      </c>
      <c r="H11" s="15" t="s">
        <v>15</v>
      </c>
      <c r="I11" s="15" t="s">
        <v>16</v>
      </c>
      <c r="J11" s="16">
        <v>28</v>
      </c>
      <c r="K11" s="17">
        <v>1.35</v>
      </c>
      <c r="L11" s="18">
        <f>Sales_Data[[#This Row],[Qty]]*Sales_Data[[#This Row],[UnitPrice]]</f>
        <v>37.800000000000004</v>
      </c>
    </row>
    <row r="12" spans="1:12" x14ac:dyDescent="0.25">
      <c r="A12" s="13" t="s">
        <v>38</v>
      </c>
      <c r="B12" s="14">
        <v>44592</v>
      </c>
      <c r="C12" s="30">
        <f t="shared" si="1"/>
        <v>2022</v>
      </c>
      <c r="D12" s="14" t="str">
        <f>TEXT(Sales_Data[[#This Row],[Date]], "MMM")</f>
        <v>Jan</v>
      </c>
      <c r="E12" s="14" t="str">
        <f t="shared" si="0"/>
        <v>2022-Q1</v>
      </c>
      <c r="F12" s="15" t="s">
        <v>5</v>
      </c>
      <c r="G12" s="15" t="s">
        <v>6</v>
      </c>
      <c r="H12" s="15" t="s">
        <v>12</v>
      </c>
      <c r="I12" s="15" t="s">
        <v>7</v>
      </c>
      <c r="J12" s="16">
        <v>36</v>
      </c>
      <c r="K12" s="17">
        <v>2.1800000000000002</v>
      </c>
      <c r="L12" s="18">
        <f>Sales_Data[[#This Row],[Qty]]*Sales_Data[[#This Row],[UnitPrice]]</f>
        <v>78.48</v>
      </c>
    </row>
    <row r="13" spans="1:12" x14ac:dyDescent="0.25">
      <c r="A13" s="13" t="s">
        <v>39</v>
      </c>
      <c r="B13" s="14">
        <v>44595</v>
      </c>
      <c r="C13" s="30">
        <f t="shared" si="1"/>
        <v>2022</v>
      </c>
      <c r="D13" s="14" t="str">
        <f>TEXT(Sales_Data[[#This Row],[Date]], "MMM")</f>
        <v>Feb</v>
      </c>
      <c r="E13" s="14" t="str">
        <f t="shared" si="0"/>
        <v>2022-Q1</v>
      </c>
      <c r="F13" s="15" t="s">
        <v>5</v>
      </c>
      <c r="G13" s="15" t="s">
        <v>6</v>
      </c>
      <c r="H13" s="15" t="s">
        <v>12</v>
      </c>
      <c r="I13" s="15" t="s">
        <v>13</v>
      </c>
      <c r="J13" s="16">
        <v>31</v>
      </c>
      <c r="K13" s="17">
        <v>1.8699999999999999</v>
      </c>
      <c r="L13" s="18">
        <f>Sales_Data[[#This Row],[Qty]]*Sales_Data[[#This Row],[UnitPrice]]</f>
        <v>57.97</v>
      </c>
    </row>
    <row r="14" spans="1:12" x14ac:dyDescent="0.25">
      <c r="A14" s="13" t="s">
        <v>40</v>
      </c>
      <c r="B14" s="14">
        <v>44598</v>
      </c>
      <c r="C14" s="30">
        <f t="shared" si="1"/>
        <v>2022</v>
      </c>
      <c r="D14" s="14" t="str">
        <f>TEXT(Sales_Data[[#This Row],[Date]], "MMM")</f>
        <v>Feb</v>
      </c>
      <c r="E14" s="14" t="str">
        <f t="shared" si="0"/>
        <v>2022-Q1</v>
      </c>
      <c r="F14" s="15" t="s">
        <v>5</v>
      </c>
      <c r="G14" s="15" t="s">
        <v>6</v>
      </c>
      <c r="H14" s="15" t="s">
        <v>21</v>
      </c>
      <c r="I14" s="15" t="s">
        <v>22</v>
      </c>
      <c r="J14" s="16">
        <v>28</v>
      </c>
      <c r="K14" s="17">
        <v>3.4899999999999998</v>
      </c>
      <c r="L14" s="18">
        <f>Sales_Data[[#This Row],[Qty]]*Sales_Data[[#This Row],[UnitPrice]]</f>
        <v>97.72</v>
      </c>
    </row>
    <row r="15" spans="1:12" x14ac:dyDescent="0.25">
      <c r="A15" s="13" t="s">
        <v>41</v>
      </c>
      <c r="B15" s="14">
        <v>44601</v>
      </c>
      <c r="C15" s="30">
        <f t="shared" si="1"/>
        <v>2022</v>
      </c>
      <c r="D15" s="14" t="str">
        <f>TEXT(Sales_Data[[#This Row],[Date]], "MMM")</f>
        <v>Feb</v>
      </c>
      <c r="E15" s="14" t="str">
        <f t="shared" si="0"/>
        <v>2022-Q1</v>
      </c>
      <c r="F15" s="15" t="s">
        <v>18</v>
      </c>
      <c r="G15" s="15" t="s">
        <v>19</v>
      </c>
      <c r="H15" s="15" t="s">
        <v>8</v>
      </c>
      <c r="I15" s="15" t="s">
        <v>11</v>
      </c>
      <c r="J15" s="16">
        <v>44</v>
      </c>
      <c r="K15" s="17">
        <v>1.7699999999999998</v>
      </c>
      <c r="L15" s="18">
        <f>Sales_Data[[#This Row],[Qty]]*Sales_Data[[#This Row],[UnitPrice]]</f>
        <v>77.88</v>
      </c>
    </row>
    <row r="16" spans="1:12" x14ac:dyDescent="0.25">
      <c r="A16" s="13" t="s">
        <v>42</v>
      </c>
      <c r="B16" s="14">
        <v>44604</v>
      </c>
      <c r="C16" s="30">
        <f t="shared" si="1"/>
        <v>2022</v>
      </c>
      <c r="D16" s="14" t="str">
        <f>TEXT(Sales_Data[[#This Row],[Date]], "MMM")</f>
        <v>Feb</v>
      </c>
      <c r="E16" s="14" t="str">
        <f t="shared" si="0"/>
        <v>2022-Q1</v>
      </c>
      <c r="F16" s="15" t="s">
        <v>5</v>
      </c>
      <c r="G16" s="15" t="s">
        <v>17</v>
      </c>
      <c r="H16" s="15" t="s">
        <v>8</v>
      </c>
      <c r="I16" s="15" t="s">
        <v>11</v>
      </c>
      <c r="J16" s="16">
        <v>23</v>
      </c>
      <c r="K16" s="17">
        <v>1.77</v>
      </c>
      <c r="L16" s="18">
        <f>Sales_Data[[#This Row],[Qty]]*Sales_Data[[#This Row],[UnitPrice]]</f>
        <v>40.71</v>
      </c>
    </row>
    <row r="17" spans="1:12" x14ac:dyDescent="0.25">
      <c r="A17" s="13" t="s">
        <v>43</v>
      </c>
      <c r="B17" s="14">
        <v>44607</v>
      </c>
      <c r="C17" s="30">
        <f t="shared" si="1"/>
        <v>2022</v>
      </c>
      <c r="D17" s="14" t="str">
        <f>TEXT(Sales_Data[[#This Row],[Date]], "MMM")</f>
        <v>Feb</v>
      </c>
      <c r="E17" s="14" t="str">
        <f t="shared" si="0"/>
        <v>2022-Q1</v>
      </c>
      <c r="F17" s="15" t="s">
        <v>5</v>
      </c>
      <c r="G17" s="15" t="s">
        <v>17</v>
      </c>
      <c r="H17" s="15" t="s">
        <v>15</v>
      </c>
      <c r="I17" s="15" t="s">
        <v>16</v>
      </c>
      <c r="J17" s="16">
        <v>27</v>
      </c>
      <c r="K17" s="17">
        <v>1.35</v>
      </c>
      <c r="L17" s="18">
        <f>Sales_Data[[#This Row],[Qty]]*Sales_Data[[#This Row],[UnitPrice]]</f>
        <v>36.450000000000003</v>
      </c>
    </row>
    <row r="18" spans="1:12" x14ac:dyDescent="0.25">
      <c r="A18" s="13" t="s">
        <v>44</v>
      </c>
      <c r="B18" s="14">
        <v>44610</v>
      </c>
      <c r="C18" s="30">
        <f t="shared" si="1"/>
        <v>2022</v>
      </c>
      <c r="D18" s="14" t="str">
        <f>TEXT(Sales_Data[[#This Row],[Date]], "MMM")</f>
        <v>Feb</v>
      </c>
      <c r="E18" s="14" t="str">
        <f t="shared" si="0"/>
        <v>2022-Q1</v>
      </c>
      <c r="F18" s="15" t="s">
        <v>5</v>
      </c>
      <c r="G18" s="15" t="s">
        <v>6</v>
      </c>
      <c r="H18" s="15" t="s">
        <v>12</v>
      </c>
      <c r="I18" s="15" t="s">
        <v>7</v>
      </c>
      <c r="J18" s="16">
        <v>43</v>
      </c>
      <c r="K18" s="17">
        <v>2.1799999999999997</v>
      </c>
      <c r="L18" s="18">
        <f>Sales_Data[[#This Row],[Qty]]*Sales_Data[[#This Row],[UnitPrice]]</f>
        <v>93.739999999999981</v>
      </c>
    </row>
    <row r="19" spans="1:12" x14ac:dyDescent="0.25">
      <c r="A19" s="13" t="s">
        <v>45</v>
      </c>
      <c r="B19" s="14">
        <v>44613</v>
      </c>
      <c r="C19" s="30">
        <f t="shared" si="1"/>
        <v>2022</v>
      </c>
      <c r="D19" s="14" t="str">
        <f>TEXT(Sales_Data[[#This Row],[Date]], "MMM")</f>
        <v>Feb</v>
      </c>
      <c r="E19" s="14" t="str">
        <f t="shared" si="0"/>
        <v>2022-Q1</v>
      </c>
      <c r="F19" s="15" t="s">
        <v>5</v>
      </c>
      <c r="G19" s="15" t="s">
        <v>6</v>
      </c>
      <c r="H19" s="15" t="s">
        <v>12</v>
      </c>
      <c r="I19" s="15" t="s">
        <v>14</v>
      </c>
      <c r="J19" s="16">
        <v>123</v>
      </c>
      <c r="K19" s="17">
        <v>2.84</v>
      </c>
      <c r="L19" s="18">
        <f>Sales_Data[[#This Row],[Qty]]*Sales_Data[[#This Row],[UnitPrice]]</f>
        <v>349.32</v>
      </c>
    </row>
    <row r="20" spans="1:12" x14ac:dyDescent="0.25">
      <c r="A20" s="13" t="s">
        <v>46</v>
      </c>
      <c r="B20" s="14">
        <v>44616</v>
      </c>
      <c r="C20" s="30">
        <f t="shared" si="1"/>
        <v>2022</v>
      </c>
      <c r="D20" s="14" t="str">
        <f>TEXT(Sales_Data[[#This Row],[Date]], "MMM")</f>
        <v>Feb</v>
      </c>
      <c r="E20" s="14" t="str">
        <f t="shared" si="0"/>
        <v>2022-Q1</v>
      </c>
      <c r="F20" s="15" t="s">
        <v>18</v>
      </c>
      <c r="G20" s="15" t="s">
        <v>19</v>
      </c>
      <c r="H20" s="15" t="s">
        <v>8</v>
      </c>
      <c r="I20" s="15" t="s">
        <v>10</v>
      </c>
      <c r="J20" s="16">
        <v>42</v>
      </c>
      <c r="K20" s="17">
        <v>1.87</v>
      </c>
      <c r="L20" s="18">
        <f>Sales_Data[[#This Row],[Qty]]*Sales_Data[[#This Row],[UnitPrice]]</f>
        <v>78.540000000000006</v>
      </c>
    </row>
    <row r="21" spans="1:12" x14ac:dyDescent="0.25">
      <c r="A21" s="13" t="s">
        <v>47</v>
      </c>
      <c r="B21" s="14">
        <v>44619</v>
      </c>
      <c r="C21" s="30">
        <f t="shared" si="1"/>
        <v>2022</v>
      </c>
      <c r="D21" s="14" t="str">
        <f>TEXT(Sales_Data[[#This Row],[Date]], "MMM")</f>
        <v>Feb</v>
      </c>
      <c r="E21" s="14" t="str">
        <f t="shared" si="0"/>
        <v>2022-Q1</v>
      </c>
      <c r="F21" s="15" t="s">
        <v>18</v>
      </c>
      <c r="G21" s="15" t="s">
        <v>19</v>
      </c>
      <c r="H21" s="15" t="s">
        <v>12</v>
      </c>
      <c r="I21" s="15" t="s">
        <v>14</v>
      </c>
      <c r="J21" s="16">
        <v>33</v>
      </c>
      <c r="K21" s="17">
        <v>2.84</v>
      </c>
      <c r="L21" s="18">
        <f>Sales_Data[[#This Row],[Qty]]*Sales_Data[[#This Row],[UnitPrice]]</f>
        <v>93.72</v>
      </c>
    </row>
    <row r="22" spans="1:12" x14ac:dyDescent="0.25">
      <c r="A22" s="13" t="s">
        <v>48</v>
      </c>
      <c r="B22" s="14">
        <v>44622</v>
      </c>
      <c r="C22" s="30">
        <f t="shared" si="1"/>
        <v>2022</v>
      </c>
      <c r="D22" s="14" t="str">
        <f>TEXT(Sales_Data[[#This Row],[Date]], "MMM")</f>
        <v>Mar</v>
      </c>
      <c r="E22" s="14" t="str">
        <f t="shared" si="0"/>
        <v>2022-Q1</v>
      </c>
      <c r="F22" s="15" t="s">
        <v>5</v>
      </c>
      <c r="G22" s="15" t="s">
        <v>17</v>
      </c>
      <c r="H22" s="15" t="s">
        <v>12</v>
      </c>
      <c r="I22" s="15" t="s">
        <v>13</v>
      </c>
      <c r="J22" s="16">
        <v>85</v>
      </c>
      <c r="K22" s="17">
        <v>1.8699999999999999</v>
      </c>
      <c r="L22" s="18">
        <f>Sales_Data[[#This Row],[Qty]]*Sales_Data[[#This Row],[UnitPrice]]</f>
        <v>158.94999999999999</v>
      </c>
    </row>
    <row r="23" spans="1:12" x14ac:dyDescent="0.25">
      <c r="A23" s="13" t="s">
        <v>49</v>
      </c>
      <c r="B23" s="14">
        <v>44625</v>
      </c>
      <c r="C23" s="30">
        <f t="shared" si="1"/>
        <v>2022</v>
      </c>
      <c r="D23" s="14" t="str">
        <f>TEXT(Sales_Data[[#This Row],[Date]], "MMM")</f>
        <v>Mar</v>
      </c>
      <c r="E23" s="14" t="str">
        <f t="shared" si="0"/>
        <v>2022-Q1</v>
      </c>
      <c r="F23" s="15" t="s">
        <v>18</v>
      </c>
      <c r="G23" s="15" t="s">
        <v>20</v>
      </c>
      <c r="H23" s="15" t="s">
        <v>12</v>
      </c>
      <c r="I23" s="15" t="s">
        <v>14</v>
      </c>
      <c r="J23" s="16">
        <v>30</v>
      </c>
      <c r="K23" s="17">
        <v>2.8400000000000003</v>
      </c>
      <c r="L23" s="18">
        <f>Sales_Data[[#This Row],[Qty]]*Sales_Data[[#This Row],[UnitPrice]]</f>
        <v>85.2</v>
      </c>
    </row>
    <row r="24" spans="1:12" x14ac:dyDescent="0.25">
      <c r="A24" s="13" t="s">
        <v>50</v>
      </c>
      <c r="B24" s="14">
        <v>44628</v>
      </c>
      <c r="C24" s="30">
        <f t="shared" si="1"/>
        <v>2022</v>
      </c>
      <c r="D24" s="14" t="str">
        <f>TEXT(Sales_Data[[#This Row],[Date]], "MMM")</f>
        <v>Mar</v>
      </c>
      <c r="E24" s="14" t="str">
        <f t="shared" si="0"/>
        <v>2022-Q1</v>
      </c>
      <c r="F24" s="15" t="s">
        <v>5</v>
      </c>
      <c r="G24" s="15" t="s">
        <v>6</v>
      </c>
      <c r="H24" s="15" t="s">
        <v>8</v>
      </c>
      <c r="I24" s="15" t="s">
        <v>11</v>
      </c>
      <c r="J24" s="16">
        <v>61</v>
      </c>
      <c r="K24" s="17">
        <v>1.77</v>
      </c>
      <c r="L24" s="18">
        <f>Sales_Data[[#This Row],[Qty]]*Sales_Data[[#This Row],[UnitPrice]]</f>
        <v>107.97</v>
      </c>
    </row>
    <row r="25" spans="1:12" x14ac:dyDescent="0.25">
      <c r="A25" s="13" t="s">
        <v>51</v>
      </c>
      <c r="B25" s="14">
        <v>44631</v>
      </c>
      <c r="C25" s="30">
        <f t="shared" si="1"/>
        <v>2022</v>
      </c>
      <c r="D25" s="14" t="str">
        <f>TEXT(Sales_Data[[#This Row],[Date]], "MMM")</f>
        <v>Mar</v>
      </c>
      <c r="E25" s="14" t="str">
        <f t="shared" si="0"/>
        <v>2022-Q1</v>
      </c>
      <c r="F25" s="15" t="s">
        <v>5</v>
      </c>
      <c r="G25" s="15" t="s">
        <v>6</v>
      </c>
      <c r="H25" s="15" t="s">
        <v>21</v>
      </c>
      <c r="I25" s="15" t="s">
        <v>22</v>
      </c>
      <c r="J25" s="16">
        <v>40</v>
      </c>
      <c r="K25" s="17">
        <v>3.4899999999999998</v>
      </c>
      <c r="L25" s="18">
        <f>Sales_Data[[#This Row],[Qty]]*Sales_Data[[#This Row],[UnitPrice]]</f>
        <v>139.6</v>
      </c>
    </row>
    <row r="26" spans="1:12" x14ac:dyDescent="0.25">
      <c r="A26" s="13" t="s">
        <v>52</v>
      </c>
      <c r="B26" s="14">
        <v>44634</v>
      </c>
      <c r="C26" s="30">
        <f t="shared" si="1"/>
        <v>2022</v>
      </c>
      <c r="D26" s="14" t="str">
        <f>TEXT(Sales_Data[[#This Row],[Date]], "MMM")</f>
        <v>Mar</v>
      </c>
      <c r="E26" s="14" t="str">
        <f t="shared" si="0"/>
        <v>2022-Q1</v>
      </c>
      <c r="F26" s="15" t="s">
        <v>18</v>
      </c>
      <c r="G26" s="15" t="s">
        <v>19</v>
      </c>
      <c r="H26" s="15" t="s">
        <v>12</v>
      </c>
      <c r="I26" s="15" t="s">
        <v>13</v>
      </c>
      <c r="J26" s="16">
        <v>86</v>
      </c>
      <c r="K26" s="17">
        <v>1.8699999999999999</v>
      </c>
      <c r="L26" s="18">
        <f>Sales_Data[[#This Row],[Qty]]*Sales_Data[[#This Row],[UnitPrice]]</f>
        <v>160.82</v>
      </c>
    </row>
    <row r="27" spans="1:12" x14ac:dyDescent="0.25">
      <c r="A27" s="13" t="s">
        <v>53</v>
      </c>
      <c r="B27" s="14">
        <v>44637</v>
      </c>
      <c r="C27" s="30">
        <f t="shared" si="1"/>
        <v>2022</v>
      </c>
      <c r="D27" s="14" t="str">
        <f>TEXT(Sales_Data[[#This Row],[Date]], "MMM")</f>
        <v>Mar</v>
      </c>
      <c r="E27" s="14" t="str">
        <f t="shared" si="0"/>
        <v>2022-Q1</v>
      </c>
      <c r="F27" s="15" t="s">
        <v>5</v>
      </c>
      <c r="G27" s="15" t="s">
        <v>17</v>
      </c>
      <c r="H27" s="15" t="s">
        <v>8</v>
      </c>
      <c r="I27" s="15" t="s">
        <v>11</v>
      </c>
      <c r="J27" s="16">
        <v>38</v>
      </c>
      <c r="K27" s="17">
        <v>1.7700000000000002</v>
      </c>
      <c r="L27" s="18">
        <f>Sales_Data[[#This Row],[Qty]]*Sales_Data[[#This Row],[UnitPrice]]</f>
        <v>67.260000000000005</v>
      </c>
    </row>
    <row r="28" spans="1:12" x14ac:dyDescent="0.25">
      <c r="A28" s="13" t="s">
        <v>54</v>
      </c>
      <c r="B28" s="14">
        <v>44640</v>
      </c>
      <c r="C28" s="30">
        <f t="shared" si="1"/>
        <v>2022</v>
      </c>
      <c r="D28" s="14" t="str">
        <f>TEXT(Sales_Data[[#This Row],[Date]], "MMM")</f>
        <v>Mar</v>
      </c>
      <c r="E28" s="14" t="str">
        <f t="shared" si="0"/>
        <v>2022-Q1</v>
      </c>
      <c r="F28" s="15" t="s">
        <v>5</v>
      </c>
      <c r="G28" s="15" t="s">
        <v>17</v>
      </c>
      <c r="H28" s="15" t="s">
        <v>15</v>
      </c>
      <c r="I28" s="15" t="s">
        <v>16</v>
      </c>
      <c r="J28" s="16">
        <v>68</v>
      </c>
      <c r="K28" s="17">
        <v>1.68</v>
      </c>
      <c r="L28" s="18">
        <f>Sales_Data[[#This Row],[Qty]]*Sales_Data[[#This Row],[UnitPrice]]</f>
        <v>114.24</v>
      </c>
    </row>
    <row r="29" spans="1:12" x14ac:dyDescent="0.25">
      <c r="A29" s="13" t="s">
        <v>55</v>
      </c>
      <c r="B29" s="14">
        <v>44643</v>
      </c>
      <c r="C29" s="30">
        <f t="shared" si="1"/>
        <v>2022</v>
      </c>
      <c r="D29" s="14" t="str">
        <f>TEXT(Sales_Data[[#This Row],[Date]], "MMM")</f>
        <v>Mar</v>
      </c>
      <c r="E29" s="14" t="str">
        <f t="shared" si="0"/>
        <v>2022-Q1</v>
      </c>
      <c r="F29" s="15" t="s">
        <v>18</v>
      </c>
      <c r="G29" s="15" t="s">
        <v>20</v>
      </c>
      <c r="H29" s="15" t="s">
        <v>12</v>
      </c>
      <c r="I29" s="15" t="s">
        <v>13</v>
      </c>
      <c r="J29" s="16">
        <v>39</v>
      </c>
      <c r="K29" s="17">
        <v>1.87</v>
      </c>
      <c r="L29" s="18">
        <f>Sales_Data[[#This Row],[Qty]]*Sales_Data[[#This Row],[UnitPrice]]</f>
        <v>72.930000000000007</v>
      </c>
    </row>
    <row r="30" spans="1:12" x14ac:dyDescent="0.25">
      <c r="A30" s="13" t="s">
        <v>56</v>
      </c>
      <c r="B30" s="14">
        <v>44646</v>
      </c>
      <c r="C30" s="30">
        <f t="shared" si="1"/>
        <v>2022</v>
      </c>
      <c r="D30" s="14" t="str">
        <f>TEXT(Sales_Data[[#This Row],[Date]], "MMM")</f>
        <v>Mar</v>
      </c>
      <c r="E30" s="14" t="str">
        <f t="shared" si="0"/>
        <v>2022-Q1</v>
      </c>
      <c r="F30" s="15" t="s">
        <v>5</v>
      </c>
      <c r="G30" s="15" t="s">
        <v>6</v>
      </c>
      <c r="H30" s="15" t="s">
        <v>8</v>
      </c>
      <c r="I30" s="15" t="s">
        <v>10</v>
      </c>
      <c r="J30" s="16">
        <v>103</v>
      </c>
      <c r="K30" s="17">
        <v>1.87</v>
      </c>
      <c r="L30" s="18">
        <f>Sales_Data[[#This Row],[Qty]]*Sales_Data[[#This Row],[UnitPrice]]</f>
        <v>192.61</v>
      </c>
    </row>
    <row r="31" spans="1:12" x14ac:dyDescent="0.25">
      <c r="A31" s="13" t="s">
        <v>57</v>
      </c>
      <c r="B31" s="14">
        <v>44649</v>
      </c>
      <c r="C31" s="30">
        <f t="shared" si="1"/>
        <v>2022</v>
      </c>
      <c r="D31" s="14" t="str">
        <f>TEXT(Sales_Data[[#This Row],[Date]], "MMM")</f>
        <v>Mar</v>
      </c>
      <c r="E31" s="14" t="str">
        <f t="shared" si="0"/>
        <v>2022-Q1</v>
      </c>
      <c r="F31" s="15" t="s">
        <v>5</v>
      </c>
      <c r="G31" s="15" t="s">
        <v>6</v>
      </c>
      <c r="H31" s="15" t="s">
        <v>12</v>
      </c>
      <c r="I31" s="15" t="s">
        <v>14</v>
      </c>
      <c r="J31" s="16">
        <v>193</v>
      </c>
      <c r="K31" s="17">
        <v>2.84</v>
      </c>
      <c r="L31" s="18">
        <f>Sales_Data[[#This Row],[Qty]]*Sales_Data[[#This Row],[UnitPrice]]</f>
        <v>548.12</v>
      </c>
    </row>
    <row r="32" spans="1:12" x14ac:dyDescent="0.25">
      <c r="A32" s="13" t="s">
        <v>58</v>
      </c>
      <c r="B32" s="14">
        <v>44652</v>
      </c>
      <c r="C32" s="30">
        <f t="shared" si="1"/>
        <v>2022</v>
      </c>
      <c r="D32" s="14" t="str">
        <f>TEXT(Sales_Data[[#This Row],[Date]], "MMM")</f>
        <v>Apr</v>
      </c>
      <c r="E32" s="14" t="str">
        <f t="shared" si="0"/>
        <v>2022-Q2</v>
      </c>
      <c r="F32" s="15" t="s">
        <v>18</v>
      </c>
      <c r="G32" s="15" t="s">
        <v>19</v>
      </c>
      <c r="H32" s="15" t="s">
        <v>8</v>
      </c>
      <c r="I32" s="15" t="s">
        <v>11</v>
      </c>
      <c r="J32" s="16">
        <v>58</v>
      </c>
      <c r="K32" s="17">
        <v>1.77</v>
      </c>
      <c r="L32" s="18">
        <f>Sales_Data[[#This Row],[Qty]]*Sales_Data[[#This Row],[UnitPrice]]</f>
        <v>102.66</v>
      </c>
    </row>
    <row r="33" spans="1:12" x14ac:dyDescent="0.25">
      <c r="A33" s="13" t="s">
        <v>59</v>
      </c>
      <c r="B33" s="14">
        <v>44655</v>
      </c>
      <c r="C33" s="30">
        <f t="shared" si="1"/>
        <v>2022</v>
      </c>
      <c r="D33" s="14" t="str">
        <f>TEXT(Sales_Data[[#This Row],[Date]], "MMM")</f>
        <v>Apr</v>
      </c>
      <c r="E33" s="14" t="str">
        <f t="shared" si="0"/>
        <v>2022-Q2</v>
      </c>
      <c r="F33" s="15" t="s">
        <v>18</v>
      </c>
      <c r="G33" s="15" t="s">
        <v>19</v>
      </c>
      <c r="H33" s="15" t="s">
        <v>15</v>
      </c>
      <c r="I33" s="15" t="s">
        <v>16</v>
      </c>
      <c r="J33" s="16">
        <v>68</v>
      </c>
      <c r="K33" s="17">
        <v>1.68</v>
      </c>
      <c r="L33" s="18">
        <f>Sales_Data[[#This Row],[Qty]]*Sales_Data[[#This Row],[UnitPrice]]</f>
        <v>114.24</v>
      </c>
    </row>
    <row r="34" spans="1:12" x14ac:dyDescent="0.25">
      <c r="A34" s="13" t="s">
        <v>60</v>
      </c>
      <c r="B34" s="14">
        <v>44658</v>
      </c>
      <c r="C34" s="30">
        <f t="shared" si="1"/>
        <v>2022</v>
      </c>
      <c r="D34" s="14" t="str">
        <f>TEXT(Sales_Data[[#This Row],[Date]], "MMM")</f>
        <v>Apr</v>
      </c>
      <c r="E34" s="14" t="str">
        <f t="shared" si="0"/>
        <v>2022-Q2</v>
      </c>
      <c r="F34" s="15" t="s">
        <v>5</v>
      </c>
      <c r="G34" s="15" t="s">
        <v>17</v>
      </c>
      <c r="H34" s="15" t="s">
        <v>8</v>
      </c>
      <c r="I34" s="15" t="s">
        <v>11</v>
      </c>
      <c r="J34" s="16">
        <v>91</v>
      </c>
      <c r="K34" s="17">
        <v>1.77</v>
      </c>
      <c r="L34" s="18">
        <f>Sales_Data[[#This Row],[Qty]]*Sales_Data[[#This Row],[UnitPrice]]</f>
        <v>161.07</v>
      </c>
    </row>
    <row r="35" spans="1:12" x14ac:dyDescent="0.25">
      <c r="A35" s="13" t="s">
        <v>61</v>
      </c>
      <c r="B35" s="14">
        <v>44661</v>
      </c>
      <c r="C35" s="30">
        <f t="shared" si="1"/>
        <v>2022</v>
      </c>
      <c r="D35" s="14" t="str">
        <f>TEXT(Sales_Data[[#This Row],[Date]], "MMM")</f>
        <v>Apr</v>
      </c>
      <c r="E35" s="14" t="str">
        <f t="shared" si="0"/>
        <v>2022-Q2</v>
      </c>
      <c r="F35" s="15" t="s">
        <v>5</v>
      </c>
      <c r="G35" s="15" t="s">
        <v>17</v>
      </c>
      <c r="H35" s="15" t="s">
        <v>21</v>
      </c>
      <c r="I35" s="15" t="s">
        <v>22</v>
      </c>
      <c r="J35" s="16">
        <v>23</v>
      </c>
      <c r="K35" s="17">
        <v>3.4899999999999998</v>
      </c>
      <c r="L35" s="18">
        <f>Sales_Data[[#This Row],[Qty]]*Sales_Data[[#This Row],[UnitPrice]]</f>
        <v>80.27</v>
      </c>
    </row>
    <row r="36" spans="1:12" x14ac:dyDescent="0.25">
      <c r="A36" s="13" t="s">
        <v>62</v>
      </c>
      <c r="B36" s="14">
        <v>44664</v>
      </c>
      <c r="C36" s="30">
        <f t="shared" si="1"/>
        <v>2022</v>
      </c>
      <c r="D36" s="14" t="str">
        <f>TEXT(Sales_Data[[#This Row],[Date]], "MMM")</f>
        <v>Apr</v>
      </c>
      <c r="E36" s="14" t="str">
        <f t="shared" si="0"/>
        <v>2022-Q2</v>
      </c>
      <c r="F36" s="15" t="s">
        <v>18</v>
      </c>
      <c r="G36" s="15" t="s">
        <v>20</v>
      </c>
      <c r="H36" s="15" t="s">
        <v>15</v>
      </c>
      <c r="I36" s="15" t="s">
        <v>16</v>
      </c>
      <c r="J36" s="16">
        <v>28</v>
      </c>
      <c r="K36" s="17">
        <v>1.68</v>
      </c>
      <c r="L36" s="18">
        <f>Sales_Data[[#This Row],[Qty]]*Sales_Data[[#This Row],[UnitPrice]]</f>
        <v>47.04</v>
      </c>
    </row>
    <row r="37" spans="1:12" x14ac:dyDescent="0.25">
      <c r="A37" s="13" t="s">
        <v>63</v>
      </c>
      <c r="B37" s="14">
        <v>44667</v>
      </c>
      <c r="C37" s="30">
        <f t="shared" si="1"/>
        <v>2022</v>
      </c>
      <c r="D37" s="14" t="str">
        <f>TEXT(Sales_Data[[#This Row],[Date]], "MMM")</f>
        <v>Apr</v>
      </c>
      <c r="E37" s="14" t="str">
        <f t="shared" si="0"/>
        <v>2022-Q2</v>
      </c>
      <c r="F37" s="15" t="s">
        <v>5</v>
      </c>
      <c r="G37" s="15" t="s">
        <v>6</v>
      </c>
      <c r="H37" s="15" t="s">
        <v>8</v>
      </c>
      <c r="I37" s="15" t="s">
        <v>11</v>
      </c>
      <c r="J37" s="16">
        <v>48</v>
      </c>
      <c r="K37" s="17">
        <v>1.7699999999999998</v>
      </c>
      <c r="L37" s="18">
        <f>Sales_Data[[#This Row],[Qty]]*Sales_Data[[#This Row],[UnitPrice]]</f>
        <v>84.96</v>
      </c>
    </row>
    <row r="38" spans="1:12" x14ac:dyDescent="0.25">
      <c r="A38" s="13" t="s">
        <v>64</v>
      </c>
      <c r="B38" s="14">
        <v>44670</v>
      </c>
      <c r="C38" s="30">
        <f t="shared" si="1"/>
        <v>2022</v>
      </c>
      <c r="D38" s="14" t="str">
        <f>TEXT(Sales_Data[[#This Row],[Date]], "MMM")</f>
        <v>Apr</v>
      </c>
      <c r="E38" s="14" t="str">
        <f t="shared" si="0"/>
        <v>2022-Q2</v>
      </c>
      <c r="F38" s="15" t="s">
        <v>5</v>
      </c>
      <c r="G38" s="15" t="s">
        <v>6</v>
      </c>
      <c r="H38" s="15" t="s">
        <v>15</v>
      </c>
      <c r="I38" s="15" t="s">
        <v>16</v>
      </c>
      <c r="J38" s="16">
        <v>134</v>
      </c>
      <c r="K38" s="17">
        <v>1.68</v>
      </c>
      <c r="L38" s="18">
        <f>Sales_Data[[#This Row],[Qty]]*Sales_Data[[#This Row],[UnitPrice]]</f>
        <v>225.12</v>
      </c>
    </row>
    <row r="39" spans="1:12" x14ac:dyDescent="0.25">
      <c r="A39" s="13" t="s">
        <v>65</v>
      </c>
      <c r="B39" s="14">
        <v>44673</v>
      </c>
      <c r="C39" s="30">
        <f t="shared" si="1"/>
        <v>2022</v>
      </c>
      <c r="D39" s="14" t="str">
        <f>TEXT(Sales_Data[[#This Row],[Date]], "MMM")</f>
        <v>Apr</v>
      </c>
      <c r="E39" s="14" t="str">
        <f t="shared" si="0"/>
        <v>2022-Q2</v>
      </c>
      <c r="F39" s="15" t="s">
        <v>18</v>
      </c>
      <c r="G39" s="15" t="s">
        <v>19</v>
      </c>
      <c r="H39" s="15" t="s">
        <v>8</v>
      </c>
      <c r="I39" s="15" t="s">
        <v>11</v>
      </c>
      <c r="J39" s="16">
        <v>20</v>
      </c>
      <c r="K39" s="17">
        <v>1.77</v>
      </c>
      <c r="L39" s="18">
        <f>Sales_Data[[#This Row],[Qty]]*Sales_Data[[#This Row],[UnitPrice]]</f>
        <v>35.4</v>
      </c>
    </row>
    <row r="40" spans="1:12" x14ac:dyDescent="0.25">
      <c r="A40" s="13" t="s">
        <v>66</v>
      </c>
      <c r="B40" s="14">
        <v>44676</v>
      </c>
      <c r="C40" s="30">
        <f t="shared" si="1"/>
        <v>2022</v>
      </c>
      <c r="D40" s="14" t="str">
        <f>TEXT(Sales_Data[[#This Row],[Date]], "MMM")</f>
        <v>Apr</v>
      </c>
      <c r="E40" s="14" t="str">
        <f t="shared" si="0"/>
        <v>2022-Q2</v>
      </c>
      <c r="F40" s="15" t="s">
        <v>5</v>
      </c>
      <c r="G40" s="15" t="s">
        <v>17</v>
      </c>
      <c r="H40" s="15" t="s">
        <v>8</v>
      </c>
      <c r="I40" s="15" t="s">
        <v>11</v>
      </c>
      <c r="J40" s="16">
        <v>53</v>
      </c>
      <c r="K40" s="17">
        <v>1.77</v>
      </c>
      <c r="L40" s="18">
        <f>Sales_Data[[#This Row],[Qty]]*Sales_Data[[#This Row],[UnitPrice]]</f>
        <v>93.81</v>
      </c>
    </row>
    <row r="41" spans="1:12" x14ac:dyDescent="0.25">
      <c r="A41" s="13" t="s">
        <v>67</v>
      </c>
      <c r="B41" s="14">
        <v>44679</v>
      </c>
      <c r="C41" s="30">
        <f t="shared" si="1"/>
        <v>2022</v>
      </c>
      <c r="D41" s="14" t="str">
        <f>TEXT(Sales_Data[[#This Row],[Date]], "MMM")</f>
        <v>Apr</v>
      </c>
      <c r="E41" s="14" t="str">
        <f t="shared" si="0"/>
        <v>2022-Q2</v>
      </c>
      <c r="F41" s="15" t="s">
        <v>5</v>
      </c>
      <c r="G41" s="15" t="s">
        <v>17</v>
      </c>
      <c r="H41" s="15" t="s">
        <v>15</v>
      </c>
      <c r="I41" s="15" t="s">
        <v>16</v>
      </c>
      <c r="J41" s="16">
        <v>64</v>
      </c>
      <c r="K41" s="17">
        <v>1.68</v>
      </c>
      <c r="L41" s="18">
        <f>Sales_Data[[#This Row],[Qty]]*Sales_Data[[#This Row],[UnitPrice]]</f>
        <v>107.52</v>
      </c>
    </row>
    <row r="42" spans="1:12" x14ac:dyDescent="0.25">
      <c r="A42" s="13" t="s">
        <v>68</v>
      </c>
      <c r="B42" s="14">
        <v>44682</v>
      </c>
      <c r="C42" s="30">
        <f t="shared" si="1"/>
        <v>2022</v>
      </c>
      <c r="D42" s="14" t="str">
        <f>TEXT(Sales_Data[[#This Row],[Date]], "MMM")</f>
        <v>May</v>
      </c>
      <c r="E42" s="14" t="str">
        <f t="shared" si="0"/>
        <v>2022-Q2</v>
      </c>
      <c r="F42" s="15" t="s">
        <v>18</v>
      </c>
      <c r="G42" s="15" t="s">
        <v>20</v>
      </c>
      <c r="H42" s="15" t="s">
        <v>12</v>
      </c>
      <c r="I42" s="15" t="s">
        <v>13</v>
      </c>
      <c r="J42" s="16">
        <v>63</v>
      </c>
      <c r="K42" s="17">
        <v>1.87</v>
      </c>
      <c r="L42" s="18">
        <f>Sales_Data[[#This Row],[Qty]]*Sales_Data[[#This Row],[UnitPrice]]</f>
        <v>117.81</v>
      </c>
    </row>
    <row r="43" spans="1:12" x14ac:dyDescent="0.25">
      <c r="A43" s="13" t="s">
        <v>69</v>
      </c>
      <c r="B43" s="14">
        <v>44685</v>
      </c>
      <c r="C43" s="30">
        <f t="shared" si="1"/>
        <v>2022</v>
      </c>
      <c r="D43" s="14" t="str">
        <f>TEXT(Sales_Data[[#This Row],[Date]], "MMM")</f>
        <v>May</v>
      </c>
      <c r="E43" s="14" t="str">
        <f t="shared" si="0"/>
        <v>2022-Q2</v>
      </c>
      <c r="F43" s="15" t="s">
        <v>5</v>
      </c>
      <c r="G43" s="15" t="s">
        <v>6</v>
      </c>
      <c r="H43" s="15" t="s">
        <v>8</v>
      </c>
      <c r="I43" s="15" t="s">
        <v>10</v>
      </c>
      <c r="J43" s="16">
        <v>105</v>
      </c>
      <c r="K43" s="17">
        <v>1.8699999999999999</v>
      </c>
      <c r="L43" s="18">
        <f>Sales_Data[[#This Row],[Qty]]*Sales_Data[[#This Row],[UnitPrice]]</f>
        <v>196.35</v>
      </c>
    </row>
    <row r="44" spans="1:12" x14ac:dyDescent="0.25">
      <c r="A44" s="13" t="s">
        <v>70</v>
      </c>
      <c r="B44" s="14">
        <v>44688</v>
      </c>
      <c r="C44" s="30">
        <f t="shared" si="1"/>
        <v>2022</v>
      </c>
      <c r="D44" s="14" t="str">
        <f>TEXT(Sales_Data[[#This Row],[Date]], "MMM")</f>
        <v>May</v>
      </c>
      <c r="E44" s="14" t="str">
        <f t="shared" si="0"/>
        <v>2022-Q2</v>
      </c>
      <c r="F44" s="15" t="s">
        <v>5</v>
      </c>
      <c r="G44" s="15" t="s">
        <v>6</v>
      </c>
      <c r="H44" s="15" t="s">
        <v>12</v>
      </c>
      <c r="I44" s="15" t="s">
        <v>14</v>
      </c>
      <c r="J44" s="16">
        <v>138</v>
      </c>
      <c r="K44" s="17">
        <v>2.8400000000000003</v>
      </c>
      <c r="L44" s="18">
        <f>Sales_Data[[#This Row],[Qty]]*Sales_Data[[#This Row],[UnitPrice]]</f>
        <v>391.92</v>
      </c>
    </row>
    <row r="45" spans="1:12" x14ac:dyDescent="0.25">
      <c r="A45" s="13" t="s">
        <v>71</v>
      </c>
      <c r="B45" s="14">
        <v>44691</v>
      </c>
      <c r="C45" s="30">
        <f t="shared" si="1"/>
        <v>2022</v>
      </c>
      <c r="D45" s="14" t="str">
        <f>TEXT(Sales_Data[[#This Row],[Date]], "MMM")</f>
        <v>May</v>
      </c>
      <c r="E45" s="14" t="str">
        <f t="shared" si="0"/>
        <v>2022-Q2</v>
      </c>
      <c r="F45" s="15" t="s">
        <v>18</v>
      </c>
      <c r="G45" s="15" t="s">
        <v>19</v>
      </c>
      <c r="H45" s="15" t="s">
        <v>8</v>
      </c>
      <c r="I45" s="15" t="s">
        <v>11</v>
      </c>
      <c r="J45" s="16">
        <v>25</v>
      </c>
      <c r="K45" s="17">
        <v>1.77</v>
      </c>
      <c r="L45" s="18">
        <f>Sales_Data[[#This Row],[Qty]]*Sales_Data[[#This Row],[UnitPrice]]</f>
        <v>44.25</v>
      </c>
    </row>
    <row r="46" spans="1:12" x14ac:dyDescent="0.25">
      <c r="A46" s="13" t="s">
        <v>72</v>
      </c>
      <c r="B46" s="14">
        <v>44694</v>
      </c>
      <c r="C46" s="30">
        <f t="shared" si="1"/>
        <v>2022</v>
      </c>
      <c r="D46" s="14" t="str">
        <f>TEXT(Sales_Data[[#This Row],[Date]], "MMM")</f>
        <v>May</v>
      </c>
      <c r="E46" s="14" t="str">
        <f t="shared" si="0"/>
        <v>2022-Q2</v>
      </c>
      <c r="F46" s="15" t="s">
        <v>18</v>
      </c>
      <c r="G46" s="15" t="s">
        <v>19</v>
      </c>
      <c r="H46" s="15" t="s">
        <v>21</v>
      </c>
      <c r="I46" s="15" t="s">
        <v>22</v>
      </c>
      <c r="J46" s="16">
        <v>21</v>
      </c>
      <c r="K46" s="17">
        <v>3.49</v>
      </c>
      <c r="L46" s="18">
        <f>Sales_Data[[#This Row],[Qty]]*Sales_Data[[#This Row],[UnitPrice]]</f>
        <v>73.290000000000006</v>
      </c>
    </row>
    <row r="47" spans="1:12" x14ac:dyDescent="0.25">
      <c r="A47" s="13" t="s">
        <v>73</v>
      </c>
      <c r="B47" s="14">
        <v>44697</v>
      </c>
      <c r="C47" s="30">
        <f t="shared" si="1"/>
        <v>2022</v>
      </c>
      <c r="D47" s="14" t="str">
        <f>TEXT(Sales_Data[[#This Row],[Date]], "MMM")</f>
        <v>May</v>
      </c>
      <c r="E47" s="14" t="str">
        <f t="shared" si="0"/>
        <v>2022-Q2</v>
      </c>
      <c r="F47" s="15" t="s">
        <v>5</v>
      </c>
      <c r="G47" s="15" t="s">
        <v>17</v>
      </c>
      <c r="H47" s="15" t="s">
        <v>8</v>
      </c>
      <c r="I47" s="15" t="s">
        <v>11</v>
      </c>
      <c r="J47" s="16">
        <v>61</v>
      </c>
      <c r="K47" s="17">
        <v>1.77</v>
      </c>
      <c r="L47" s="18">
        <f>Sales_Data[[#This Row],[Qty]]*Sales_Data[[#This Row],[UnitPrice]]</f>
        <v>107.97</v>
      </c>
    </row>
    <row r="48" spans="1:12" x14ac:dyDescent="0.25">
      <c r="A48" s="13" t="s">
        <v>74</v>
      </c>
      <c r="B48" s="14">
        <v>44700</v>
      </c>
      <c r="C48" s="30">
        <f t="shared" si="1"/>
        <v>2022</v>
      </c>
      <c r="D48" s="14" t="str">
        <f>TEXT(Sales_Data[[#This Row],[Date]], "MMM")</f>
        <v>May</v>
      </c>
      <c r="E48" s="14" t="str">
        <f t="shared" si="0"/>
        <v>2022-Q2</v>
      </c>
      <c r="F48" s="15" t="s">
        <v>5</v>
      </c>
      <c r="G48" s="15" t="s">
        <v>17</v>
      </c>
      <c r="H48" s="15" t="s">
        <v>15</v>
      </c>
      <c r="I48" s="15" t="s">
        <v>16</v>
      </c>
      <c r="J48" s="16">
        <v>49</v>
      </c>
      <c r="K48" s="17">
        <v>1.68</v>
      </c>
      <c r="L48" s="18">
        <f>Sales_Data[[#This Row],[Qty]]*Sales_Data[[#This Row],[UnitPrice]]</f>
        <v>82.32</v>
      </c>
    </row>
    <row r="49" spans="1:12" x14ac:dyDescent="0.25">
      <c r="A49" s="13" t="s">
        <v>75</v>
      </c>
      <c r="B49" s="14">
        <v>44703</v>
      </c>
      <c r="C49" s="30">
        <f t="shared" si="1"/>
        <v>2022</v>
      </c>
      <c r="D49" s="14" t="str">
        <f>TEXT(Sales_Data[[#This Row],[Date]], "MMM")</f>
        <v>May</v>
      </c>
      <c r="E49" s="14" t="str">
        <f t="shared" si="0"/>
        <v>2022-Q2</v>
      </c>
      <c r="F49" s="15" t="s">
        <v>18</v>
      </c>
      <c r="G49" s="15" t="s">
        <v>20</v>
      </c>
      <c r="H49" s="15" t="s">
        <v>12</v>
      </c>
      <c r="I49" s="15" t="s">
        <v>13</v>
      </c>
      <c r="J49" s="16">
        <v>55</v>
      </c>
      <c r="K49" s="17">
        <v>1.8699999999999999</v>
      </c>
      <c r="L49" s="18">
        <f>Sales_Data[[#This Row],[Qty]]*Sales_Data[[#This Row],[UnitPrice]]</f>
        <v>102.85</v>
      </c>
    </row>
    <row r="50" spans="1:12" x14ac:dyDescent="0.25">
      <c r="A50" s="13" t="s">
        <v>76</v>
      </c>
      <c r="B50" s="14">
        <v>44706</v>
      </c>
      <c r="C50" s="30">
        <f t="shared" si="1"/>
        <v>2022</v>
      </c>
      <c r="D50" s="14" t="str">
        <f>TEXT(Sales_Data[[#This Row],[Date]], "MMM")</f>
        <v>May</v>
      </c>
      <c r="E50" s="14" t="str">
        <f t="shared" si="0"/>
        <v>2022-Q2</v>
      </c>
      <c r="F50" s="15" t="s">
        <v>5</v>
      </c>
      <c r="G50" s="15" t="s">
        <v>6</v>
      </c>
      <c r="H50" s="15" t="s">
        <v>12</v>
      </c>
      <c r="I50" s="15" t="s">
        <v>7</v>
      </c>
      <c r="J50" s="16">
        <v>27</v>
      </c>
      <c r="K50" s="17">
        <v>2.1800000000000002</v>
      </c>
      <c r="L50" s="18">
        <f>Sales_Data[[#This Row],[Qty]]*Sales_Data[[#This Row],[UnitPrice]]</f>
        <v>58.860000000000007</v>
      </c>
    </row>
    <row r="51" spans="1:12" x14ac:dyDescent="0.25">
      <c r="A51" s="13" t="s">
        <v>77</v>
      </c>
      <c r="B51" s="14">
        <v>44709</v>
      </c>
      <c r="C51" s="30">
        <f t="shared" si="1"/>
        <v>2022</v>
      </c>
      <c r="D51" s="14" t="str">
        <f>TEXT(Sales_Data[[#This Row],[Date]], "MMM")</f>
        <v>May</v>
      </c>
      <c r="E51" s="14" t="str">
        <f t="shared" si="0"/>
        <v>2022-Q2</v>
      </c>
      <c r="F51" s="15" t="s">
        <v>5</v>
      </c>
      <c r="G51" s="15" t="s">
        <v>6</v>
      </c>
      <c r="H51" s="15" t="s">
        <v>8</v>
      </c>
      <c r="I51" s="15" t="s">
        <v>11</v>
      </c>
      <c r="J51" s="16">
        <v>58</v>
      </c>
      <c r="K51" s="17">
        <v>1.77</v>
      </c>
      <c r="L51" s="18">
        <f>Sales_Data[[#This Row],[Qty]]*Sales_Data[[#This Row],[UnitPrice]]</f>
        <v>102.66</v>
      </c>
    </row>
    <row r="52" spans="1:12" x14ac:dyDescent="0.25">
      <c r="A52" s="13" t="s">
        <v>78</v>
      </c>
      <c r="B52" s="14">
        <v>44712</v>
      </c>
      <c r="C52" s="30">
        <f t="shared" si="1"/>
        <v>2022</v>
      </c>
      <c r="D52" s="14" t="str">
        <f>TEXT(Sales_Data[[#This Row],[Date]], "MMM")</f>
        <v>May</v>
      </c>
      <c r="E52" s="14" t="str">
        <f t="shared" si="0"/>
        <v>2022-Q2</v>
      </c>
      <c r="F52" s="15" t="s">
        <v>5</v>
      </c>
      <c r="G52" s="15" t="s">
        <v>6</v>
      </c>
      <c r="H52" s="15" t="s">
        <v>21</v>
      </c>
      <c r="I52" s="15" t="s">
        <v>22</v>
      </c>
      <c r="J52" s="16">
        <v>33</v>
      </c>
      <c r="K52" s="17">
        <v>3.49</v>
      </c>
      <c r="L52" s="18">
        <f>Sales_Data[[#This Row],[Qty]]*Sales_Data[[#This Row],[UnitPrice]]</f>
        <v>115.17</v>
      </c>
    </row>
    <row r="53" spans="1:12" x14ac:dyDescent="0.25">
      <c r="A53" s="13" t="s">
        <v>79</v>
      </c>
      <c r="B53" s="14">
        <v>44715</v>
      </c>
      <c r="C53" s="30">
        <f t="shared" si="1"/>
        <v>2022</v>
      </c>
      <c r="D53" s="14" t="str">
        <f>TEXT(Sales_Data[[#This Row],[Date]], "MMM")</f>
        <v>Jun</v>
      </c>
      <c r="E53" s="14" t="str">
        <f t="shared" si="0"/>
        <v>2022-Q2</v>
      </c>
      <c r="F53" s="15" t="s">
        <v>18</v>
      </c>
      <c r="G53" s="15" t="s">
        <v>19</v>
      </c>
      <c r="H53" s="15" t="s">
        <v>12</v>
      </c>
      <c r="I53" s="15" t="s">
        <v>14</v>
      </c>
      <c r="J53" s="16">
        <v>288</v>
      </c>
      <c r="K53" s="17">
        <v>2.84</v>
      </c>
      <c r="L53" s="18">
        <f>Sales_Data[[#This Row],[Qty]]*Sales_Data[[#This Row],[UnitPrice]]</f>
        <v>817.92</v>
      </c>
    </row>
    <row r="54" spans="1:12" x14ac:dyDescent="0.25">
      <c r="A54" s="13" t="s">
        <v>80</v>
      </c>
      <c r="B54" s="14">
        <v>44718</v>
      </c>
      <c r="C54" s="30">
        <f t="shared" si="1"/>
        <v>2022</v>
      </c>
      <c r="D54" s="14" t="str">
        <f>TEXT(Sales_Data[[#This Row],[Date]], "MMM")</f>
        <v>Jun</v>
      </c>
      <c r="E54" s="14" t="str">
        <f t="shared" si="0"/>
        <v>2022-Q2</v>
      </c>
      <c r="F54" s="15" t="s">
        <v>5</v>
      </c>
      <c r="G54" s="15" t="s">
        <v>17</v>
      </c>
      <c r="H54" s="15" t="s">
        <v>12</v>
      </c>
      <c r="I54" s="15" t="s">
        <v>13</v>
      </c>
      <c r="J54" s="16">
        <v>76</v>
      </c>
      <c r="K54" s="17">
        <v>1.87</v>
      </c>
      <c r="L54" s="18">
        <f>Sales_Data[[#This Row],[Qty]]*Sales_Data[[#This Row],[UnitPrice]]</f>
        <v>142.12</v>
      </c>
    </row>
    <row r="55" spans="1:12" x14ac:dyDescent="0.25">
      <c r="A55" s="13" t="s">
        <v>81</v>
      </c>
      <c r="B55" s="14">
        <v>44721</v>
      </c>
      <c r="C55" s="30">
        <f t="shared" si="1"/>
        <v>2022</v>
      </c>
      <c r="D55" s="14" t="str">
        <f>TEXT(Sales_Data[[#This Row],[Date]], "MMM")</f>
        <v>Jun</v>
      </c>
      <c r="E55" s="14" t="str">
        <f t="shared" si="0"/>
        <v>2022-Q2</v>
      </c>
      <c r="F55" s="15" t="s">
        <v>18</v>
      </c>
      <c r="G55" s="15" t="s">
        <v>20</v>
      </c>
      <c r="H55" s="15" t="s">
        <v>8</v>
      </c>
      <c r="I55" s="15" t="s">
        <v>11</v>
      </c>
      <c r="J55" s="16">
        <v>42</v>
      </c>
      <c r="K55" s="17">
        <v>1.77</v>
      </c>
      <c r="L55" s="18">
        <f>Sales_Data[[#This Row],[Qty]]*Sales_Data[[#This Row],[UnitPrice]]</f>
        <v>74.34</v>
      </c>
    </row>
    <row r="56" spans="1:12" x14ac:dyDescent="0.25">
      <c r="A56" s="13" t="s">
        <v>82</v>
      </c>
      <c r="B56" s="14">
        <v>44724</v>
      </c>
      <c r="C56" s="30">
        <f t="shared" si="1"/>
        <v>2022</v>
      </c>
      <c r="D56" s="14" t="str">
        <f>TEXT(Sales_Data[[#This Row],[Date]], "MMM")</f>
        <v>Jun</v>
      </c>
      <c r="E56" s="14" t="str">
        <f t="shared" si="0"/>
        <v>2022-Q2</v>
      </c>
      <c r="F56" s="15" t="s">
        <v>18</v>
      </c>
      <c r="G56" s="15" t="s">
        <v>20</v>
      </c>
      <c r="H56" s="15" t="s">
        <v>21</v>
      </c>
      <c r="I56" s="15" t="s">
        <v>22</v>
      </c>
      <c r="J56" s="16">
        <v>20</v>
      </c>
      <c r="K56" s="17">
        <v>3.4899999999999998</v>
      </c>
      <c r="L56" s="18">
        <f>Sales_Data[[#This Row],[Qty]]*Sales_Data[[#This Row],[UnitPrice]]</f>
        <v>69.8</v>
      </c>
    </row>
    <row r="57" spans="1:12" x14ac:dyDescent="0.25">
      <c r="A57" s="13" t="s">
        <v>83</v>
      </c>
      <c r="B57" s="14">
        <v>44727</v>
      </c>
      <c r="C57" s="30">
        <f t="shared" si="1"/>
        <v>2022</v>
      </c>
      <c r="D57" s="14" t="str">
        <f>TEXT(Sales_Data[[#This Row],[Date]], "MMM")</f>
        <v>Jun</v>
      </c>
      <c r="E57" s="14" t="str">
        <f t="shared" si="0"/>
        <v>2022-Q2</v>
      </c>
      <c r="F57" s="15" t="s">
        <v>5</v>
      </c>
      <c r="G57" s="15" t="s">
        <v>6</v>
      </c>
      <c r="H57" s="15" t="s">
        <v>8</v>
      </c>
      <c r="I57" s="15" t="s">
        <v>11</v>
      </c>
      <c r="J57" s="16">
        <v>75</v>
      </c>
      <c r="K57" s="17">
        <v>1.77</v>
      </c>
      <c r="L57" s="18">
        <f>Sales_Data[[#This Row],[Qty]]*Sales_Data[[#This Row],[UnitPrice]]</f>
        <v>132.75</v>
      </c>
    </row>
    <row r="58" spans="1:12" x14ac:dyDescent="0.25">
      <c r="A58" s="13" t="s">
        <v>84</v>
      </c>
      <c r="B58" s="14">
        <v>44730</v>
      </c>
      <c r="C58" s="30">
        <f t="shared" si="1"/>
        <v>2022</v>
      </c>
      <c r="D58" s="14" t="str">
        <f>TEXT(Sales_Data[[#This Row],[Date]], "MMM")</f>
        <v>Jun</v>
      </c>
      <c r="E58" s="14" t="str">
        <f t="shared" si="0"/>
        <v>2022-Q2</v>
      </c>
      <c r="F58" s="15" t="s">
        <v>5</v>
      </c>
      <c r="G58" s="15" t="s">
        <v>6</v>
      </c>
      <c r="H58" s="15" t="s">
        <v>21</v>
      </c>
      <c r="I58" s="15" t="s">
        <v>22</v>
      </c>
      <c r="J58" s="16">
        <v>38</v>
      </c>
      <c r="K58" s="17">
        <v>3.49</v>
      </c>
      <c r="L58" s="18">
        <f>Sales_Data[[#This Row],[Qty]]*Sales_Data[[#This Row],[UnitPrice]]</f>
        <v>132.62</v>
      </c>
    </row>
    <row r="59" spans="1:12" x14ac:dyDescent="0.25">
      <c r="A59" s="13" t="s">
        <v>85</v>
      </c>
      <c r="B59" s="14">
        <v>44733</v>
      </c>
      <c r="C59" s="30">
        <f t="shared" si="1"/>
        <v>2022</v>
      </c>
      <c r="D59" s="14" t="str">
        <f>TEXT(Sales_Data[[#This Row],[Date]], "MMM")</f>
        <v>Jun</v>
      </c>
      <c r="E59" s="14" t="str">
        <f t="shared" si="0"/>
        <v>2022-Q2</v>
      </c>
      <c r="F59" s="15" t="s">
        <v>18</v>
      </c>
      <c r="G59" s="15" t="s">
        <v>19</v>
      </c>
      <c r="H59" s="15" t="s">
        <v>8</v>
      </c>
      <c r="I59" s="15" t="s">
        <v>11</v>
      </c>
      <c r="J59" s="16">
        <v>306</v>
      </c>
      <c r="K59" s="17">
        <v>1.77</v>
      </c>
      <c r="L59" s="18">
        <f>Sales_Data[[#This Row],[Qty]]*Sales_Data[[#This Row],[UnitPrice]]</f>
        <v>541.62</v>
      </c>
    </row>
    <row r="60" spans="1:12" x14ac:dyDescent="0.25">
      <c r="A60" s="13" t="s">
        <v>86</v>
      </c>
      <c r="B60" s="14">
        <v>44736</v>
      </c>
      <c r="C60" s="30">
        <f t="shared" si="1"/>
        <v>2022</v>
      </c>
      <c r="D60" s="14" t="str">
        <f>TEXT(Sales_Data[[#This Row],[Date]], "MMM")</f>
        <v>Jun</v>
      </c>
      <c r="E60" s="14" t="str">
        <f t="shared" si="0"/>
        <v>2022-Q2</v>
      </c>
      <c r="F60" s="15" t="s">
        <v>18</v>
      </c>
      <c r="G60" s="15" t="s">
        <v>19</v>
      </c>
      <c r="H60" s="15" t="s">
        <v>15</v>
      </c>
      <c r="I60" s="15" t="s">
        <v>16</v>
      </c>
      <c r="J60" s="16">
        <v>28</v>
      </c>
      <c r="K60" s="17">
        <v>1.68</v>
      </c>
      <c r="L60" s="18">
        <f>Sales_Data[[#This Row],[Qty]]*Sales_Data[[#This Row],[UnitPrice]]</f>
        <v>47.04</v>
      </c>
    </row>
    <row r="61" spans="1:12" x14ac:dyDescent="0.25">
      <c r="A61" s="13" t="s">
        <v>87</v>
      </c>
      <c r="B61" s="14">
        <v>44739</v>
      </c>
      <c r="C61" s="30">
        <f t="shared" si="1"/>
        <v>2022</v>
      </c>
      <c r="D61" s="14" t="str">
        <f>TEXT(Sales_Data[[#This Row],[Date]], "MMM")</f>
        <v>Jun</v>
      </c>
      <c r="E61" s="14" t="str">
        <f t="shared" si="0"/>
        <v>2022-Q2</v>
      </c>
      <c r="F61" s="15" t="s">
        <v>5</v>
      </c>
      <c r="G61" s="15" t="s">
        <v>17</v>
      </c>
      <c r="H61" s="15" t="s">
        <v>8</v>
      </c>
      <c r="I61" s="15" t="s">
        <v>10</v>
      </c>
      <c r="J61" s="16">
        <v>110</v>
      </c>
      <c r="K61" s="17">
        <v>1.8699999999999999</v>
      </c>
      <c r="L61" s="18">
        <f>Sales_Data[[#This Row],[Qty]]*Sales_Data[[#This Row],[UnitPrice]]</f>
        <v>205.7</v>
      </c>
    </row>
    <row r="62" spans="1:12" x14ac:dyDescent="0.25">
      <c r="A62" s="13" t="s">
        <v>88</v>
      </c>
      <c r="B62" s="14">
        <v>44742</v>
      </c>
      <c r="C62" s="30">
        <f t="shared" si="1"/>
        <v>2022</v>
      </c>
      <c r="D62" s="14" t="str">
        <f>TEXT(Sales_Data[[#This Row],[Date]], "MMM")</f>
        <v>Jun</v>
      </c>
      <c r="E62" s="14" t="str">
        <f t="shared" si="0"/>
        <v>2022-Q2</v>
      </c>
      <c r="F62" s="15" t="s">
        <v>5</v>
      </c>
      <c r="G62" s="15" t="s">
        <v>17</v>
      </c>
      <c r="H62" s="15" t="s">
        <v>12</v>
      </c>
      <c r="I62" s="15" t="s">
        <v>14</v>
      </c>
      <c r="J62" s="16">
        <v>51</v>
      </c>
      <c r="K62" s="17">
        <v>2.84</v>
      </c>
      <c r="L62" s="18">
        <f>Sales_Data[[#This Row],[Qty]]*Sales_Data[[#This Row],[UnitPrice]]</f>
        <v>144.84</v>
      </c>
    </row>
    <row r="63" spans="1:12" x14ac:dyDescent="0.25">
      <c r="A63" s="13" t="s">
        <v>89</v>
      </c>
      <c r="B63" s="14">
        <v>44745</v>
      </c>
      <c r="C63" s="30">
        <f t="shared" si="1"/>
        <v>2022</v>
      </c>
      <c r="D63" s="14" t="str">
        <f>TEXT(Sales_Data[[#This Row],[Date]], "MMM")</f>
        <v>Jul</v>
      </c>
      <c r="E63" s="14" t="str">
        <f t="shared" si="0"/>
        <v>2022-Q3</v>
      </c>
      <c r="F63" s="15" t="s">
        <v>18</v>
      </c>
      <c r="G63" s="15" t="s">
        <v>20</v>
      </c>
      <c r="H63" s="15" t="s">
        <v>8</v>
      </c>
      <c r="I63" s="15" t="s">
        <v>11</v>
      </c>
      <c r="J63" s="16">
        <v>52</v>
      </c>
      <c r="K63" s="17">
        <v>1.77</v>
      </c>
      <c r="L63" s="18">
        <f>Sales_Data[[#This Row],[Qty]]*Sales_Data[[#This Row],[UnitPrice]]</f>
        <v>92.04</v>
      </c>
    </row>
    <row r="64" spans="1:12" x14ac:dyDescent="0.25">
      <c r="A64" s="13" t="s">
        <v>90</v>
      </c>
      <c r="B64" s="14">
        <v>44748</v>
      </c>
      <c r="C64" s="30">
        <f t="shared" si="1"/>
        <v>2022</v>
      </c>
      <c r="D64" s="14" t="str">
        <f>TEXT(Sales_Data[[#This Row],[Date]], "MMM")</f>
        <v>Jul</v>
      </c>
      <c r="E64" s="14" t="str">
        <f t="shared" si="0"/>
        <v>2022-Q3</v>
      </c>
      <c r="F64" s="15" t="s">
        <v>18</v>
      </c>
      <c r="G64" s="15" t="s">
        <v>20</v>
      </c>
      <c r="H64" s="15" t="s">
        <v>21</v>
      </c>
      <c r="I64" s="15" t="s">
        <v>22</v>
      </c>
      <c r="J64" s="16">
        <v>28</v>
      </c>
      <c r="K64" s="17">
        <v>3.4899999999999998</v>
      </c>
      <c r="L64" s="18">
        <f>Sales_Data[[#This Row],[Qty]]*Sales_Data[[#This Row],[UnitPrice]]</f>
        <v>97.72</v>
      </c>
    </row>
    <row r="65" spans="1:12" x14ac:dyDescent="0.25">
      <c r="A65" s="13" t="s">
        <v>91</v>
      </c>
      <c r="B65" s="14">
        <v>44751</v>
      </c>
      <c r="C65" s="30">
        <f t="shared" si="1"/>
        <v>2022</v>
      </c>
      <c r="D65" s="14" t="str">
        <f>TEXT(Sales_Data[[#This Row],[Date]], "MMM")</f>
        <v>Jul</v>
      </c>
      <c r="E65" s="14" t="str">
        <f t="shared" si="0"/>
        <v>2022-Q3</v>
      </c>
      <c r="F65" s="15" t="s">
        <v>5</v>
      </c>
      <c r="G65" s="15" t="s">
        <v>6</v>
      </c>
      <c r="H65" s="15" t="s">
        <v>8</v>
      </c>
      <c r="I65" s="15" t="s">
        <v>11</v>
      </c>
      <c r="J65" s="16">
        <v>136</v>
      </c>
      <c r="K65" s="17">
        <v>1.77</v>
      </c>
      <c r="L65" s="18">
        <f>Sales_Data[[#This Row],[Qty]]*Sales_Data[[#This Row],[UnitPrice]]</f>
        <v>240.72</v>
      </c>
    </row>
    <row r="66" spans="1:12" x14ac:dyDescent="0.25">
      <c r="A66" s="13" t="s">
        <v>92</v>
      </c>
      <c r="B66" s="14">
        <v>44754</v>
      </c>
      <c r="C66" s="30">
        <f t="shared" si="1"/>
        <v>2022</v>
      </c>
      <c r="D66" s="14" t="str">
        <f>TEXT(Sales_Data[[#This Row],[Date]], "MMM")</f>
        <v>Jul</v>
      </c>
      <c r="E66" s="14" t="str">
        <f t="shared" ref="E66:E129" si="2">TEXT(B66, "YYYY") &amp; "-Q" &amp; ROUNDUP(MONTH(B66)/3, 0)</f>
        <v>2022-Q3</v>
      </c>
      <c r="F66" s="15" t="s">
        <v>5</v>
      </c>
      <c r="G66" s="15" t="s">
        <v>6</v>
      </c>
      <c r="H66" s="15" t="s">
        <v>21</v>
      </c>
      <c r="I66" s="15" t="s">
        <v>22</v>
      </c>
      <c r="J66" s="16">
        <v>42</v>
      </c>
      <c r="K66" s="17">
        <v>3.49</v>
      </c>
      <c r="L66" s="18">
        <f>Sales_Data[[#This Row],[Qty]]*Sales_Data[[#This Row],[UnitPrice]]</f>
        <v>146.58000000000001</v>
      </c>
    </row>
    <row r="67" spans="1:12" x14ac:dyDescent="0.25">
      <c r="A67" s="13" t="s">
        <v>93</v>
      </c>
      <c r="B67" s="14">
        <v>44757</v>
      </c>
      <c r="C67" s="30">
        <f t="shared" ref="C67:C115" si="3">YEAR(B67)</f>
        <v>2022</v>
      </c>
      <c r="D67" s="14" t="str">
        <f>TEXT(Sales_Data[[#This Row],[Date]], "MMM")</f>
        <v>Jul</v>
      </c>
      <c r="E67" s="14" t="str">
        <f t="shared" si="2"/>
        <v>2022-Q3</v>
      </c>
      <c r="F67" s="15" t="s">
        <v>18</v>
      </c>
      <c r="G67" s="15" t="s">
        <v>19</v>
      </c>
      <c r="H67" s="15" t="s">
        <v>12</v>
      </c>
      <c r="I67" s="15" t="s">
        <v>13</v>
      </c>
      <c r="J67" s="16">
        <v>75</v>
      </c>
      <c r="K67" s="17">
        <v>1.87</v>
      </c>
      <c r="L67" s="18">
        <f>Sales_Data[[#This Row],[Qty]]*Sales_Data[[#This Row],[UnitPrice]]</f>
        <v>140.25</v>
      </c>
    </row>
    <row r="68" spans="1:12" x14ac:dyDescent="0.25">
      <c r="A68" s="13" t="s">
        <v>94</v>
      </c>
      <c r="B68" s="14">
        <v>44760</v>
      </c>
      <c r="C68" s="30">
        <f t="shared" si="3"/>
        <v>2022</v>
      </c>
      <c r="D68" s="14" t="str">
        <f>TEXT(Sales_Data[[#This Row],[Date]], "MMM")</f>
        <v>Jul</v>
      </c>
      <c r="E68" s="14" t="str">
        <f t="shared" si="2"/>
        <v>2022-Q3</v>
      </c>
      <c r="F68" s="15" t="s">
        <v>5</v>
      </c>
      <c r="G68" s="15" t="s">
        <v>17</v>
      </c>
      <c r="H68" s="15" t="s">
        <v>8</v>
      </c>
      <c r="I68" s="15" t="s">
        <v>10</v>
      </c>
      <c r="J68" s="16">
        <v>72</v>
      </c>
      <c r="K68" s="17">
        <v>1.8699999999999999</v>
      </c>
      <c r="L68" s="18">
        <f>Sales_Data[[#This Row],[Qty]]*Sales_Data[[#This Row],[UnitPrice]]</f>
        <v>134.63999999999999</v>
      </c>
    </row>
    <row r="69" spans="1:12" x14ac:dyDescent="0.25">
      <c r="A69" s="13" t="s">
        <v>95</v>
      </c>
      <c r="B69" s="14">
        <v>44763</v>
      </c>
      <c r="C69" s="30">
        <f t="shared" si="3"/>
        <v>2022</v>
      </c>
      <c r="D69" s="14" t="str">
        <f>TEXT(Sales_Data[[#This Row],[Date]], "MMM")</f>
        <v>Jul</v>
      </c>
      <c r="E69" s="14" t="str">
        <f t="shared" si="2"/>
        <v>2022-Q3</v>
      </c>
      <c r="F69" s="15" t="s">
        <v>5</v>
      </c>
      <c r="G69" s="15" t="s">
        <v>17</v>
      </c>
      <c r="H69" s="15" t="s">
        <v>12</v>
      </c>
      <c r="I69" s="15" t="s">
        <v>14</v>
      </c>
      <c r="J69" s="16">
        <v>56</v>
      </c>
      <c r="K69" s="17">
        <v>2.84</v>
      </c>
      <c r="L69" s="18">
        <f>Sales_Data[[#This Row],[Qty]]*Sales_Data[[#This Row],[UnitPrice]]</f>
        <v>159.04</v>
      </c>
    </row>
    <row r="70" spans="1:12" x14ac:dyDescent="0.25">
      <c r="A70" s="13" t="s">
        <v>96</v>
      </c>
      <c r="B70" s="14">
        <v>44766</v>
      </c>
      <c r="C70" s="30">
        <f t="shared" si="3"/>
        <v>2022</v>
      </c>
      <c r="D70" s="14" t="str">
        <f>TEXT(Sales_Data[[#This Row],[Date]], "MMM")</f>
        <v>Jul</v>
      </c>
      <c r="E70" s="14" t="str">
        <f t="shared" si="2"/>
        <v>2022-Q3</v>
      </c>
      <c r="F70" s="15" t="s">
        <v>18</v>
      </c>
      <c r="G70" s="15" t="s">
        <v>20</v>
      </c>
      <c r="H70" s="15" t="s">
        <v>8</v>
      </c>
      <c r="I70" s="15" t="s">
        <v>10</v>
      </c>
      <c r="J70" s="16">
        <v>51</v>
      </c>
      <c r="K70" s="17">
        <v>1.87</v>
      </c>
      <c r="L70" s="18">
        <f>Sales_Data[[#This Row],[Qty]]*Sales_Data[[#This Row],[UnitPrice]]</f>
        <v>95.37</v>
      </c>
    </row>
    <row r="71" spans="1:12" x14ac:dyDescent="0.25">
      <c r="A71" s="13" t="s">
        <v>97</v>
      </c>
      <c r="B71" s="14">
        <v>44769</v>
      </c>
      <c r="C71" s="30">
        <f t="shared" si="3"/>
        <v>2022</v>
      </c>
      <c r="D71" s="14" t="str">
        <f>TEXT(Sales_Data[[#This Row],[Date]], "MMM")</f>
        <v>Jul</v>
      </c>
      <c r="E71" s="14" t="str">
        <f t="shared" si="2"/>
        <v>2022-Q3</v>
      </c>
      <c r="F71" s="15" t="s">
        <v>18</v>
      </c>
      <c r="G71" s="15" t="s">
        <v>20</v>
      </c>
      <c r="H71" s="15" t="s">
        <v>15</v>
      </c>
      <c r="I71" s="15" t="s">
        <v>16</v>
      </c>
      <c r="J71" s="16">
        <v>31</v>
      </c>
      <c r="K71" s="17">
        <v>1.68</v>
      </c>
      <c r="L71" s="18">
        <f>Sales_Data[[#This Row],[Qty]]*Sales_Data[[#This Row],[UnitPrice]]</f>
        <v>52.08</v>
      </c>
    </row>
    <row r="72" spans="1:12" x14ac:dyDescent="0.25">
      <c r="A72" s="13" t="s">
        <v>98</v>
      </c>
      <c r="B72" s="14">
        <v>44772</v>
      </c>
      <c r="C72" s="30">
        <f t="shared" si="3"/>
        <v>2022</v>
      </c>
      <c r="D72" s="14" t="str">
        <f>TEXT(Sales_Data[[#This Row],[Date]], "MMM")</f>
        <v>Jul</v>
      </c>
      <c r="E72" s="14" t="str">
        <f t="shared" si="2"/>
        <v>2022-Q3</v>
      </c>
      <c r="F72" s="15" t="s">
        <v>5</v>
      </c>
      <c r="G72" s="15" t="s">
        <v>6</v>
      </c>
      <c r="H72" s="15" t="s">
        <v>8</v>
      </c>
      <c r="I72" s="15" t="s">
        <v>10</v>
      </c>
      <c r="J72" s="16">
        <v>56</v>
      </c>
      <c r="K72" s="17">
        <v>1.8699999999999999</v>
      </c>
      <c r="L72" s="18">
        <f>Sales_Data[[#This Row],[Qty]]*Sales_Data[[#This Row],[UnitPrice]]</f>
        <v>104.72</v>
      </c>
    </row>
    <row r="73" spans="1:12" x14ac:dyDescent="0.25">
      <c r="A73" s="13" t="s">
        <v>99</v>
      </c>
      <c r="B73" s="14">
        <v>44775</v>
      </c>
      <c r="C73" s="30">
        <f t="shared" si="3"/>
        <v>2022</v>
      </c>
      <c r="D73" s="14" t="str">
        <f>TEXT(Sales_Data[[#This Row],[Date]], "MMM")</f>
        <v>Aug</v>
      </c>
      <c r="E73" s="14" t="str">
        <f t="shared" si="2"/>
        <v>2022-Q3</v>
      </c>
      <c r="F73" s="15" t="s">
        <v>5</v>
      </c>
      <c r="G73" s="15" t="s">
        <v>6</v>
      </c>
      <c r="H73" s="15" t="s">
        <v>12</v>
      </c>
      <c r="I73" s="15" t="s">
        <v>14</v>
      </c>
      <c r="J73" s="16">
        <v>137</v>
      </c>
      <c r="K73" s="17">
        <v>2.84</v>
      </c>
      <c r="L73" s="18">
        <f>Sales_Data[[#This Row],[Qty]]*Sales_Data[[#This Row],[UnitPrice]]</f>
        <v>389.08</v>
      </c>
    </row>
    <row r="74" spans="1:12" x14ac:dyDescent="0.25">
      <c r="A74" s="13" t="s">
        <v>100</v>
      </c>
      <c r="B74" s="14">
        <v>44778</v>
      </c>
      <c r="C74" s="30">
        <f t="shared" si="3"/>
        <v>2022</v>
      </c>
      <c r="D74" s="14" t="str">
        <f>TEXT(Sales_Data[[#This Row],[Date]], "MMM")</f>
        <v>Aug</v>
      </c>
      <c r="E74" s="14" t="str">
        <f t="shared" si="2"/>
        <v>2022-Q3</v>
      </c>
      <c r="F74" s="15" t="s">
        <v>18</v>
      </c>
      <c r="G74" s="15" t="s">
        <v>19</v>
      </c>
      <c r="H74" s="15" t="s">
        <v>12</v>
      </c>
      <c r="I74" s="15" t="s">
        <v>13</v>
      </c>
      <c r="J74" s="16">
        <v>107</v>
      </c>
      <c r="K74" s="17">
        <v>1.87</v>
      </c>
      <c r="L74" s="18">
        <f>Sales_Data[[#This Row],[Qty]]*Sales_Data[[#This Row],[UnitPrice]]</f>
        <v>200.09</v>
      </c>
    </row>
    <row r="75" spans="1:12" x14ac:dyDescent="0.25">
      <c r="A75" s="13" t="s">
        <v>101</v>
      </c>
      <c r="B75" s="14">
        <v>44781</v>
      </c>
      <c r="C75" s="30">
        <f t="shared" si="3"/>
        <v>2022</v>
      </c>
      <c r="D75" s="14" t="str">
        <f>TEXT(Sales_Data[[#This Row],[Date]], "MMM")</f>
        <v>Aug</v>
      </c>
      <c r="E75" s="14" t="str">
        <f t="shared" si="2"/>
        <v>2022-Q3</v>
      </c>
      <c r="F75" s="15" t="s">
        <v>5</v>
      </c>
      <c r="G75" s="15" t="s">
        <v>17</v>
      </c>
      <c r="H75" s="15" t="s">
        <v>8</v>
      </c>
      <c r="I75" s="15" t="s">
        <v>11</v>
      </c>
      <c r="J75" s="16">
        <v>24</v>
      </c>
      <c r="K75" s="17">
        <v>1.7699999999999998</v>
      </c>
      <c r="L75" s="18">
        <f>Sales_Data[[#This Row],[Qty]]*Sales_Data[[#This Row],[UnitPrice]]</f>
        <v>42.48</v>
      </c>
    </row>
    <row r="76" spans="1:12" x14ac:dyDescent="0.25">
      <c r="A76" s="13" t="s">
        <v>102</v>
      </c>
      <c r="B76" s="14">
        <v>44784</v>
      </c>
      <c r="C76" s="30">
        <f t="shared" si="3"/>
        <v>2022</v>
      </c>
      <c r="D76" s="14" t="str">
        <f>TEXT(Sales_Data[[#This Row],[Date]], "MMM")</f>
        <v>Aug</v>
      </c>
      <c r="E76" s="14" t="str">
        <f t="shared" si="2"/>
        <v>2022-Q3</v>
      </c>
      <c r="F76" s="15" t="s">
        <v>5</v>
      </c>
      <c r="G76" s="15" t="s">
        <v>17</v>
      </c>
      <c r="H76" s="15" t="s">
        <v>21</v>
      </c>
      <c r="I76" s="15" t="s">
        <v>22</v>
      </c>
      <c r="J76" s="16">
        <v>30</v>
      </c>
      <c r="K76" s="17">
        <v>3.49</v>
      </c>
      <c r="L76" s="18">
        <f>Sales_Data[[#This Row],[Qty]]*Sales_Data[[#This Row],[UnitPrice]]</f>
        <v>104.7</v>
      </c>
    </row>
    <row r="77" spans="1:12" x14ac:dyDescent="0.25">
      <c r="A77" s="13" t="s">
        <v>103</v>
      </c>
      <c r="B77" s="14">
        <v>44787</v>
      </c>
      <c r="C77" s="30">
        <f t="shared" si="3"/>
        <v>2022</v>
      </c>
      <c r="D77" s="14" t="str">
        <f>TEXT(Sales_Data[[#This Row],[Date]], "MMM")</f>
        <v>Aug</v>
      </c>
      <c r="E77" s="14" t="str">
        <f t="shared" si="2"/>
        <v>2022-Q3</v>
      </c>
      <c r="F77" s="15" t="s">
        <v>18</v>
      </c>
      <c r="G77" s="15" t="s">
        <v>20</v>
      </c>
      <c r="H77" s="15" t="s">
        <v>12</v>
      </c>
      <c r="I77" s="15" t="s">
        <v>13</v>
      </c>
      <c r="J77" s="16">
        <v>70</v>
      </c>
      <c r="K77" s="17">
        <v>1.87</v>
      </c>
      <c r="L77" s="18">
        <f>Sales_Data[[#This Row],[Qty]]*Sales_Data[[#This Row],[UnitPrice]]</f>
        <v>130.9</v>
      </c>
    </row>
    <row r="78" spans="1:12" x14ac:dyDescent="0.25">
      <c r="A78" s="13" t="s">
        <v>104</v>
      </c>
      <c r="B78" s="14">
        <v>44790</v>
      </c>
      <c r="C78" s="30">
        <f t="shared" si="3"/>
        <v>2022</v>
      </c>
      <c r="D78" s="14" t="str">
        <f>TEXT(Sales_Data[[#This Row],[Date]], "MMM")</f>
        <v>Aug</v>
      </c>
      <c r="E78" s="14" t="str">
        <f t="shared" si="2"/>
        <v>2022-Q3</v>
      </c>
      <c r="F78" s="15" t="s">
        <v>5</v>
      </c>
      <c r="G78" s="15" t="s">
        <v>6</v>
      </c>
      <c r="H78" s="15" t="s">
        <v>12</v>
      </c>
      <c r="I78" s="15" t="s">
        <v>7</v>
      </c>
      <c r="J78" s="16">
        <v>31</v>
      </c>
      <c r="K78" s="17">
        <v>2.1800000000000002</v>
      </c>
      <c r="L78" s="18">
        <f>Sales_Data[[#This Row],[Qty]]*Sales_Data[[#This Row],[UnitPrice]]</f>
        <v>67.58</v>
      </c>
    </row>
    <row r="79" spans="1:12" x14ac:dyDescent="0.25">
      <c r="A79" s="13" t="s">
        <v>105</v>
      </c>
      <c r="B79" s="14">
        <v>44793</v>
      </c>
      <c r="C79" s="30">
        <f t="shared" si="3"/>
        <v>2022</v>
      </c>
      <c r="D79" s="14" t="str">
        <f>TEXT(Sales_Data[[#This Row],[Date]], "MMM")</f>
        <v>Aug</v>
      </c>
      <c r="E79" s="14" t="str">
        <f t="shared" si="2"/>
        <v>2022-Q3</v>
      </c>
      <c r="F79" s="15" t="s">
        <v>5</v>
      </c>
      <c r="G79" s="15" t="s">
        <v>6</v>
      </c>
      <c r="H79" s="15" t="s">
        <v>8</v>
      </c>
      <c r="I79" s="15" t="s">
        <v>11</v>
      </c>
      <c r="J79" s="16">
        <v>109</v>
      </c>
      <c r="K79" s="17">
        <v>1.77</v>
      </c>
      <c r="L79" s="18">
        <f>Sales_Data[[#This Row],[Qty]]*Sales_Data[[#This Row],[UnitPrice]]</f>
        <v>192.93</v>
      </c>
    </row>
    <row r="80" spans="1:12" x14ac:dyDescent="0.25">
      <c r="A80" s="13" t="s">
        <v>106</v>
      </c>
      <c r="B80" s="14">
        <v>44796</v>
      </c>
      <c r="C80" s="30">
        <f t="shared" si="3"/>
        <v>2022</v>
      </c>
      <c r="D80" s="14" t="str">
        <f>TEXT(Sales_Data[[#This Row],[Date]], "MMM")</f>
        <v>Aug</v>
      </c>
      <c r="E80" s="14" t="str">
        <f t="shared" si="2"/>
        <v>2022-Q3</v>
      </c>
      <c r="F80" s="15" t="s">
        <v>5</v>
      </c>
      <c r="G80" s="15" t="s">
        <v>6</v>
      </c>
      <c r="H80" s="15" t="s">
        <v>21</v>
      </c>
      <c r="I80" s="15" t="s">
        <v>22</v>
      </c>
      <c r="J80" s="16">
        <v>21</v>
      </c>
      <c r="K80" s="17">
        <v>3.49</v>
      </c>
      <c r="L80" s="18">
        <f>Sales_Data[[#This Row],[Qty]]*Sales_Data[[#This Row],[UnitPrice]]</f>
        <v>73.290000000000006</v>
      </c>
    </row>
    <row r="81" spans="1:12" x14ac:dyDescent="0.25">
      <c r="A81" s="13" t="s">
        <v>107</v>
      </c>
      <c r="B81" s="14">
        <v>44799</v>
      </c>
      <c r="C81" s="30">
        <f t="shared" si="3"/>
        <v>2022</v>
      </c>
      <c r="D81" s="14" t="str">
        <f>TEXT(Sales_Data[[#This Row],[Date]], "MMM")</f>
        <v>Aug</v>
      </c>
      <c r="E81" s="14" t="str">
        <f t="shared" si="2"/>
        <v>2022-Q3</v>
      </c>
      <c r="F81" s="15" t="s">
        <v>18</v>
      </c>
      <c r="G81" s="15" t="s">
        <v>19</v>
      </c>
      <c r="H81" s="15" t="s">
        <v>12</v>
      </c>
      <c r="I81" s="15" t="s">
        <v>13</v>
      </c>
      <c r="J81" s="16">
        <v>80</v>
      </c>
      <c r="K81" s="17">
        <v>1.8699999999999999</v>
      </c>
      <c r="L81" s="18">
        <f>Sales_Data[[#This Row],[Qty]]*Sales_Data[[#This Row],[UnitPrice]]</f>
        <v>149.6</v>
      </c>
    </row>
    <row r="82" spans="1:12" x14ac:dyDescent="0.25">
      <c r="A82" s="13" t="s">
        <v>108</v>
      </c>
      <c r="B82" s="14">
        <v>44802</v>
      </c>
      <c r="C82" s="30">
        <f t="shared" si="3"/>
        <v>2022</v>
      </c>
      <c r="D82" s="14" t="str">
        <f>TEXT(Sales_Data[[#This Row],[Date]], "MMM")</f>
        <v>Aug</v>
      </c>
      <c r="E82" s="14" t="str">
        <f t="shared" si="2"/>
        <v>2022-Q3</v>
      </c>
      <c r="F82" s="15" t="s">
        <v>5</v>
      </c>
      <c r="G82" s="15" t="s">
        <v>17</v>
      </c>
      <c r="H82" s="15" t="s">
        <v>8</v>
      </c>
      <c r="I82" s="15" t="s">
        <v>10</v>
      </c>
      <c r="J82" s="16">
        <v>75</v>
      </c>
      <c r="K82" s="17">
        <v>1.87</v>
      </c>
      <c r="L82" s="18">
        <f>Sales_Data[[#This Row],[Qty]]*Sales_Data[[#This Row],[UnitPrice]]</f>
        <v>140.25</v>
      </c>
    </row>
    <row r="83" spans="1:12" x14ac:dyDescent="0.25">
      <c r="A83" s="13" t="s">
        <v>109</v>
      </c>
      <c r="B83" s="14">
        <v>44805</v>
      </c>
      <c r="C83" s="30">
        <f t="shared" si="3"/>
        <v>2022</v>
      </c>
      <c r="D83" s="14" t="str">
        <f>TEXT(Sales_Data[[#This Row],[Date]], "MMM")</f>
        <v>Sep</v>
      </c>
      <c r="E83" s="14" t="str">
        <f t="shared" si="2"/>
        <v>2022-Q3</v>
      </c>
      <c r="F83" s="15" t="s">
        <v>5</v>
      </c>
      <c r="G83" s="15" t="s">
        <v>17</v>
      </c>
      <c r="H83" s="15" t="s">
        <v>12</v>
      </c>
      <c r="I83" s="15" t="s">
        <v>14</v>
      </c>
      <c r="J83" s="16">
        <v>74</v>
      </c>
      <c r="K83" s="17">
        <v>2.84</v>
      </c>
      <c r="L83" s="18">
        <f>Sales_Data[[#This Row],[Qty]]*Sales_Data[[#This Row],[UnitPrice]]</f>
        <v>210.16</v>
      </c>
    </row>
    <row r="84" spans="1:12" x14ac:dyDescent="0.25">
      <c r="A84" s="13" t="s">
        <v>110</v>
      </c>
      <c r="B84" s="14">
        <v>44808</v>
      </c>
      <c r="C84" s="30">
        <f t="shared" si="3"/>
        <v>2022</v>
      </c>
      <c r="D84" s="14" t="str">
        <f>TEXT(Sales_Data[[#This Row],[Date]], "MMM")</f>
        <v>Sep</v>
      </c>
      <c r="E84" s="14" t="str">
        <f t="shared" si="2"/>
        <v>2022-Q3</v>
      </c>
      <c r="F84" s="15" t="s">
        <v>18</v>
      </c>
      <c r="G84" s="15" t="s">
        <v>20</v>
      </c>
      <c r="H84" s="15" t="s">
        <v>8</v>
      </c>
      <c r="I84" s="15" t="s">
        <v>11</v>
      </c>
      <c r="J84" s="16">
        <v>45</v>
      </c>
      <c r="K84" s="17">
        <v>1.77</v>
      </c>
      <c r="L84" s="18">
        <f>Sales_Data[[#This Row],[Qty]]*Sales_Data[[#This Row],[UnitPrice]]</f>
        <v>79.650000000000006</v>
      </c>
    </row>
    <row r="85" spans="1:12" x14ac:dyDescent="0.25">
      <c r="A85" s="13" t="s">
        <v>111</v>
      </c>
      <c r="B85" s="14">
        <v>44811</v>
      </c>
      <c r="C85" s="30">
        <f t="shared" si="3"/>
        <v>2022</v>
      </c>
      <c r="D85" s="14" t="str">
        <f>TEXT(Sales_Data[[#This Row],[Date]], "MMM")</f>
        <v>Sep</v>
      </c>
      <c r="E85" s="14" t="str">
        <f t="shared" si="2"/>
        <v>2022-Q3</v>
      </c>
      <c r="F85" s="15" t="s">
        <v>5</v>
      </c>
      <c r="G85" s="15" t="s">
        <v>6</v>
      </c>
      <c r="H85" s="15" t="s">
        <v>12</v>
      </c>
      <c r="I85" s="15" t="s">
        <v>7</v>
      </c>
      <c r="J85" s="16">
        <v>28</v>
      </c>
      <c r="K85" s="17">
        <v>2.1800000000000002</v>
      </c>
      <c r="L85" s="18">
        <f>Sales_Data[[#This Row],[Qty]]*Sales_Data[[#This Row],[UnitPrice]]</f>
        <v>61.040000000000006</v>
      </c>
    </row>
    <row r="86" spans="1:12" x14ac:dyDescent="0.25">
      <c r="A86" s="13" t="s">
        <v>112</v>
      </c>
      <c r="B86" s="14">
        <v>44814</v>
      </c>
      <c r="C86" s="30">
        <f t="shared" si="3"/>
        <v>2022</v>
      </c>
      <c r="D86" s="14" t="str">
        <f>TEXT(Sales_Data[[#This Row],[Date]], "MMM")</f>
        <v>Sep</v>
      </c>
      <c r="E86" s="14" t="str">
        <f t="shared" si="2"/>
        <v>2022-Q3</v>
      </c>
      <c r="F86" s="15" t="s">
        <v>5</v>
      </c>
      <c r="G86" s="15" t="s">
        <v>6</v>
      </c>
      <c r="H86" s="15" t="s">
        <v>8</v>
      </c>
      <c r="I86" s="15" t="s">
        <v>11</v>
      </c>
      <c r="J86" s="16">
        <v>143</v>
      </c>
      <c r="K86" s="17">
        <v>1.77</v>
      </c>
      <c r="L86" s="18">
        <f>Sales_Data[[#This Row],[Qty]]*Sales_Data[[#This Row],[UnitPrice]]</f>
        <v>253.11</v>
      </c>
    </row>
    <row r="87" spans="1:12" x14ac:dyDescent="0.25">
      <c r="A87" s="13" t="s">
        <v>113</v>
      </c>
      <c r="B87" s="14">
        <v>44817</v>
      </c>
      <c r="C87" s="30">
        <f t="shared" si="3"/>
        <v>2022</v>
      </c>
      <c r="D87" s="14" t="str">
        <f>TEXT(Sales_Data[[#This Row],[Date]], "MMM")</f>
        <v>Sep</v>
      </c>
      <c r="E87" s="14" t="str">
        <f t="shared" si="2"/>
        <v>2022-Q3</v>
      </c>
      <c r="F87" s="15" t="s">
        <v>5</v>
      </c>
      <c r="G87" s="15" t="s">
        <v>6</v>
      </c>
      <c r="H87" s="15" t="s">
        <v>15</v>
      </c>
      <c r="I87" s="15" t="s">
        <v>23</v>
      </c>
      <c r="J87" s="16">
        <v>27</v>
      </c>
      <c r="K87" s="17">
        <v>3.15</v>
      </c>
      <c r="L87" s="18">
        <f>Sales_Data[[#This Row],[Qty]]*Sales_Data[[#This Row],[UnitPrice]]</f>
        <v>85.05</v>
      </c>
    </row>
    <row r="88" spans="1:12" x14ac:dyDescent="0.25">
      <c r="A88" s="13" t="s">
        <v>114</v>
      </c>
      <c r="B88" s="14">
        <v>44820</v>
      </c>
      <c r="C88" s="30">
        <f t="shared" si="3"/>
        <v>2022</v>
      </c>
      <c r="D88" s="14" t="str">
        <f>TEXT(Sales_Data[[#This Row],[Date]], "MMM")</f>
        <v>Sep</v>
      </c>
      <c r="E88" s="14" t="str">
        <f t="shared" si="2"/>
        <v>2022-Q3</v>
      </c>
      <c r="F88" s="15" t="s">
        <v>18</v>
      </c>
      <c r="G88" s="15" t="s">
        <v>19</v>
      </c>
      <c r="H88" s="15" t="s">
        <v>8</v>
      </c>
      <c r="I88" s="15" t="s">
        <v>11</v>
      </c>
      <c r="J88" s="16">
        <v>133</v>
      </c>
      <c r="K88" s="17">
        <v>1.77</v>
      </c>
      <c r="L88" s="18">
        <f>Sales_Data[[#This Row],[Qty]]*Sales_Data[[#This Row],[UnitPrice]]</f>
        <v>235.41</v>
      </c>
    </row>
    <row r="89" spans="1:12" x14ac:dyDescent="0.25">
      <c r="A89" s="13" t="s">
        <v>115</v>
      </c>
      <c r="B89" s="14">
        <v>44823</v>
      </c>
      <c r="C89" s="30">
        <f t="shared" si="3"/>
        <v>2022</v>
      </c>
      <c r="D89" s="14" t="str">
        <f>TEXT(Sales_Data[[#This Row],[Date]], "MMM")</f>
        <v>Sep</v>
      </c>
      <c r="E89" s="14" t="str">
        <f t="shared" si="2"/>
        <v>2022-Q3</v>
      </c>
      <c r="F89" s="15" t="s">
        <v>5</v>
      </c>
      <c r="G89" s="15" t="s">
        <v>17</v>
      </c>
      <c r="H89" s="15" t="s">
        <v>12</v>
      </c>
      <c r="I89" s="15" t="s">
        <v>7</v>
      </c>
      <c r="J89" s="16">
        <v>110</v>
      </c>
      <c r="K89" s="17">
        <v>2.1800000000000002</v>
      </c>
      <c r="L89" s="18">
        <f>Sales_Data[[#This Row],[Qty]]*Sales_Data[[#This Row],[UnitPrice]]</f>
        <v>239.8</v>
      </c>
    </row>
    <row r="90" spans="1:12" x14ac:dyDescent="0.25">
      <c r="A90" s="13" t="s">
        <v>116</v>
      </c>
      <c r="B90" s="14">
        <v>44826</v>
      </c>
      <c r="C90" s="30">
        <f t="shared" si="3"/>
        <v>2022</v>
      </c>
      <c r="D90" s="14" t="str">
        <f>TEXT(Sales_Data[[#This Row],[Date]], "MMM")</f>
        <v>Sep</v>
      </c>
      <c r="E90" s="14" t="str">
        <f t="shared" si="2"/>
        <v>2022-Q3</v>
      </c>
      <c r="F90" s="15" t="s">
        <v>5</v>
      </c>
      <c r="G90" s="15" t="s">
        <v>17</v>
      </c>
      <c r="H90" s="15" t="s">
        <v>12</v>
      </c>
      <c r="I90" s="15" t="s">
        <v>13</v>
      </c>
      <c r="J90" s="16">
        <v>65</v>
      </c>
      <c r="K90" s="17">
        <v>1.8699999999999999</v>
      </c>
      <c r="L90" s="18">
        <f>Sales_Data[[#This Row],[Qty]]*Sales_Data[[#This Row],[UnitPrice]]</f>
        <v>121.55</v>
      </c>
    </row>
    <row r="91" spans="1:12" x14ac:dyDescent="0.25">
      <c r="A91" s="13" t="s">
        <v>117</v>
      </c>
      <c r="B91" s="14">
        <v>44829</v>
      </c>
      <c r="C91" s="30">
        <f t="shared" si="3"/>
        <v>2022</v>
      </c>
      <c r="D91" s="14" t="str">
        <f>TEXT(Sales_Data[[#This Row],[Date]], "MMM")</f>
        <v>Sep</v>
      </c>
      <c r="E91" s="14" t="str">
        <f t="shared" si="2"/>
        <v>2022-Q3</v>
      </c>
      <c r="F91" s="15" t="s">
        <v>18</v>
      </c>
      <c r="G91" s="15" t="s">
        <v>20</v>
      </c>
      <c r="H91" s="15" t="s">
        <v>8</v>
      </c>
      <c r="I91" s="15" t="s">
        <v>10</v>
      </c>
      <c r="J91" s="16">
        <v>33</v>
      </c>
      <c r="K91" s="17">
        <v>1.87</v>
      </c>
      <c r="L91" s="18">
        <f>Sales_Data[[#This Row],[Qty]]*Sales_Data[[#This Row],[UnitPrice]]</f>
        <v>61.71</v>
      </c>
    </row>
    <row r="92" spans="1:12" x14ac:dyDescent="0.25">
      <c r="A92" s="13" t="s">
        <v>118</v>
      </c>
      <c r="B92" s="14">
        <v>44832</v>
      </c>
      <c r="C92" s="30">
        <f t="shared" si="3"/>
        <v>2022</v>
      </c>
      <c r="D92" s="14" t="str">
        <f>TEXT(Sales_Data[[#This Row],[Date]], "MMM")</f>
        <v>Sep</v>
      </c>
      <c r="E92" s="14" t="str">
        <f t="shared" si="2"/>
        <v>2022-Q3</v>
      </c>
      <c r="F92" s="15" t="s">
        <v>5</v>
      </c>
      <c r="G92" s="15" t="s">
        <v>6</v>
      </c>
      <c r="H92" s="15" t="s">
        <v>12</v>
      </c>
      <c r="I92" s="15" t="s">
        <v>7</v>
      </c>
      <c r="J92" s="16">
        <v>81</v>
      </c>
      <c r="K92" s="17">
        <v>2.1800000000000002</v>
      </c>
      <c r="L92" s="18">
        <f>Sales_Data[[#This Row],[Qty]]*Sales_Data[[#This Row],[UnitPrice]]</f>
        <v>176.58</v>
      </c>
    </row>
    <row r="93" spans="1:12" x14ac:dyDescent="0.25">
      <c r="A93" s="13" t="s">
        <v>119</v>
      </c>
      <c r="B93" s="14">
        <v>44835</v>
      </c>
      <c r="C93" s="30">
        <f t="shared" si="3"/>
        <v>2022</v>
      </c>
      <c r="D93" s="14" t="str">
        <f>TEXT(Sales_Data[[#This Row],[Date]], "MMM")</f>
        <v>Oct</v>
      </c>
      <c r="E93" s="14" t="str">
        <f t="shared" si="2"/>
        <v>2022-Q4</v>
      </c>
      <c r="F93" s="15" t="s">
        <v>5</v>
      </c>
      <c r="G93" s="15" t="s">
        <v>6</v>
      </c>
      <c r="H93" s="15" t="s">
        <v>8</v>
      </c>
      <c r="I93" s="15" t="s">
        <v>11</v>
      </c>
      <c r="J93" s="16">
        <v>77</v>
      </c>
      <c r="K93" s="17">
        <v>1.7699999999999998</v>
      </c>
      <c r="L93" s="18">
        <f>Sales_Data[[#This Row],[Qty]]*Sales_Data[[#This Row],[UnitPrice]]</f>
        <v>136.29</v>
      </c>
    </row>
    <row r="94" spans="1:12" x14ac:dyDescent="0.25">
      <c r="A94" s="13" t="s">
        <v>120</v>
      </c>
      <c r="B94" s="14">
        <v>44838</v>
      </c>
      <c r="C94" s="30">
        <f t="shared" si="3"/>
        <v>2022</v>
      </c>
      <c r="D94" s="14" t="str">
        <f>TEXT(Sales_Data[[#This Row],[Date]], "MMM")</f>
        <v>Oct</v>
      </c>
      <c r="E94" s="14" t="str">
        <f t="shared" si="2"/>
        <v>2022-Q4</v>
      </c>
      <c r="F94" s="15" t="s">
        <v>5</v>
      </c>
      <c r="G94" s="15" t="s">
        <v>6</v>
      </c>
      <c r="H94" s="15" t="s">
        <v>21</v>
      </c>
      <c r="I94" s="15" t="s">
        <v>22</v>
      </c>
      <c r="J94" s="16">
        <v>38</v>
      </c>
      <c r="K94" s="17">
        <v>3.49</v>
      </c>
      <c r="L94" s="18">
        <f>Sales_Data[[#This Row],[Qty]]*Sales_Data[[#This Row],[UnitPrice]]</f>
        <v>132.62</v>
      </c>
    </row>
    <row r="95" spans="1:12" x14ac:dyDescent="0.25">
      <c r="A95" s="13" t="s">
        <v>121</v>
      </c>
      <c r="B95" s="14">
        <v>44841</v>
      </c>
      <c r="C95" s="30">
        <f t="shared" si="3"/>
        <v>2022</v>
      </c>
      <c r="D95" s="14" t="str">
        <f>TEXT(Sales_Data[[#This Row],[Date]], "MMM")</f>
        <v>Oct</v>
      </c>
      <c r="E95" s="14" t="str">
        <f t="shared" si="2"/>
        <v>2022-Q4</v>
      </c>
      <c r="F95" s="15" t="s">
        <v>18</v>
      </c>
      <c r="G95" s="15" t="s">
        <v>19</v>
      </c>
      <c r="H95" s="15" t="s">
        <v>8</v>
      </c>
      <c r="I95" s="15" t="s">
        <v>11</v>
      </c>
      <c r="J95" s="16">
        <v>40</v>
      </c>
      <c r="K95" s="17">
        <v>1.77</v>
      </c>
      <c r="L95" s="18">
        <f>Sales_Data[[#This Row],[Qty]]*Sales_Data[[#This Row],[UnitPrice]]</f>
        <v>70.8</v>
      </c>
    </row>
    <row r="96" spans="1:12" x14ac:dyDescent="0.25">
      <c r="A96" s="13" t="s">
        <v>122</v>
      </c>
      <c r="B96" s="14">
        <v>44844</v>
      </c>
      <c r="C96" s="30">
        <f t="shared" si="3"/>
        <v>2022</v>
      </c>
      <c r="D96" s="14" t="str">
        <f>TEXT(Sales_Data[[#This Row],[Date]], "MMM")</f>
        <v>Oct</v>
      </c>
      <c r="E96" s="14" t="str">
        <f t="shared" si="2"/>
        <v>2022-Q4</v>
      </c>
      <c r="F96" s="15" t="s">
        <v>18</v>
      </c>
      <c r="G96" s="15" t="s">
        <v>19</v>
      </c>
      <c r="H96" s="15" t="s">
        <v>15</v>
      </c>
      <c r="I96" s="15" t="s">
        <v>16</v>
      </c>
      <c r="J96" s="16">
        <v>114</v>
      </c>
      <c r="K96" s="17">
        <v>1.6800000000000002</v>
      </c>
      <c r="L96" s="18">
        <f>Sales_Data[[#This Row],[Qty]]*Sales_Data[[#This Row],[UnitPrice]]</f>
        <v>191.52</v>
      </c>
    </row>
    <row r="97" spans="1:12" x14ac:dyDescent="0.25">
      <c r="A97" s="13" t="s">
        <v>123</v>
      </c>
      <c r="B97" s="14">
        <v>44847</v>
      </c>
      <c r="C97" s="30">
        <f t="shared" si="3"/>
        <v>2022</v>
      </c>
      <c r="D97" s="14" t="str">
        <f>TEXT(Sales_Data[[#This Row],[Date]], "MMM")</f>
        <v>Oct</v>
      </c>
      <c r="E97" s="14" t="str">
        <f t="shared" si="2"/>
        <v>2022-Q4</v>
      </c>
      <c r="F97" s="15" t="s">
        <v>5</v>
      </c>
      <c r="G97" s="15" t="s">
        <v>17</v>
      </c>
      <c r="H97" s="15" t="s">
        <v>12</v>
      </c>
      <c r="I97" s="15" t="s">
        <v>7</v>
      </c>
      <c r="J97" s="16">
        <v>224</v>
      </c>
      <c r="K97" s="17">
        <v>2.1800000000000002</v>
      </c>
      <c r="L97" s="18">
        <f>Sales_Data[[#This Row],[Qty]]*Sales_Data[[#This Row],[UnitPrice]]</f>
        <v>488.32000000000005</v>
      </c>
    </row>
    <row r="98" spans="1:12" x14ac:dyDescent="0.25">
      <c r="A98" s="13" t="s">
        <v>124</v>
      </c>
      <c r="B98" s="14">
        <v>44850</v>
      </c>
      <c r="C98" s="30">
        <f t="shared" si="3"/>
        <v>2022</v>
      </c>
      <c r="D98" s="14" t="str">
        <f>TEXT(Sales_Data[[#This Row],[Date]], "MMM")</f>
        <v>Oct</v>
      </c>
      <c r="E98" s="14" t="str">
        <f t="shared" si="2"/>
        <v>2022-Q4</v>
      </c>
      <c r="F98" s="15" t="s">
        <v>5</v>
      </c>
      <c r="G98" s="15" t="s">
        <v>17</v>
      </c>
      <c r="H98" s="15" t="s">
        <v>8</v>
      </c>
      <c r="I98" s="15" t="s">
        <v>11</v>
      </c>
      <c r="J98" s="16">
        <v>141</v>
      </c>
      <c r="K98" s="17">
        <v>1.77</v>
      </c>
      <c r="L98" s="18">
        <f>Sales_Data[[#This Row],[Qty]]*Sales_Data[[#This Row],[UnitPrice]]</f>
        <v>249.57</v>
      </c>
    </row>
    <row r="99" spans="1:12" x14ac:dyDescent="0.25">
      <c r="A99" s="13" t="s">
        <v>125</v>
      </c>
      <c r="B99" s="14">
        <v>44853</v>
      </c>
      <c r="C99" s="30">
        <f t="shared" si="3"/>
        <v>2022</v>
      </c>
      <c r="D99" s="14" t="str">
        <f>TEXT(Sales_Data[[#This Row],[Date]], "MMM")</f>
        <v>Oct</v>
      </c>
      <c r="E99" s="14" t="str">
        <f t="shared" si="2"/>
        <v>2022-Q4</v>
      </c>
      <c r="F99" s="15" t="s">
        <v>5</v>
      </c>
      <c r="G99" s="15" t="s">
        <v>17</v>
      </c>
      <c r="H99" s="15" t="s">
        <v>21</v>
      </c>
      <c r="I99" s="15" t="s">
        <v>22</v>
      </c>
      <c r="J99" s="16">
        <v>32</v>
      </c>
      <c r="K99" s="17">
        <v>3.49</v>
      </c>
      <c r="L99" s="18">
        <f>Sales_Data[[#This Row],[Qty]]*Sales_Data[[#This Row],[UnitPrice]]</f>
        <v>111.68</v>
      </c>
    </row>
    <row r="100" spans="1:12" x14ac:dyDescent="0.25">
      <c r="A100" s="13" t="s">
        <v>126</v>
      </c>
      <c r="B100" s="14">
        <v>44856</v>
      </c>
      <c r="C100" s="30">
        <f t="shared" si="3"/>
        <v>2022</v>
      </c>
      <c r="D100" s="14" t="str">
        <f>TEXT(Sales_Data[[#This Row],[Date]], "MMM")</f>
        <v>Oct</v>
      </c>
      <c r="E100" s="14" t="str">
        <f t="shared" si="2"/>
        <v>2022-Q4</v>
      </c>
      <c r="F100" s="15" t="s">
        <v>18</v>
      </c>
      <c r="G100" s="15" t="s">
        <v>20</v>
      </c>
      <c r="H100" s="15" t="s">
        <v>8</v>
      </c>
      <c r="I100" s="15" t="s">
        <v>11</v>
      </c>
      <c r="J100" s="16">
        <v>20</v>
      </c>
      <c r="K100" s="17">
        <v>1.77</v>
      </c>
      <c r="L100" s="18">
        <f>Sales_Data[[#This Row],[Qty]]*Sales_Data[[#This Row],[UnitPrice]]</f>
        <v>35.4</v>
      </c>
    </row>
    <row r="101" spans="1:12" x14ac:dyDescent="0.25">
      <c r="A101" s="13" t="s">
        <v>127</v>
      </c>
      <c r="B101" s="14">
        <v>44859</v>
      </c>
      <c r="C101" s="30">
        <f t="shared" si="3"/>
        <v>2022</v>
      </c>
      <c r="D101" s="14" t="str">
        <f>TEXT(Sales_Data[[#This Row],[Date]], "MMM")</f>
        <v>Oct</v>
      </c>
      <c r="E101" s="14" t="str">
        <f t="shared" si="2"/>
        <v>2022-Q4</v>
      </c>
      <c r="F101" s="15" t="s">
        <v>5</v>
      </c>
      <c r="G101" s="15" t="s">
        <v>6</v>
      </c>
      <c r="H101" s="15" t="s">
        <v>12</v>
      </c>
      <c r="I101" s="15" t="s">
        <v>7</v>
      </c>
      <c r="J101" s="16">
        <v>40</v>
      </c>
      <c r="K101" s="17">
        <v>2.1800000000000002</v>
      </c>
      <c r="L101" s="18">
        <f>Sales_Data[[#This Row],[Qty]]*Sales_Data[[#This Row],[UnitPrice]]</f>
        <v>87.2</v>
      </c>
    </row>
    <row r="102" spans="1:12" x14ac:dyDescent="0.25">
      <c r="A102" s="13" t="s">
        <v>128</v>
      </c>
      <c r="B102" s="14">
        <v>44862</v>
      </c>
      <c r="C102" s="30">
        <f t="shared" si="3"/>
        <v>2022</v>
      </c>
      <c r="D102" s="14" t="str">
        <f>TEXT(Sales_Data[[#This Row],[Date]], "MMM")</f>
        <v>Oct</v>
      </c>
      <c r="E102" s="14" t="str">
        <f t="shared" si="2"/>
        <v>2022-Q4</v>
      </c>
      <c r="F102" s="15" t="s">
        <v>5</v>
      </c>
      <c r="G102" s="15" t="s">
        <v>6</v>
      </c>
      <c r="H102" s="15" t="s">
        <v>12</v>
      </c>
      <c r="I102" s="15" t="s">
        <v>13</v>
      </c>
      <c r="J102" s="16">
        <v>49</v>
      </c>
      <c r="K102" s="17">
        <v>1.8699999999999999</v>
      </c>
      <c r="L102" s="18">
        <f>Sales_Data[[#This Row],[Qty]]*Sales_Data[[#This Row],[UnitPrice]]</f>
        <v>91.63</v>
      </c>
    </row>
    <row r="103" spans="1:12" x14ac:dyDescent="0.25">
      <c r="A103" s="13" t="s">
        <v>129</v>
      </c>
      <c r="B103" s="14">
        <v>44865</v>
      </c>
      <c r="C103" s="30">
        <f t="shared" si="3"/>
        <v>2022</v>
      </c>
      <c r="D103" s="14" t="str">
        <f>TEXT(Sales_Data[[#This Row],[Date]], "MMM")</f>
        <v>Oct</v>
      </c>
      <c r="E103" s="14" t="str">
        <f t="shared" si="2"/>
        <v>2022-Q4</v>
      </c>
      <c r="F103" s="15" t="s">
        <v>5</v>
      </c>
      <c r="G103" s="15" t="s">
        <v>6</v>
      </c>
      <c r="H103" s="15" t="s">
        <v>21</v>
      </c>
      <c r="I103" s="15" t="s">
        <v>22</v>
      </c>
      <c r="J103" s="16">
        <v>46</v>
      </c>
      <c r="K103" s="17">
        <v>3.4899999999999998</v>
      </c>
      <c r="L103" s="18">
        <f>Sales_Data[[#This Row],[Qty]]*Sales_Data[[#This Row],[UnitPrice]]</f>
        <v>160.54</v>
      </c>
    </row>
    <row r="104" spans="1:12" x14ac:dyDescent="0.25">
      <c r="A104" s="13" t="s">
        <v>130</v>
      </c>
      <c r="B104" s="14">
        <v>44868</v>
      </c>
      <c r="C104" s="30">
        <f t="shared" si="3"/>
        <v>2022</v>
      </c>
      <c r="D104" s="14" t="str">
        <f>TEXT(Sales_Data[[#This Row],[Date]], "MMM")</f>
        <v>Nov</v>
      </c>
      <c r="E104" s="14" t="str">
        <f t="shared" si="2"/>
        <v>2022-Q4</v>
      </c>
      <c r="F104" s="15" t="s">
        <v>18</v>
      </c>
      <c r="G104" s="15" t="s">
        <v>19</v>
      </c>
      <c r="H104" s="15" t="s">
        <v>8</v>
      </c>
      <c r="I104" s="15" t="s">
        <v>11</v>
      </c>
      <c r="J104" s="16">
        <v>39</v>
      </c>
      <c r="K104" s="17">
        <v>1.77</v>
      </c>
      <c r="L104" s="18">
        <f>Sales_Data[[#This Row],[Qty]]*Sales_Data[[#This Row],[UnitPrice]]</f>
        <v>69.03</v>
      </c>
    </row>
    <row r="105" spans="1:12" x14ac:dyDescent="0.25">
      <c r="A105" s="13" t="s">
        <v>131</v>
      </c>
      <c r="B105" s="14">
        <v>44871</v>
      </c>
      <c r="C105" s="30">
        <f t="shared" si="3"/>
        <v>2022</v>
      </c>
      <c r="D105" s="14" t="str">
        <f>TEXT(Sales_Data[[#This Row],[Date]], "MMM")</f>
        <v>Nov</v>
      </c>
      <c r="E105" s="14" t="str">
        <f t="shared" si="2"/>
        <v>2022-Q4</v>
      </c>
      <c r="F105" s="15" t="s">
        <v>18</v>
      </c>
      <c r="G105" s="15" t="s">
        <v>19</v>
      </c>
      <c r="H105" s="15" t="s">
        <v>15</v>
      </c>
      <c r="I105" s="15" t="s">
        <v>16</v>
      </c>
      <c r="J105" s="16">
        <v>62</v>
      </c>
      <c r="K105" s="17">
        <v>1.68</v>
      </c>
      <c r="L105" s="18">
        <f>Sales_Data[[#This Row],[Qty]]*Sales_Data[[#This Row],[UnitPrice]]</f>
        <v>104.16</v>
      </c>
    </row>
    <row r="106" spans="1:12" x14ac:dyDescent="0.25">
      <c r="A106" s="13" t="s">
        <v>132</v>
      </c>
      <c r="B106" s="14">
        <v>44874</v>
      </c>
      <c r="C106" s="30">
        <f t="shared" si="3"/>
        <v>2022</v>
      </c>
      <c r="D106" s="14" t="str">
        <f>TEXT(Sales_Data[[#This Row],[Date]], "MMM")</f>
        <v>Nov</v>
      </c>
      <c r="E106" s="14" t="str">
        <f t="shared" si="2"/>
        <v>2022-Q4</v>
      </c>
      <c r="F106" s="15" t="s">
        <v>5</v>
      </c>
      <c r="G106" s="15" t="s">
        <v>17</v>
      </c>
      <c r="H106" s="15" t="s">
        <v>8</v>
      </c>
      <c r="I106" s="15" t="s">
        <v>11</v>
      </c>
      <c r="J106" s="16">
        <v>90</v>
      </c>
      <c r="K106" s="17">
        <v>1.77</v>
      </c>
      <c r="L106" s="18">
        <f>Sales_Data[[#This Row],[Qty]]*Sales_Data[[#This Row],[UnitPrice]]</f>
        <v>159.30000000000001</v>
      </c>
    </row>
    <row r="107" spans="1:12" x14ac:dyDescent="0.25">
      <c r="A107" s="13" t="s">
        <v>133</v>
      </c>
      <c r="B107" s="14">
        <v>44877</v>
      </c>
      <c r="C107" s="30">
        <f t="shared" si="3"/>
        <v>2022</v>
      </c>
      <c r="D107" s="14" t="str">
        <f>TEXT(Sales_Data[[#This Row],[Date]], "MMM")</f>
        <v>Nov</v>
      </c>
      <c r="E107" s="14" t="str">
        <f t="shared" si="2"/>
        <v>2022-Q4</v>
      </c>
      <c r="F107" s="15" t="s">
        <v>18</v>
      </c>
      <c r="G107" s="15" t="s">
        <v>20</v>
      </c>
      <c r="H107" s="15" t="s">
        <v>12</v>
      </c>
      <c r="I107" s="15" t="s">
        <v>7</v>
      </c>
      <c r="J107" s="16">
        <v>103</v>
      </c>
      <c r="K107" s="17">
        <v>2.1799999999999997</v>
      </c>
      <c r="L107" s="18">
        <f>Sales_Data[[#This Row],[Qty]]*Sales_Data[[#This Row],[UnitPrice]]</f>
        <v>224.53999999999996</v>
      </c>
    </row>
    <row r="108" spans="1:12" x14ac:dyDescent="0.25">
      <c r="A108" s="13" t="s">
        <v>134</v>
      </c>
      <c r="B108" s="14">
        <v>44880</v>
      </c>
      <c r="C108" s="30">
        <f t="shared" si="3"/>
        <v>2022</v>
      </c>
      <c r="D108" s="14" t="str">
        <f>TEXT(Sales_Data[[#This Row],[Date]], "MMM")</f>
        <v>Nov</v>
      </c>
      <c r="E108" s="14" t="str">
        <f t="shared" si="2"/>
        <v>2022-Q4</v>
      </c>
      <c r="F108" s="15" t="s">
        <v>18</v>
      </c>
      <c r="G108" s="15" t="s">
        <v>20</v>
      </c>
      <c r="H108" s="15" t="s">
        <v>12</v>
      </c>
      <c r="I108" s="15" t="s">
        <v>14</v>
      </c>
      <c r="J108" s="16">
        <v>32</v>
      </c>
      <c r="K108" s="17">
        <v>2.84</v>
      </c>
      <c r="L108" s="18">
        <f>Sales_Data[[#This Row],[Qty]]*Sales_Data[[#This Row],[UnitPrice]]</f>
        <v>90.88</v>
      </c>
    </row>
    <row r="109" spans="1:12" x14ac:dyDescent="0.25">
      <c r="A109" s="13" t="s">
        <v>135</v>
      </c>
      <c r="B109" s="14">
        <v>44883</v>
      </c>
      <c r="C109" s="30">
        <f t="shared" si="3"/>
        <v>2022</v>
      </c>
      <c r="D109" s="14" t="str">
        <f>TEXT(Sales_Data[[#This Row],[Date]], "MMM")</f>
        <v>Nov</v>
      </c>
      <c r="E109" s="14" t="str">
        <f t="shared" si="2"/>
        <v>2022-Q4</v>
      </c>
      <c r="F109" s="15" t="s">
        <v>5</v>
      </c>
      <c r="G109" s="15" t="s">
        <v>6</v>
      </c>
      <c r="H109" s="15" t="s">
        <v>8</v>
      </c>
      <c r="I109" s="15" t="s">
        <v>10</v>
      </c>
      <c r="J109" s="16">
        <v>66</v>
      </c>
      <c r="K109" s="17">
        <v>1.87</v>
      </c>
      <c r="L109" s="18">
        <f>Sales_Data[[#This Row],[Qty]]*Sales_Data[[#This Row],[UnitPrice]]</f>
        <v>123.42</v>
      </c>
    </row>
    <row r="110" spans="1:12" x14ac:dyDescent="0.25">
      <c r="A110" s="13" t="s">
        <v>136</v>
      </c>
      <c r="B110" s="14">
        <v>44886</v>
      </c>
      <c r="C110" s="30">
        <f t="shared" si="3"/>
        <v>2022</v>
      </c>
      <c r="D110" s="14" t="str">
        <f>TEXT(Sales_Data[[#This Row],[Date]], "MMM")</f>
        <v>Nov</v>
      </c>
      <c r="E110" s="14" t="str">
        <f t="shared" si="2"/>
        <v>2022-Q4</v>
      </c>
      <c r="F110" s="15" t="s">
        <v>5</v>
      </c>
      <c r="G110" s="15" t="s">
        <v>6</v>
      </c>
      <c r="H110" s="15" t="s">
        <v>12</v>
      </c>
      <c r="I110" s="15" t="s">
        <v>14</v>
      </c>
      <c r="J110" s="16">
        <v>97</v>
      </c>
      <c r="K110" s="17">
        <v>2.8400000000000003</v>
      </c>
      <c r="L110" s="18">
        <f>Sales_Data[[#This Row],[Qty]]*Sales_Data[[#This Row],[UnitPrice]]</f>
        <v>275.48</v>
      </c>
    </row>
    <row r="111" spans="1:12" x14ac:dyDescent="0.25">
      <c r="A111" s="13" t="s">
        <v>137</v>
      </c>
      <c r="B111" s="14">
        <v>44889</v>
      </c>
      <c r="C111" s="30">
        <f t="shared" si="3"/>
        <v>2022</v>
      </c>
      <c r="D111" s="14" t="str">
        <f>TEXT(Sales_Data[[#This Row],[Date]], "MMM")</f>
        <v>Nov</v>
      </c>
      <c r="E111" s="14" t="str">
        <f t="shared" si="2"/>
        <v>2022-Q4</v>
      </c>
      <c r="F111" s="15" t="s">
        <v>18</v>
      </c>
      <c r="G111" s="15" t="s">
        <v>19</v>
      </c>
      <c r="H111" s="15" t="s">
        <v>8</v>
      </c>
      <c r="I111" s="15" t="s">
        <v>11</v>
      </c>
      <c r="J111" s="16">
        <v>30</v>
      </c>
      <c r="K111" s="17">
        <v>1.77</v>
      </c>
      <c r="L111" s="18">
        <f>Sales_Data[[#This Row],[Qty]]*Sales_Data[[#This Row],[UnitPrice]]</f>
        <v>53.1</v>
      </c>
    </row>
    <row r="112" spans="1:12" x14ac:dyDescent="0.25">
      <c r="A112" s="13" t="s">
        <v>138</v>
      </c>
      <c r="B112" s="14">
        <v>44892</v>
      </c>
      <c r="C112" s="30">
        <f t="shared" si="3"/>
        <v>2022</v>
      </c>
      <c r="D112" s="14" t="str">
        <f>TEXT(Sales_Data[[#This Row],[Date]], "MMM")</f>
        <v>Nov</v>
      </c>
      <c r="E112" s="14" t="str">
        <f t="shared" si="2"/>
        <v>2022-Q4</v>
      </c>
      <c r="F112" s="15" t="s">
        <v>18</v>
      </c>
      <c r="G112" s="15" t="s">
        <v>19</v>
      </c>
      <c r="H112" s="15" t="s">
        <v>15</v>
      </c>
      <c r="I112" s="15" t="s">
        <v>16</v>
      </c>
      <c r="J112" s="16">
        <v>29</v>
      </c>
      <c r="K112" s="17">
        <v>1.68</v>
      </c>
      <c r="L112" s="18">
        <f>Sales_Data[[#This Row],[Qty]]*Sales_Data[[#This Row],[UnitPrice]]</f>
        <v>48.72</v>
      </c>
    </row>
    <row r="113" spans="1:12" x14ac:dyDescent="0.25">
      <c r="A113" s="13" t="s">
        <v>139</v>
      </c>
      <c r="B113" s="14">
        <v>44895</v>
      </c>
      <c r="C113" s="30">
        <f t="shared" si="3"/>
        <v>2022</v>
      </c>
      <c r="D113" s="14" t="str">
        <f>TEXT(Sales_Data[[#This Row],[Date]], "MMM")</f>
        <v>Nov</v>
      </c>
      <c r="E113" s="14" t="str">
        <f t="shared" si="2"/>
        <v>2022-Q4</v>
      </c>
      <c r="F113" s="15" t="s">
        <v>5</v>
      </c>
      <c r="G113" s="15" t="s">
        <v>17</v>
      </c>
      <c r="H113" s="15" t="s">
        <v>8</v>
      </c>
      <c r="I113" s="15" t="s">
        <v>11</v>
      </c>
      <c r="J113" s="16">
        <v>92</v>
      </c>
      <c r="K113" s="17">
        <v>1.77</v>
      </c>
      <c r="L113" s="18">
        <f>Sales_Data[[#This Row],[Qty]]*Sales_Data[[#This Row],[UnitPrice]]</f>
        <v>162.84</v>
      </c>
    </row>
    <row r="114" spans="1:12" x14ac:dyDescent="0.25">
      <c r="A114" s="13" t="s">
        <v>140</v>
      </c>
      <c r="B114" s="14">
        <v>44898</v>
      </c>
      <c r="C114" s="30">
        <f t="shared" si="3"/>
        <v>2022</v>
      </c>
      <c r="D114" s="14" t="str">
        <f>TEXT(Sales_Data[[#This Row],[Date]], "MMM")</f>
        <v>Dec</v>
      </c>
      <c r="E114" s="14" t="str">
        <f t="shared" si="2"/>
        <v>2022-Q4</v>
      </c>
      <c r="F114" s="15" t="s">
        <v>18</v>
      </c>
      <c r="G114" s="15" t="s">
        <v>20</v>
      </c>
      <c r="H114" s="15" t="s">
        <v>12</v>
      </c>
      <c r="I114" s="15" t="s">
        <v>7</v>
      </c>
      <c r="J114" s="16">
        <v>139</v>
      </c>
      <c r="K114" s="17">
        <v>2.1799999999999997</v>
      </c>
      <c r="L114" s="18">
        <f>Sales_Data[[#This Row],[Qty]]*Sales_Data[[#This Row],[UnitPrice]]</f>
        <v>303.02</v>
      </c>
    </row>
    <row r="115" spans="1:12" x14ac:dyDescent="0.25">
      <c r="A115" s="13" t="s">
        <v>141</v>
      </c>
      <c r="B115" s="14">
        <v>44901</v>
      </c>
      <c r="C115" s="30">
        <f t="shared" si="3"/>
        <v>2022</v>
      </c>
      <c r="D115" s="14" t="str">
        <f>TEXT(Sales_Data[[#This Row],[Date]], "MMM")</f>
        <v>Dec</v>
      </c>
      <c r="E115" s="14" t="str">
        <f t="shared" si="2"/>
        <v>2022-Q4</v>
      </c>
      <c r="F115" s="15" t="s">
        <v>18</v>
      </c>
      <c r="G115" s="15" t="s">
        <v>20</v>
      </c>
      <c r="H115" s="15" t="s">
        <v>12</v>
      </c>
      <c r="I115" s="15" t="s">
        <v>14</v>
      </c>
      <c r="J115" s="16">
        <v>29</v>
      </c>
      <c r="K115" s="17">
        <v>2.84</v>
      </c>
      <c r="L115" s="18">
        <f>Sales_Data[[#This Row],[Qty]]*Sales_Data[[#This Row],[UnitPrice]]</f>
        <v>82.36</v>
      </c>
    </row>
    <row r="116" spans="1:12" x14ac:dyDescent="0.25">
      <c r="A116" s="13" t="s">
        <v>142</v>
      </c>
      <c r="B116" s="14">
        <v>44904</v>
      </c>
      <c r="C116" s="30">
        <f>YEAR(B2)</f>
        <v>2022</v>
      </c>
      <c r="D116" s="14" t="str">
        <f>TEXT(Sales_Data[[#This Row],[Date]], "MMM")</f>
        <v>Dec</v>
      </c>
      <c r="E116" s="14" t="str">
        <f t="shared" si="2"/>
        <v>2022-Q4</v>
      </c>
      <c r="F116" s="15" t="s">
        <v>5</v>
      </c>
      <c r="G116" s="15" t="s">
        <v>6</v>
      </c>
      <c r="H116" s="15" t="s">
        <v>8</v>
      </c>
      <c r="I116" s="15" t="s">
        <v>9</v>
      </c>
      <c r="J116" s="16">
        <v>30</v>
      </c>
      <c r="K116" s="17">
        <v>2.27</v>
      </c>
      <c r="L116" s="18">
        <f>Sales_Data[[#This Row],[Qty]]*Sales_Data[[#This Row],[UnitPrice]]</f>
        <v>68.099999999999994</v>
      </c>
    </row>
    <row r="117" spans="1:12" x14ac:dyDescent="0.25">
      <c r="A117" s="13" t="s">
        <v>143</v>
      </c>
      <c r="B117" s="14">
        <v>44907</v>
      </c>
      <c r="C117" s="30">
        <f t="shared" ref="C117:C123" si="4">YEAR(B3)</f>
        <v>2022</v>
      </c>
      <c r="D117" s="14" t="str">
        <f>TEXT(Sales_Data[[#This Row],[Date]], "MMM")</f>
        <v>Dec</v>
      </c>
      <c r="E117" s="14" t="str">
        <f t="shared" si="2"/>
        <v>2022-Q4</v>
      </c>
      <c r="F117" s="15" t="s">
        <v>5</v>
      </c>
      <c r="G117" s="15" t="s">
        <v>6</v>
      </c>
      <c r="H117" s="15" t="s">
        <v>12</v>
      </c>
      <c r="I117" s="15" t="s">
        <v>13</v>
      </c>
      <c r="J117" s="16">
        <v>36</v>
      </c>
      <c r="K117" s="17">
        <v>1.8699999999999999</v>
      </c>
      <c r="L117" s="18">
        <f>Sales_Data[[#This Row],[Qty]]*Sales_Data[[#This Row],[UnitPrice]]</f>
        <v>67.319999999999993</v>
      </c>
    </row>
    <row r="118" spans="1:12" x14ac:dyDescent="0.25">
      <c r="A118" s="13" t="s">
        <v>144</v>
      </c>
      <c r="B118" s="14">
        <v>44910</v>
      </c>
      <c r="C118" s="30">
        <f t="shared" si="4"/>
        <v>2022</v>
      </c>
      <c r="D118" s="14" t="str">
        <f>TEXT(Sales_Data[[#This Row],[Date]], "MMM")</f>
        <v>Dec</v>
      </c>
      <c r="E118" s="14" t="str">
        <f t="shared" si="2"/>
        <v>2022-Q4</v>
      </c>
      <c r="F118" s="15" t="s">
        <v>5</v>
      </c>
      <c r="G118" s="15" t="s">
        <v>6</v>
      </c>
      <c r="H118" s="15" t="s">
        <v>21</v>
      </c>
      <c r="I118" s="15" t="s">
        <v>22</v>
      </c>
      <c r="J118" s="16">
        <v>41</v>
      </c>
      <c r="K118" s="17">
        <v>3.49</v>
      </c>
      <c r="L118" s="18">
        <f>Sales_Data[[#This Row],[Qty]]*Sales_Data[[#This Row],[UnitPrice]]</f>
        <v>143.09</v>
      </c>
    </row>
    <row r="119" spans="1:12" x14ac:dyDescent="0.25">
      <c r="A119" s="13" t="s">
        <v>145</v>
      </c>
      <c r="B119" s="14">
        <v>44913</v>
      </c>
      <c r="C119" s="30">
        <f t="shared" si="4"/>
        <v>2022</v>
      </c>
      <c r="D119" s="14" t="str">
        <f>TEXT(Sales_Data[[#This Row],[Date]], "MMM")</f>
        <v>Dec</v>
      </c>
      <c r="E119" s="14" t="str">
        <f t="shared" si="2"/>
        <v>2022-Q4</v>
      </c>
      <c r="F119" s="15" t="s">
        <v>18</v>
      </c>
      <c r="G119" s="15" t="s">
        <v>19</v>
      </c>
      <c r="H119" s="15" t="s">
        <v>8</v>
      </c>
      <c r="I119" s="15" t="s">
        <v>11</v>
      </c>
      <c r="J119" s="16">
        <v>44</v>
      </c>
      <c r="K119" s="17">
        <v>1.7699999999999998</v>
      </c>
      <c r="L119" s="18">
        <f>Sales_Data[[#This Row],[Qty]]*Sales_Data[[#This Row],[UnitPrice]]</f>
        <v>77.88</v>
      </c>
    </row>
    <row r="120" spans="1:12" x14ac:dyDescent="0.25">
      <c r="A120" s="13" t="s">
        <v>146</v>
      </c>
      <c r="B120" s="14">
        <v>44916</v>
      </c>
      <c r="C120" s="30">
        <f t="shared" si="4"/>
        <v>2022</v>
      </c>
      <c r="D120" s="14" t="str">
        <f>TEXT(Sales_Data[[#This Row],[Date]], "MMM")</f>
        <v>Dec</v>
      </c>
      <c r="E120" s="14" t="str">
        <f t="shared" si="2"/>
        <v>2022-Q4</v>
      </c>
      <c r="F120" s="15" t="s">
        <v>18</v>
      </c>
      <c r="G120" s="15" t="s">
        <v>19</v>
      </c>
      <c r="H120" s="15" t="s">
        <v>15</v>
      </c>
      <c r="I120" s="15" t="s">
        <v>16</v>
      </c>
      <c r="J120" s="16">
        <v>29</v>
      </c>
      <c r="K120" s="17">
        <v>1.68</v>
      </c>
      <c r="L120" s="18">
        <f>Sales_Data[[#This Row],[Qty]]*Sales_Data[[#This Row],[UnitPrice]]</f>
        <v>48.72</v>
      </c>
    </row>
    <row r="121" spans="1:12" x14ac:dyDescent="0.25">
      <c r="A121" s="13" t="s">
        <v>147</v>
      </c>
      <c r="B121" s="14">
        <v>44919</v>
      </c>
      <c r="C121" s="30">
        <f t="shared" si="4"/>
        <v>2022</v>
      </c>
      <c r="D121" s="14" t="str">
        <f>TEXT(Sales_Data[[#This Row],[Date]], "MMM")</f>
        <v>Dec</v>
      </c>
      <c r="E121" s="14" t="str">
        <f t="shared" si="2"/>
        <v>2022-Q4</v>
      </c>
      <c r="F121" s="15" t="s">
        <v>5</v>
      </c>
      <c r="G121" s="15" t="s">
        <v>17</v>
      </c>
      <c r="H121" s="15" t="s">
        <v>12</v>
      </c>
      <c r="I121" s="15" t="s">
        <v>7</v>
      </c>
      <c r="J121" s="16">
        <v>237</v>
      </c>
      <c r="K121" s="17">
        <v>2.1799999999999997</v>
      </c>
      <c r="L121" s="18">
        <f>Sales_Data[[#This Row],[Qty]]*Sales_Data[[#This Row],[UnitPrice]]</f>
        <v>516.66</v>
      </c>
    </row>
    <row r="122" spans="1:12" x14ac:dyDescent="0.25">
      <c r="A122" s="13" t="s">
        <v>148</v>
      </c>
      <c r="B122" s="14">
        <v>44922</v>
      </c>
      <c r="C122" s="30">
        <f t="shared" si="4"/>
        <v>2022</v>
      </c>
      <c r="D122" s="14" t="str">
        <f>TEXT(Sales_Data[[#This Row],[Date]], "MMM")</f>
        <v>Dec</v>
      </c>
      <c r="E122" s="14" t="str">
        <f t="shared" si="2"/>
        <v>2022-Q4</v>
      </c>
      <c r="F122" s="15" t="s">
        <v>5</v>
      </c>
      <c r="G122" s="15" t="s">
        <v>17</v>
      </c>
      <c r="H122" s="15" t="s">
        <v>12</v>
      </c>
      <c r="I122" s="15" t="s">
        <v>13</v>
      </c>
      <c r="J122" s="16">
        <v>65</v>
      </c>
      <c r="K122" s="17">
        <v>1.8699999999999999</v>
      </c>
      <c r="L122" s="18">
        <f>Sales_Data[[#This Row],[Qty]]*Sales_Data[[#This Row],[UnitPrice]]</f>
        <v>121.55</v>
      </c>
    </row>
    <row r="123" spans="1:12" x14ac:dyDescent="0.25">
      <c r="A123" s="13" t="s">
        <v>149</v>
      </c>
      <c r="B123" s="14">
        <v>44925</v>
      </c>
      <c r="C123" s="30">
        <f t="shared" si="4"/>
        <v>2022</v>
      </c>
      <c r="D123" s="14" t="str">
        <f>TEXT(Sales_Data[[#This Row],[Date]], "MMM")</f>
        <v>Dec</v>
      </c>
      <c r="E123" s="14" t="str">
        <f t="shared" si="2"/>
        <v>2022-Q4</v>
      </c>
      <c r="F123" s="15" t="s">
        <v>18</v>
      </c>
      <c r="G123" s="15" t="s">
        <v>20</v>
      </c>
      <c r="H123" s="15" t="s">
        <v>12</v>
      </c>
      <c r="I123" s="15" t="s">
        <v>7</v>
      </c>
      <c r="J123" s="16">
        <v>83</v>
      </c>
      <c r="K123" s="17">
        <v>2.1800000000000002</v>
      </c>
      <c r="L123" s="18">
        <f>Sales_Data[[#This Row],[Qty]]*Sales_Data[[#This Row],[UnitPrice]]</f>
        <v>180.94000000000003</v>
      </c>
    </row>
    <row r="124" spans="1:12" x14ac:dyDescent="0.25">
      <c r="A124" s="13" t="s">
        <v>150</v>
      </c>
      <c r="B124" s="14">
        <v>44928</v>
      </c>
      <c r="C124" s="30">
        <v>2023</v>
      </c>
      <c r="D124" s="14" t="str">
        <f>TEXT(Sales_Data[[#This Row],[Date]], "MMM")</f>
        <v>Jan</v>
      </c>
      <c r="E124" s="14" t="str">
        <f t="shared" si="2"/>
        <v>2023-Q1</v>
      </c>
      <c r="F124" s="15" t="s">
        <v>5</v>
      </c>
      <c r="G124" s="15" t="s">
        <v>6</v>
      </c>
      <c r="H124" s="15" t="s">
        <v>12</v>
      </c>
      <c r="I124" s="15" t="s">
        <v>7</v>
      </c>
      <c r="J124" s="16">
        <v>32</v>
      </c>
      <c r="K124" s="17">
        <v>2.1800000000000002</v>
      </c>
      <c r="L124" s="18">
        <f>Sales_Data[[#This Row],[Qty]]*Sales_Data[[#This Row],[UnitPrice]]</f>
        <v>69.760000000000005</v>
      </c>
    </row>
    <row r="125" spans="1:12" x14ac:dyDescent="0.25">
      <c r="A125" s="13" t="s">
        <v>151</v>
      </c>
      <c r="B125" s="14">
        <v>44931</v>
      </c>
      <c r="C125" s="30">
        <v>2023</v>
      </c>
      <c r="D125" s="14" t="str">
        <f>TEXT(Sales_Data[[#This Row],[Date]], "MMM")</f>
        <v>Jan</v>
      </c>
      <c r="E125" s="14" t="str">
        <f t="shared" si="2"/>
        <v>2023-Q1</v>
      </c>
      <c r="F125" s="15" t="s">
        <v>5</v>
      </c>
      <c r="G125" s="15" t="s">
        <v>6</v>
      </c>
      <c r="H125" s="15" t="s">
        <v>8</v>
      </c>
      <c r="I125" s="15" t="s">
        <v>11</v>
      </c>
      <c r="J125" s="16">
        <v>63</v>
      </c>
      <c r="K125" s="17">
        <v>1.77</v>
      </c>
      <c r="L125" s="18">
        <f>Sales_Data[[#This Row],[Qty]]*Sales_Data[[#This Row],[UnitPrice]]</f>
        <v>111.51</v>
      </c>
    </row>
    <row r="126" spans="1:12" x14ac:dyDescent="0.25">
      <c r="A126" s="13" t="s">
        <v>152</v>
      </c>
      <c r="B126" s="14">
        <v>44934</v>
      </c>
      <c r="C126" s="30">
        <v>2023</v>
      </c>
      <c r="D126" s="14" t="str">
        <f>TEXT(Sales_Data[[#This Row],[Date]], "MMM")</f>
        <v>Jan</v>
      </c>
      <c r="E126" s="14" t="str">
        <f t="shared" si="2"/>
        <v>2023-Q1</v>
      </c>
      <c r="F126" s="15" t="s">
        <v>5</v>
      </c>
      <c r="G126" s="15" t="s">
        <v>6</v>
      </c>
      <c r="H126" s="15" t="s">
        <v>15</v>
      </c>
      <c r="I126" s="15" t="s">
        <v>23</v>
      </c>
      <c r="J126" s="16">
        <v>29</v>
      </c>
      <c r="K126" s="17">
        <v>3.15</v>
      </c>
      <c r="L126" s="18">
        <f>Sales_Data[[#This Row],[Qty]]*Sales_Data[[#This Row],[UnitPrice]]</f>
        <v>91.35</v>
      </c>
    </row>
    <row r="127" spans="1:12" x14ac:dyDescent="0.25">
      <c r="A127" s="13" t="s">
        <v>153</v>
      </c>
      <c r="B127" s="14">
        <v>44937</v>
      </c>
      <c r="C127" s="30">
        <v>2023</v>
      </c>
      <c r="D127" s="14" t="str">
        <f>TEXT(Sales_Data[[#This Row],[Date]], "MMM")</f>
        <v>Jan</v>
      </c>
      <c r="E127" s="14" t="str">
        <f t="shared" si="2"/>
        <v>2023-Q1</v>
      </c>
      <c r="F127" s="15" t="s">
        <v>18</v>
      </c>
      <c r="G127" s="15" t="s">
        <v>19</v>
      </c>
      <c r="H127" s="15" t="s">
        <v>8</v>
      </c>
      <c r="I127" s="15" t="s">
        <v>10</v>
      </c>
      <c r="J127" s="16">
        <v>77</v>
      </c>
      <c r="K127" s="17">
        <v>1.87</v>
      </c>
      <c r="L127" s="18">
        <f>Sales_Data[[#This Row],[Qty]]*Sales_Data[[#This Row],[UnitPrice]]</f>
        <v>143.99</v>
      </c>
    </row>
    <row r="128" spans="1:12" x14ac:dyDescent="0.25">
      <c r="A128" s="13" t="s">
        <v>154</v>
      </c>
      <c r="B128" s="14">
        <v>44940</v>
      </c>
      <c r="C128" s="30">
        <v>2023</v>
      </c>
      <c r="D128" s="14" t="str">
        <f>TEXT(Sales_Data[[#This Row],[Date]], "MMM")</f>
        <v>Jan</v>
      </c>
      <c r="E128" s="14" t="str">
        <f t="shared" si="2"/>
        <v>2023-Q1</v>
      </c>
      <c r="F128" s="15" t="s">
        <v>18</v>
      </c>
      <c r="G128" s="15" t="s">
        <v>19</v>
      </c>
      <c r="H128" s="15" t="s">
        <v>12</v>
      </c>
      <c r="I128" s="15" t="s">
        <v>14</v>
      </c>
      <c r="J128" s="16">
        <v>80</v>
      </c>
      <c r="K128" s="17">
        <v>2.84</v>
      </c>
      <c r="L128" s="18">
        <f>Sales_Data[[#This Row],[Qty]]*Sales_Data[[#This Row],[UnitPrice]]</f>
        <v>227.2</v>
      </c>
    </row>
    <row r="129" spans="1:12" x14ac:dyDescent="0.25">
      <c r="A129" s="13" t="s">
        <v>155</v>
      </c>
      <c r="B129" s="14">
        <v>44943</v>
      </c>
      <c r="C129" s="30">
        <v>2023</v>
      </c>
      <c r="D129" s="14" t="str">
        <f>TEXT(Sales_Data[[#This Row],[Date]], "MMM")</f>
        <v>Jan</v>
      </c>
      <c r="E129" s="14" t="str">
        <f t="shared" si="2"/>
        <v>2023-Q1</v>
      </c>
      <c r="F129" s="15" t="s">
        <v>5</v>
      </c>
      <c r="G129" s="15" t="s">
        <v>17</v>
      </c>
      <c r="H129" s="15" t="s">
        <v>8</v>
      </c>
      <c r="I129" s="15" t="s">
        <v>11</v>
      </c>
      <c r="J129" s="16">
        <v>102</v>
      </c>
      <c r="K129" s="17">
        <v>1.77</v>
      </c>
      <c r="L129" s="18">
        <f>Sales_Data[[#This Row],[Qty]]*Sales_Data[[#This Row],[UnitPrice]]</f>
        <v>180.54</v>
      </c>
    </row>
    <row r="130" spans="1:12" x14ac:dyDescent="0.25">
      <c r="A130" s="13" t="s">
        <v>156</v>
      </c>
      <c r="B130" s="14">
        <v>44946</v>
      </c>
      <c r="C130" s="30">
        <v>2023</v>
      </c>
      <c r="D130" s="14" t="str">
        <f>TEXT(Sales_Data[[#This Row],[Date]], "MMM")</f>
        <v>Jan</v>
      </c>
      <c r="E130" s="14" t="str">
        <f t="shared" ref="E130:E193" si="5">TEXT(B130, "YYYY") &amp; "-Q" &amp; ROUNDUP(MONTH(B130)/3, 0)</f>
        <v>2023-Q1</v>
      </c>
      <c r="F130" s="15" t="s">
        <v>5</v>
      </c>
      <c r="G130" s="15" t="s">
        <v>17</v>
      </c>
      <c r="H130" s="15" t="s">
        <v>21</v>
      </c>
      <c r="I130" s="15" t="s">
        <v>22</v>
      </c>
      <c r="J130" s="16">
        <v>31</v>
      </c>
      <c r="K130" s="17">
        <v>3.4899999999999998</v>
      </c>
      <c r="L130" s="18">
        <f>Sales_Data[[#This Row],[Qty]]*Sales_Data[[#This Row],[UnitPrice]]</f>
        <v>108.19</v>
      </c>
    </row>
    <row r="131" spans="1:12" x14ac:dyDescent="0.25">
      <c r="A131" s="13" t="s">
        <v>157</v>
      </c>
      <c r="B131" s="14">
        <v>44949</v>
      </c>
      <c r="C131" s="30">
        <v>2023</v>
      </c>
      <c r="D131" s="14" t="str">
        <f>TEXT(Sales_Data[[#This Row],[Date]], "MMM")</f>
        <v>Jan</v>
      </c>
      <c r="E131" s="14" t="str">
        <f t="shared" si="5"/>
        <v>2023-Q1</v>
      </c>
      <c r="F131" s="15" t="s">
        <v>18</v>
      </c>
      <c r="G131" s="15" t="s">
        <v>20</v>
      </c>
      <c r="H131" s="15" t="s">
        <v>8</v>
      </c>
      <c r="I131" s="15" t="s">
        <v>11</v>
      </c>
      <c r="J131" s="16">
        <v>56</v>
      </c>
      <c r="K131" s="17">
        <v>1.77</v>
      </c>
      <c r="L131" s="18">
        <f>Sales_Data[[#This Row],[Qty]]*Sales_Data[[#This Row],[UnitPrice]]</f>
        <v>99.12</v>
      </c>
    </row>
    <row r="132" spans="1:12" x14ac:dyDescent="0.25">
      <c r="A132" s="13" t="s">
        <v>158</v>
      </c>
      <c r="B132" s="14">
        <v>44952</v>
      </c>
      <c r="C132" s="30">
        <v>2023</v>
      </c>
      <c r="D132" s="14" t="str">
        <f>TEXT(Sales_Data[[#This Row],[Date]], "MMM")</f>
        <v>Jan</v>
      </c>
      <c r="E132" s="14" t="str">
        <f t="shared" si="5"/>
        <v>2023-Q1</v>
      </c>
      <c r="F132" s="15" t="s">
        <v>5</v>
      </c>
      <c r="G132" s="15" t="s">
        <v>6</v>
      </c>
      <c r="H132" s="15" t="s">
        <v>12</v>
      </c>
      <c r="I132" s="15" t="s">
        <v>7</v>
      </c>
      <c r="J132" s="16">
        <v>52</v>
      </c>
      <c r="K132" s="17">
        <v>2.1800000000000002</v>
      </c>
      <c r="L132" s="18">
        <f>Sales_Data[[#This Row],[Qty]]*Sales_Data[[#This Row],[UnitPrice]]</f>
        <v>113.36000000000001</v>
      </c>
    </row>
    <row r="133" spans="1:12" x14ac:dyDescent="0.25">
      <c r="A133" s="13" t="s">
        <v>159</v>
      </c>
      <c r="B133" s="14">
        <v>44955</v>
      </c>
      <c r="C133" s="30">
        <v>2023</v>
      </c>
      <c r="D133" s="14" t="str">
        <f>TEXT(Sales_Data[[#This Row],[Date]], "MMM")</f>
        <v>Jan</v>
      </c>
      <c r="E133" s="14" t="str">
        <f t="shared" si="5"/>
        <v>2023-Q1</v>
      </c>
      <c r="F133" s="15" t="s">
        <v>5</v>
      </c>
      <c r="G133" s="15" t="s">
        <v>6</v>
      </c>
      <c r="H133" s="15" t="s">
        <v>8</v>
      </c>
      <c r="I133" s="15" t="s">
        <v>11</v>
      </c>
      <c r="J133" s="16">
        <v>51</v>
      </c>
      <c r="K133" s="17">
        <v>1.77</v>
      </c>
      <c r="L133" s="18">
        <f>Sales_Data[[#This Row],[Qty]]*Sales_Data[[#This Row],[UnitPrice]]</f>
        <v>90.27</v>
      </c>
    </row>
    <row r="134" spans="1:12" x14ac:dyDescent="0.25">
      <c r="A134" s="13" t="s">
        <v>160</v>
      </c>
      <c r="B134" s="14">
        <v>44958</v>
      </c>
      <c r="C134" s="30">
        <v>2023</v>
      </c>
      <c r="D134" s="14" t="str">
        <f>TEXT(Sales_Data[[#This Row],[Date]], "MMM")</f>
        <v>Feb</v>
      </c>
      <c r="E134" s="14" t="str">
        <f t="shared" si="5"/>
        <v>2023-Q1</v>
      </c>
      <c r="F134" s="15" t="s">
        <v>5</v>
      </c>
      <c r="G134" s="15" t="s">
        <v>6</v>
      </c>
      <c r="H134" s="15" t="s">
        <v>15</v>
      </c>
      <c r="I134" s="15" t="s">
        <v>16</v>
      </c>
      <c r="J134" s="16">
        <v>24</v>
      </c>
      <c r="K134" s="17">
        <v>1.68</v>
      </c>
      <c r="L134" s="18">
        <f>Sales_Data[[#This Row],[Qty]]*Sales_Data[[#This Row],[UnitPrice]]</f>
        <v>40.32</v>
      </c>
    </row>
    <row r="135" spans="1:12" x14ac:dyDescent="0.25">
      <c r="A135" s="13" t="s">
        <v>161</v>
      </c>
      <c r="B135" s="14">
        <v>44961</v>
      </c>
      <c r="C135" s="30">
        <v>2023</v>
      </c>
      <c r="D135" s="14" t="str">
        <f>TEXT(Sales_Data[[#This Row],[Date]], "MMM")</f>
        <v>Feb</v>
      </c>
      <c r="E135" s="14" t="str">
        <f t="shared" si="5"/>
        <v>2023-Q1</v>
      </c>
      <c r="F135" s="15" t="s">
        <v>18</v>
      </c>
      <c r="G135" s="15" t="s">
        <v>19</v>
      </c>
      <c r="H135" s="15" t="s">
        <v>12</v>
      </c>
      <c r="I135" s="15" t="s">
        <v>7</v>
      </c>
      <c r="J135" s="16">
        <v>58</v>
      </c>
      <c r="K135" s="17">
        <v>2.1800000000000002</v>
      </c>
      <c r="L135" s="18">
        <f>Sales_Data[[#This Row],[Qty]]*Sales_Data[[#This Row],[UnitPrice]]</f>
        <v>126.44000000000001</v>
      </c>
    </row>
    <row r="136" spans="1:12" x14ac:dyDescent="0.25">
      <c r="A136" s="13" t="s">
        <v>162</v>
      </c>
      <c r="B136" s="14">
        <v>44964</v>
      </c>
      <c r="C136" s="30">
        <v>2023</v>
      </c>
      <c r="D136" s="14" t="str">
        <f>TEXT(Sales_Data[[#This Row],[Date]], "MMM")</f>
        <v>Feb</v>
      </c>
      <c r="E136" s="14" t="str">
        <f t="shared" si="5"/>
        <v>2023-Q1</v>
      </c>
      <c r="F136" s="15" t="s">
        <v>18</v>
      </c>
      <c r="G136" s="15" t="s">
        <v>19</v>
      </c>
      <c r="H136" s="15" t="s">
        <v>12</v>
      </c>
      <c r="I136" s="15" t="s">
        <v>13</v>
      </c>
      <c r="J136" s="16">
        <v>34</v>
      </c>
      <c r="K136" s="17">
        <v>1.8699999999999999</v>
      </c>
      <c r="L136" s="18">
        <f>Sales_Data[[#This Row],[Qty]]*Sales_Data[[#This Row],[UnitPrice]]</f>
        <v>63.58</v>
      </c>
    </row>
    <row r="137" spans="1:12" x14ac:dyDescent="0.25">
      <c r="A137" s="13" t="s">
        <v>163</v>
      </c>
      <c r="B137" s="14">
        <v>44967</v>
      </c>
      <c r="C137" s="30">
        <v>2023</v>
      </c>
      <c r="D137" s="14" t="str">
        <f>TEXT(Sales_Data[[#This Row],[Date]], "MMM")</f>
        <v>Feb</v>
      </c>
      <c r="E137" s="14" t="str">
        <f t="shared" si="5"/>
        <v>2023-Q1</v>
      </c>
      <c r="F137" s="15" t="s">
        <v>5</v>
      </c>
      <c r="G137" s="15" t="s">
        <v>17</v>
      </c>
      <c r="H137" s="15" t="s">
        <v>8</v>
      </c>
      <c r="I137" s="15" t="s">
        <v>11</v>
      </c>
      <c r="J137" s="16">
        <v>34</v>
      </c>
      <c r="K137" s="17">
        <v>1.77</v>
      </c>
      <c r="L137" s="18">
        <f>Sales_Data[[#This Row],[Qty]]*Sales_Data[[#This Row],[UnitPrice]]</f>
        <v>60.18</v>
      </c>
    </row>
    <row r="138" spans="1:12" x14ac:dyDescent="0.25">
      <c r="A138" s="13" t="s">
        <v>164</v>
      </c>
      <c r="B138" s="14">
        <v>44970</v>
      </c>
      <c r="C138" s="30">
        <v>2023</v>
      </c>
      <c r="D138" s="14" t="str">
        <f>TEXT(Sales_Data[[#This Row],[Date]], "MMM")</f>
        <v>Feb</v>
      </c>
      <c r="E138" s="14" t="str">
        <f t="shared" si="5"/>
        <v>2023-Q1</v>
      </c>
      <c r="F138" s="15" t="s">
        <v>5</v>
      </c>
      <c r="G138" s="15" t="s">
        <v>17</v>
      </c>
      <c r="H138" s="15" t="s">
        <v>15</v>
      </c>
      <c r="I138" s="15" t="s">
        <v>16</v>
      </c>
      <c r="J138" s="16">
        <v>21</v>
      </c>
      <c r="K138" s="17">
        <v>1.6800000000000002</v>
      </c>
      <c r="L138" s="18">
        <f>Sales_Data[[#This Row],[Qty]]*Sales_Data[[#This Row],[UnitPrice]]</f>
        <v>35.28</v>
      </c>
    </row>
    <row r="139" spans="1:12" x14ac:dyDescent="0.25">
      <c r="A139" s="13" t="s">
        <v>165</v>
      </c>
      <c r="B139" s="14">
        <v>44973</v>
      </c>
      <c r="C139" s="30">
        <v>2023</v>
      </c>
      <c r="D139" s="14" t="str">
        <f>TEXT(Sales_Data[[#This Row],[Date]], "MMM")</f>
        <v>Feb</v>
      </c>
      <c r="E139" s="14" t="str">
        <f t="shared" si="5"/>
        <v>2023-Q1</v>
      </c>
      <c r="F139" s="15" t="s">
        <v>18</v>
      </c>
      <c r="G139" s="15" t="s">
        <v>20</v>
      </c>
      <c r="H139" s="15" t="s">
        <v>12</v>
      </c>
      <c r="I139" s="15" t="s">
        <v>14</v>
      </c>
      <c r="J139" s="16">
        <v>29</v>
      </c>
      <c r="K139" s="17">
        <v>2.84</v>
      </c>
      <c r="L139" s="18">
        <f>Sales_Data[[#This Row],[Qty]]*Sales_Data[[#This Row],[UnitPrice]]</f>
        <v>82.36</v>
      </c>
    </row>
    <row r="140" spans="1:12" x14ac:dyDescent="0.25">
      <c r="A140" s="13" t="s">
        <v>166</v>
      </c>
      <c r="B140" s="14">
        <v>44976</v>
      </c>
      <c r="C140" s="30">
        <v>2023</v>
      </c>
      <c r="D140" s="14" t="str">
        <f>TEXT(Sales_Data[[#This Row],[Date]], "MMM")</f>
        <v>Feb</v>
      </c>
      <c r="E140" s="14" t="str">
        <f t="shared" si="5"/>
        <v>2023-Q1</v>
      </c>
      <c r="F140" s="15" t="s">
        <v>5</v>
      </c>
      <c r="G140" s="15" t="s">
        <v>6</v>
      </c>
      <c r="H140" s="15" t="s">
        <v>8</v>
      </c>
      <c r="I140" s="15" t="s">
        <v>11</v>
      </c>
      <c r="J140" s="16">
        <v>68</v>
      </c>
      <c r="K140" s="17">
        <v>1.77</v>
      </c>
      <c r="L140" s="18">
        <f>Sales_Data[[#This Row],[Qty]]*Sales_Data[[#This Row],[UnitPrice]]</f>
        <v>120.36</v>
      </c>
    </row>
    <row r="141" spans="1:12" x14ac:dyDescent="0.25">
      <c r="A141" s="13" t="s">
        <v>167</v>
      </c>
      <c r="B141" s="14">
        <v>44979</v>
      </c>
      <c r="C141" s="30">
        <v>2023</v>
      </c>
      <c r="D141" s="14" t="str">
        <f>TEXT(Sales_Data[[#This Row],[Date]], "MMM")</f>
        <v>Feb</v>
      </c>
      <c r="E141" s="14" t="str">
        <f t="shared" si="5"/>
        <v>2023-Q1</v>
      </c>
      <c r="F141" s="15" t="s">
        <v>5</v>
      </c>
      <c r="G141" s="15" t="s">
        <v>6</v>
      </c>
      <c r="H141" s="15" t="s">
        <v>15</v>
      </c>
      <c r="I141" s="15" t="s">
        <v>23</v>
      </c>
      <c r="J141" s="16">
        <v>31</v>
      </c>
      <c r="K141" s="17">
        <v>3.1500000000000004</v>
      </c>
      <c r="L141" s="18">
        <f>Sales_Data[[#This Row],[Qty]]*Sales_Data[[#This Row],[UnitPrice]]</f>
        <v>97.65</v>
      </c>
    </row>
    <row r="142" spans="1:12" x14ac:dyDescent="0.25">
      <c r="A142" s="13" t="s">
        <v>168</v>
      </c>
      <c r="B142" s="14">
        <v>44982</v>
      </c>
      <c r="C142" s="30">
        <v>2023</v>
      </c>
      <c r="D142" s="14" t="str">
        <f>TEXT(Sales_Data[[#This Row],[Date]], "MMM")</f>
        <v>Feb</v>
      </c>
      <c r="E142" s="14" t="str">
        <f t="shared" si="5"/>
        <v>2023-Q1</v>
      </c>
      <c r="F142" s="15" t="s">
        <v>18</v>
      </c>
      <c r="G142" s="15" t="s">
        <v>19</v>
      </c>
      <c r="H142" s="15" t="s">
        <v>12</v>
      </c>
      <c r="I142" s="15" t="s">
        <v>7</v>
      </c>
      <c r="J142" s="16">
        <v>30</v>
      </c>
      <c r="K142" s="17">
        <v>2.1800000000000002</v>
      </c>
      <c r="L142" s="18">
        <f>Sales_Data[[#This Row],[Qty]]*Sales_Data[[#This Row],[UnitPrice]]</f>
        <v>65.400000000000006</v>
      </c>
    </row>
    <row r="143" spans="1:12" x14ac:dyDescent="0.25">
      <c r="A143" s="13" t="s">
        <v>169</v>
      </c>
      <c r="B143" s="14">
        <v>44985</v>
      </c>
      <c r="C143" s="30">
        <v>2023</v>
      </c>
      <c r="D143" s="14" t="str">
        <f>TEXT(Sales_Data[[#This Row],[Date]], "MMM")</f>
        <v>Feb</v>
      </c>
      <c r="E143" s="14" t="str">
        <f t="shared" si="5"/>
        <v>2023-Q1</v>
      </c>
      <c r="F143" s="15" t="s">
        <v>18</v>
      </c>
      <c r="G143" s="15" t="s">
        <v>19</v>
      </c>
      <c r="H143" s="15" t="s">
        <v>12</v>
      </c>
      <c r="I143" s="15" t="s">
        <v>13</v>
      </c>
      <c r="J143" s="16">
        <v>232</v>
      </c>
      <c r="K143" s="17">
        <v>1.8699999999999999</v>
      </c>
      <c r="L143" s="18">
        <f>Sales_Data[[#This Row],[Qty]]*Sales_Data[[#This Row],[UnitPrice]]</f>
        <v>433.84</v>
      </c>
    </row>
    <row r="144" spans="1:12" x14ac:dyDescent="0.25">
      <c r="A144" s="13" t="s">
        <v>170</v>
      </c>
      <c r="B144" s="14">
        <v>44987</v>
      </c>
      <c r="C144" s="30">
        <v>2023</v>
      </c>
      <c r="D144" s="14" t="str">
        <f>TEXT(Sales_Data[[#This Row],[Date]], "MMM")</f>
        <v>Mar</v>
      </c>
      <c r="E144" s="14" t="str">
        <f t="shared" si="5"/>
        <v>2023-Q1</v>
      </c>
      <c r="F144" s="15" t="s">
        <v>5</v>
      </c>
      <c r="G144" s="15" t="s">
        <v>17</v>
      </c>
      <c r="H144" s="15" t="s">
        <v>8</v>
      </c>
      <c r="I144" s="15" t="s">
        <v>10</v>
      </c>
      <c r="J144" s="16">
        <v>68</v>
      </c>
      <c r="K144" s="17">
        <v>1.8699999999999999</v>
      </c>
      <c r="L144" s="18">
        <f>Sales_Data[[#This Row],[Qty]]*Sales_Data[[#This Row],[UnitPrice]]</f>
        <v>127.16</v>
      </c>
    </row>
    <row r="145" spans="1:12" x14ac:dyDescent="0.25">
      <c r="A145" s="13" t="s">
        <v>171</v>
      </c>
      <c r="B145" s="14">
        <v>44990</v>
      </c>
      <c r="C145" s="30">
        <v>2023</v>
      </c>
      <c r="D145" s="14" t="str">
        <f>TEXT(Sales_Data[[#This Row],[Date]], "MMM")</f>
        <v>Mar</v>
      </c>
      <c r="E145" s="14" t="str">
        <f t="shared" si="5"/>
        <v>2023-Q1</v>
      </c>
      <c r="F145" s="15" t="s">
        <v>5</v>
      </c>
      <c r="G145" s="15" t="s">
        <v>17</v>
      </c>
      <c r="H145" s="15" t="s">
        <v>12</v>
      </c>
      <c r="I145" s="15" t="s">
        <v>14</v>
      </c>
      <c r="J145" s="16">
        <v>97</v>
      </c>
      <c r="K145" s="17">
        <v>2.8400000000000003</v>
      </c>
      <c r="L145" s="18">
        <f>Sales_Data[[#This Row],[Qty]]*Sales_Data[[#This Row],[UnitPrice]]</f>
        <v>275.48</v>
      </c>
    </row>
    <row r="146" spans="1:12" x14ac:dyDescent="0.25">
      <c r="A146" s="13" t="s">
        <v>172</v>
      </c>
      <c r="B146" s="14">
        <v>44993</v>
      </c>
      <c r="C146" s="30">
        <v>2023</v>
      </c>
      <c r="D146" s="14" t="str">
        <f>TEXT(Sales_Data[[#This Row],[Date]], "MMM")</f>
        <v>Mar</v>
      </c>
      <c r="E146" s="14" t="str">
        <f t="shared" si="5"/>
        <v>2023-Q1</v>
      </c>
      <c r="F146" s="15" t="s">
        <v>18</v>
      </c>
      <c r="G146" s="15" t="s">
        <v>20</v>
      </c>
      <c r="H146" s="15" t="s">
        <v>8</v>
      </c>
      <c r="I146" s="15" t="s">
        <v>10</v>
      </c>
      <c r="J146" s="16">
        <v>86</v>
      </c>
      <c r="K146" s="17">
        <v>1.8699999999999999</v>
      </c>
      <c r="L146" s="18">
        <f>Sales_Data[[#This Row],[Qty]]*Sales_Data[[#This Row],[UnitPrice]]</f>
        <v>160.82</v>
      </c>
    </row>
    <row r="147" spans="1:12" x14ac:dyDescent="0.25">
      <c r="A147" s="13" t="s">
        <v>173</v>
      </c>
      <c r="B147" s="14">
        <v>44996</v>
      </c>
      <c r="C147" s="30">
        <v>2023</v>
      </c>
      <c r="D147" s="14" t="str">
        <f>TEXT(Sales_Data[[#This Row],[Date]], "MMM")</f>
        <v>Mar</v>
      </c>
      <c r="E147" s="14" t="str">
        <f t="shared" si="5"/>
        <v>2023-Q1</v>
      </c>
      <c r="F147" s="15" t="s">
        <v>18</v>
      </c>
      <c r="G147" s="15" t="s">
        <v>20</v>
      </c>
      <c r="H147" s="15" t="s">
        <v>15</v>
      </c>
      <c r="I147" s="15" t="s">
        <v>16</v>
      </c>
      <c r="J147" s="16">
        <v>41</v>
      </c>
      <c r="K147" s="17">
        <v>1.68</v>
      </c>
      <c r="L147" s="18">
        <f>Sales_Data[[#This Row],[Qty]]*Sales_Data[[#This Row],[UnitPrice]]</f>
        <v>68.88</v>
      </c>
    </row>
    <row r="148" spans="1:12" x14ac:dyDescent="0.25">
      <c r="A148" s="13" t="s">
        <v>174</v>
      </c>
      <c r="B148" s="14">
        <v>44999</v>
      </c>
      <c r="C148" s="30">
        <v>2023</v>
      </c>
      <c r="D148" s="14" t="str">
        <f>TEXT(Sales_Data[[#This Row],[Date]], "MMM")</f>
        <v>Mar</v>
      </c>
      <c r="E148" s="14" t="str">
        <f t="shared" si="5"/>
        <v>2023-Q1</v>
      </c>
      <c r="F148" s="15" t="s">
        <v>5</v>
      </c>
      <c r="G148" s="15" t="s">
        <v>6</v>
      </c>
      <c r="H148" s="15" t="s">
        <v>8</v>
      </c>
      <c r="I148" s="15" t="s">
        <v>11</v>
      </c>
      <c r="J148" s="16">
        <v>93</v>
      </c>
      <c r="K148" s="17">
        <v>1.7700000000000002</v>
      </c>
      <c r="L148" s="18">
        <f>Sales_Data[[#This Row],[Qty]]*Sales_Data[[#This Row],[UnitPrice]]</f>
        <v>164.61</v>
      </c>
    </row>
    <row r="149" spans="1:12" x14ac:dyDescent="0.25">
      <c r="A149" s="13" t="s">
        <v>175</v>
      </c>
      <c r="B149" s="14">
        <v>45002</v>
      </c>
      <c r="C149" s="30">
        <v>2023</v>
      </c>
      <c r="D149" s="14" t="str">
        <f>TEXT(Sales_Data[[#This Row],[Date]], "MMM")</f>
        <v>Mar</v>
      </c>
      <c r="E149" s="14" t="str">
        <f t="shared" si="5"/>
        <v>2023-Q1</v>
      </c>
      <c r="F149" s="15" t="s">
        <v>5</v>
      </c>
      <c r="G149" s="15" t="s">
        <v>6</v>
      </c>
      <c r="H149" s="15" t="s">
        <v>15</v>
      </c>
      <c r="I149" s="15" t="s">
        <v>16</v>
      </c>
      <c r="J149" s="16">
        <v>47</v>
      </c>
      <c r="K149" s="17">
        <v>1.68</v>
      </c>
      <c r="L149" s="18">
        <f>Sales_Data[[#This Row],[Qty]]*Sales_Data[[#This Row],[UnitPrice]]</f>
        <v>78.959999999999994</v>
      </c>
    </row>
    <row r="150" spans="1:12" x14ac:dyDescent="0.25">
      <c r="A150" s="13" t="s">
        <v>176</v>
      </c>
      <c r="B150" s="14">
        <v>45005</v>
      </c>
      <c r="C150" s="30">
        <v>2023</v>
      </c>
      <c r="D150" s="14" t="str">
        <f>TEXT(Sales_Data[[#This Row],[Date]], "MMM")</f>
        <v>Mar</v>
      </c>
      <c r="E150" s="14" t="str">
        <f t="shared" si="5"/>
        <v>2023-Q1</v>
      </c>
      <c r="F150" s="15" t="s">
        <v>18</v>
      </c>
      <c r="G150" s="15" t="s">
        <v>19</v>
      </c>
      <c r="H150" s="15" t="s">
        <v>8</v>
      </c>
      <c r="I150" s="15" t="s">
        <v>11</v>
      </c>
      <c r="J150" s="16">
        <v>103</v>
      </c>
      <c r="K150" s="17">
        <v>1.77</v>
      </c>
      <c r="L150" s="18">
        <f>Sales_Data[[#This Row],[Qty]]*Sales_Data[[#This Row],[UnitPrice]]</f>
        <v>182.31</v>
      </c>
    </row>
    <row r="151" spans="1:12" x14ac:dyDescent="0.25">
      <c r="A151" s="13" t="s">
        <v>177</v>
      </c>
      <c r="B151" s="14">
        <v>45008</v>
      </c>
      <c r="C151" s="30">
        <v>2023</v>
      </c>
      <c r="D151" s="14" t="str">
        <f>TEXT(Sales_Data[[#This Row],[Date]], "MMM")</f>
        <v>Mar</v>
      </c>
      <c r="E151" s="14" t="str">
        <f t="shared" si="5"/>
        <v>2023-Q1</v>
      </c>
      <c r="F151" s="15" t="s">
        <v>18</v>
      </c>
      <c r="G151" s="15" t="s">
        <v>19</v>
      </c>
      <c r="H151" s="15" t="s">
        <v>15</v>
      </c>
      <c r="I151" s="15" t="s">
        <v>16</v>
      </c>
      <c r="J151" s="16">
        <v>33</v>
      </c>
      <c r="K151" s="17">
        <v>1.68</v>
      </c>
      <c r="L151" s="18">
        <f>Sales_Data[[#This Row],[Qty]]*Sales_Data[[#This Row],[UnitPrice]]</f>
        <v>55.44</v>
      </c>
    </row>
    <row r="152" spans="1:12" x14ac:dyDescent="0.25">
      <c r="A152" s="13" t="s">
        <v>178</v>
      </c>
      <c r="B152" s="14">
        <v>45011</v>
      </c>
      <c r="C152" s="30">
        <v>2023</v>
      </c>
      <c r="D152" s="14" t="str">
        <f>TEXT(Sales_Data[[#This Row],[Date]], "MMM")</f>
        <v>Mar</v>
      </c>
      <c r="E152" s="14" t="str">
        <f t="shared" si="5"/>
        <v>2023-Q1</v>
      </c>
      <c r="F152" s="15" t="s">
        <v>5</v>
      </c>
      <c r="G152" s="15" t="s">
        <v>17</v>
      </c>
      <c r="H152" s="15" t="s">
        <v>8</v>
      </c>
      <c r="I152" s="15" t="s">
        <v>10</v>
      </c>
      <c r="J152" s="16">
        <v>57</v>
      </c>
      <c r="K152" s="17">
        <v>1.87</v>
      </c>
      <c r="L152" s="18">
        <f>Sales_Data[[#This Row],[Qty]]*Sales_Data[[#This Row],[UnitPrice]]</f>
        <v>106.59</v>
      </c>
    </row>
    <row r="153" spans="1:12" x14ac:dyDescent="0.25">
      <c r="A153" s="13" t="s">
        <v>179</v>
      </c>
      <c r="B153" s="14">
        <v>45014</v>
      </c>
      <c r="C153" s="30">
        <v>2023</v>
      </c>
      <c r="D153" s="14" t="str">
        <f>TEXT(Sales_Data[[#This Row],[Date]], "MMM")</f>
        <v>Mar</v>
      </c>
      <c r="E153" s="14" t="str">
        <f t="shared" si="5"/>
        <v>2023-Q1</v>
      </c>
      <c r="F153" s="15" t="s">
        <v>5</v>
      </c>
      <c r="G153" s="15" t="s">
        <v>17</v>
      </c>
      <c r="H153" s="15" t="s">
        <v>12</v>
      </c>
      <c r="I153" s="15" t="s">
        <v>14</v>
      </c>
      <c r="J153" s="16">
        <v>65</v>
      </c>
      <c r="K153" s="17">
        <v>2.84</v>
      </c>
      <c r="L153" s="18">
        <f>Sales_Data[[#This Row],[Qty]]*Sales_Data[[#This Row],[UnitPrice]]</f>
        <v>184.6</v>
      </c>
    </row>
    <row r="154" spans="1:12" x14ac:dyDescent="0.25">
      <c r="A154" s="13" t="s">
        <v>180</v>
      </c>
      <c r="B154" s="14">
        <v>45017</v>
      </c>
      <c r="C154" s="30">
        <v>2023</v>
      </c>
      <c r="D154" s="14" t="str">
        <f>TEXT(Sales_Data[[#This Row],[Date]], "MMM")</f>
        <v>Apr</v>
      </c>
      <c r="E154" s="14" t="str">
        <f t="shared" si="5"/>
        <v>2023-Q2</v>
      </c>
      <c r="F154" s="15" t="s">
        <v>18</v>
      </c>
      <c r="G154" s="15" t="s">
        <v>20</v>
      </c>
      <c r="H154" s="15" t="s">
        <v>8</v>
      </c>
      <c r="I154" s="15" t="s">
        <v>11</v>
      </c>
      <c r="J154" s="16">
        <v>118</v>
      </c>
      <c r="K154" s="17">
        <v>1.77</v>
      </c>
      <c r="L154" s="18">
        <f>Sales_Data[[#This Row],[Qty]]*Sales_Data[[#This Row],[UnitPrice]]</f>
        <v>208.86</v>
      </c>
    </row>
    <row r="155" spans="1:12" x14ac:dyDescent="0.25">
      <c r="A155" s="13" t="s">
        <v>181</v>
      </c>
      <c r="B155" s="14">
        <v>45020</v>
      </c>
      <c r="C155" s="30">
        <v>2023</v>
      </c>
      <c r="D155" s="14" t="str">
        <f>TEXT(Sales_Data[[#This Row],[Date]], "MMM")</f>
        <v>Apr</v>
      </c>
      <c r="E155" s="14" t="str">
        <f t="shared" si="5"/>
        <v>2023-Q2</v>
      </c>
      <c r="F155" s="15" t="s">
        <v>5</v>
      </c>
      <c r="G155" s="15" t="s">
        <v>6</v>
      </c>
      <c r="H155" s="15" t="s">
        <v>12</v>
      </c>
      <c r="I155" s="15" t="s">
        <v>7</v>
      </c>
      <c r="J155" s="16">
        <v>36</v>
      </c>
      <c r="K155" s="17">
        <v>2.1800000000000002</v>
      </c>
      <c r="L155" s="18">
        <f>Sales_Data[[#This Row],[Qty]]*Sales_Data[[#This Row],[UnitPrice]]</f>
        <v>78.48</v>
      </c>
    </row>
    <row r="156" spans="1:12" x14ac:dyDescent="0.25">
      <c r="A156" s="13" t="s">
        <v>182</v>
      </c>
      <c r="B156" s="14">
        <v>45023</v>
      </c>
      <c r="C156" s="30">
        <v>2023</v>
      </c>
      <c r="D156" s="14" t="str">
        <f>TEXT(Sales_Data[[#This Row],[Date]], "MMM")</f>
        <v>Apr</v>
      </c>
      <c r="E156" s="14" t="str">
        <f t="shared" si="5"/>
        <v>2023-Q2</v>
      </c>
      <c r="F156" s="15" t="s">
        <v>5</v>
      </c>
      <c r="G156" s="15" t="s">
        <v>6</v>
      </c>
      <c r="H156" s="15" t="s">
        <v>12</v>
      </c>
      <c r="I156" s="15" t="s">
        <v>14</v>
      </c>
      <c r="J156" s="16">
        <v>123</v>
      </c>
      <c r="K156" s="17">
        <v>2.84</v>
      </c>
      <c r="L156" s="18">
        <f>Sales_Data[[#This Row],[Qty]]*Sales_Data[[#This Row],[UnitPrice]]</f>
        <v>349.32</v>
      </c>
    </row>
    <row r="157" spans="1:12" x14ac:dyDescent="0.25">
      <c r="A157" s="13" t="s">
        <v>183</v>
      </c>
      <c r="B157" s="14">
        <v>45026</v>
      </c>
      <c r="C157" s="30">
        <v>2023</v>
      </c>
      <c r="D157" s="14" t="str">
        <f>TEXT(Sales_Data[[#This Row],[Date]], "MMM")</f>
        <v>Apr</v>
      </c>
      <c r="E157" s="14" t="str">
        <f t="shared" si="5"/>
        <v>2023-Q2</v>
      </c>
      <c r="F157" s="15" t="s">
        <v>18</v>
      </c>
      <c r="G157" s="15" t="s">
        <v>19</v>
      </c>
      <c r="H157" s="15" t="s">
        <v>8</v>
      </c>
      <c r="I157" s="15" t="s">
        <v>11</v>
      </c>
      <c r="J157" s="16">
        <v>90</v>
      </c>
      <c r="K157" s="17">
        <v>1.77</v>
      </c>
      <c r="L157" s="18">
        <f>Sales_Data[[#This Row],[Qty]]*Sales_Data[[#This Row],[UnitPrice]]</f>
        <v>159.30000000000001</v>
      </c>
    </row>
    <row r="158" spans="1:12" x14ac:dyDescent="0.25">
      <c r="A158" s="13" t="s">
        <v>184</v>
      </c>
      <c r="B158" s="14">
        <v>45029</v>
      </c>
      <c r="C158" s="30">
        <v>2023</v>
      </c>
      <c r="D158" s="14" t="str">
        <f>TEXT(Sales_Data[[#This Row],[Date]], "MMM")</f>
        <v>Apr</v>
      </c>
      <c r="E158" s="14" t="str">
        <f t="shared" si="5"/>
        <v>2023-Q2</v>
      </c>
      <c r="F158" s="15" t="s">
        <v>18</v>
      </c>
      <c r="G158" s="15" t="s">
        <v>19</v>
      </c>
      <c r="H158" s="15" t="s">
        <v>21</v>
      </c>
      <c r="I158" s="15" t="s">
        <v>22</v>
      </c>
      <c r="J158" s="16">
        <v>21</v>
      </c>
      <c r="K158" s="17">
        <v>3.49</v>
      </c>
      <c r="L158" s="18">
        <f>Sales_Data[[#This Row],[Qty]]*Sales_Data[[#This Row],[UnitPrice]]</f>
        <v>73.290000000000006</v>
      </c>
    </row>
    <row r="159" spans="1:12" x14ac:dyDescent="0.25">
      <c r="A159" s="13" t="s">
        <v>185</v>
      </c>
      <c r="B159" s="14">
        <v>45032</v>
      </c>
      <c r="C159" s="30">
        <v>2023</v>
      </c>
      <c r="D159" s="14" t="str">
        <f>TEXT(Sales_Data[[#This Row],[Date]], "MMM")</f>
        <v>Apr</v>
      </c>
      <c r="E159" s="14" t="str">
        <f t="shared" si="5"/>
        <v>2023-Q2</v>
      </c>
      <c r="F159" s="15" t="s">
        <v>5</v>
      </c>
      <c r="G159" s="15" t="s">
        <v>17</v>
      </c>
      <c r="H159" s="15" t="s">
        <v>8</v>
      </c>
      <c r="I159" s="15" t="s">
        <v>11</v>
      </c>
      <c r="J159" s="16">
        <v>48</v>
      </c>
      <c r="K159" s="17">
        <v>1.7699999999999998</v>
      </c>
      <c r="L159" s="18">
        <f>Sales_Data[[#This Row],[Qty]]*Sales_Data[[#This Row],[UnitPrice]]</f>
        <v>84.96</v>
      </c>
    </row>
    <row r="160" spans="1:12" x14ac:dyDescent="0.25">
      <c r="A160" s="13" t="s">
        <v>186</v>
      </c>
      <c r="B160" s="14">
        <v>45035</v>
      </c>
      <c r="C160" s="30">
        <v>2023</v>
      </c>
      <c r="D160" s="14" t="str">
        <f>TEXT(Sales_Data[[#This Row],[Date]], "MMM")</f>
        <v>Apr</v>
      </c>
      <c r="E160" s="14" t="str">
        <f t="shared" si="5"/>
        <v>2023-Q2</v>
      </c>
      <c r="F160" s="15" t="s">
        <v>5</v>
      </c>
      <c r="G160" s="15" t="s">
        <v>17</v>
      </c>
      <c r="H160" s="15" t="s">
        <v>15</v>
      </c>
      <c r="I160" s="15" t="s">
        <v>16</v>
      </c>
      <c r="J160" s="16">
        <v>24</v>
      </c>
      <c r="K160" s="17">
        <v>1.68</v>
      </c>
      <c r="L160" s="18">
        <f>Sales_Data[[#This Row],[Qty]]*Sales_Data[[#This Row],[UnitPrice]]</f>
        <v>40.32</v>
      </c>
    </row>
    <row r="161" spans="1:12" x14ac:dyDescent="0.25">
      <c r="A161" s="13" t="s">
        <v>187</v>
      </c>
      <c r="B161" s="14">
        <v>45038</v>
      </c>
      <c r="C161" s="30">
        <v>2023</v>
      </c>
      <c r="D161" s="14" t="str">
        <f>TEXT(Sales_Data[[#This Row],[Date]], "MMM")</f>
        <v>Apr</v>
      </c>
      <c r="E161" s="14" t="str">
        <f t="shared" si="5"/>
        <v>2023-Q2</v>
      </c>
      <c r="F161" s="15" t="s">
        <v>18</v>
      </c>
      <c r="G161" s="15" t="s">
        <v>20</v>
      </c>
      <c r="H161" s="15" t="s">
        <v>12</v>
      </c>
      <c r="I161" s="15" t="s">
        <v>13</v>
      </c>
      <c r="J161" s="16">
        <v>67</v>
      </c>
      <c r="K161" s="17">
        <v>1.87</v>
      </c>
      <c r="L161" s="18">
        <f>Sales_Data[[#This Row],[Qty]]*Sales_Data[[#This Row],[UnitPrice]]</f>
        <v>125.29</v>
      </c>
    </row>
    <row r="162" spans="1:12" x14ac:dyDescent="0.25">
      <c r="A162" s="13" t="s">
        <v>188</v>
      </c>
      <c r="B162" s="14">
        <v>45041</v>
      </c>
      <c r="C162" s="30">
        <v>2023</v>
      </c>
      <c r="D162" s="14" t="str">
        <f>TEXT(Sales_Data[[#This Row],[Date]], "MMM")</f>
        <v>Apr</v>
      </c>
      <c r="E162" s="14" t="str">
        <f t="shared" si="5"/>
        <v>2023-Q2</v>
      </c>
      <c r="F162" s="15" t="s">
        <v>5</v>
      </c>
      <c r="G162" s="15" t="s">
        <v>6</v>
      </c>
      <c r="H162" s="15" t="s">
        <v>8</v>
      </c>
      <c r="I162" s="15" t="s">
        <v>10</v>
      </c>
      <c r="J162" s="16">
        <v>27</v>
      </c>
      <c r="K162" s="17">
        <v>1.87</v>
      </c>
      <c r="L162" s="18">
        <f>Sales_Data[[#This Row],[Qty]]*Sales_Data[[#This Row],[UnitPrice]]</f>
        <v>50.49</v>
      </c>
    </row>
    <row r="163" spans="1:12" x14ac:dyDescent="0.25">
      <c r="A163" s="13" t="s">
        <v>189</v>
      </c>
      <c r="B163" s="14">
        <v>45044</v>
      </c>
      <c r="C163" s="30">
        <v>2023</v>
      </c>
      <c r="D163" s="14" t="str">
        <f>TEXT(Sales_Data[[#This Row],[Date]], "MMM")</f>
        <v>Apr</v>
      </c>
      <c r="E163" s="14" t="str">
        <f t="shared" si="5"/>
        <v>2023-Q2</v>
      </c>
      <c r="F163" s="15" t="s">
        <v>5</v>
      </c>
      <c r="G163" s="15" t="s">
        <v>6</v>
      </c>
      <c r="H163" s="15" t="s">
        <v>12</v>
      </c>
      <c r="I163" s="15" t="s">
        <v>14</v>
      </c>
      <c r="J163" s="16">
        <v>129</v>
      </c>
      <c r="K163" s="17">
        <v>2.8400000000000003</v>
      </c>
      <c r="L163" s="18">
        <f>Sales_Data[[#This Row],[Qty]]*Sales_Data[[#This Row],[UnitPrice]]</f>
        <v>366.36</v>
      </c>
    </row>
    <row r="164" spans="1:12" x14ac:dyDescent="0.25">
      <c r="A164" s="13" t="s">
        <v>190</v>
      </c>
      <c r="B164" s="14">
        <v>45047</v>
      </c>
      <c r="C164" s="30">
        <v>2023</v>
      </c>
      <c r="D164" s="14" t="str">
        <f>TEXT(Sales_Data[[#This Row],[Date]], "MMM")</f>
        <v>May</v>
      </c>
      <c r="E164" s="14" t="str">
        <f t="shared" si="5"/>
        <v>2023-Q2</v>
      </c>
      <c r="F164" s="15" t="s">
        <v>18</v>
      </c>
      <c r="G164" s="15" t="s">
        <v>19</v>
      </c>
      <c r="H164" s="15" t="s">
        <v>12</v>
      </c>
      <c r="I164" s="15" t="s">
        <v>7</v>
      </c>
      <c r="J164" s="16">
        <v>77</v>
      </c>
      <c r="K164" s="17">
        <v>2.1800000000000002</v>
      </c>
      <c r="L164" s="18">
        <f>Sales_Data[[#This Row],[Qty]]*Sales_Data[[#This Row],[UnitPrice]]</f>
        <v>167.86</v>
      </c>
    </row>
    <row r="165" spans="1:12" x14ac:dyDescent="0.25">
      <c r="A165" s="13" t="s">
        <v>191</v>
      </c>
      <c r="B165" s="14">
        <v>45050</v>
      </c>
      <c r="C165" s="30">
        <v>2023</v>
      </c>
      <c r="D165" s="14" t="str">
        <f>TEXT(Sales_Data[[#This Row],[Date]], "MMM")</f>
        <v>May</v>
      </c>
      <c r="E165" s="14" t="str">
        <f t="shared" si="5"/>
        <v>2023-Q2</v>
      </c>
      <c r="F165" s="15" t="s">
        <v>18</v>
      </c>
      <c r="G165" s="15" t="s">
        <v>19</v>
      </c>
      <c r="H165" s="15" t="s">
        <v>12</v>
      </c>
      <c r="I165" s="15" t="s">
        <v>13</v>
      </c>
      <c r="J165" s="16">
        <v>58</v>
      </c>
      <c r="K165" s="17">
        <v>1.8699999999999999</v>
      </c>
      <c r="L165" s="18">
        <f>Sales_Data[[#This Row],[Qty]]*Sales_Data[[#This Row],[UnitPrice]]</f>
        <v>108.46</v>
      </c>
    </row>
    <row r="166" spans="1:12" x14ac:dyDescent="0.25">
      <c r="A166" s="13" t="s">
        <v>192</v>
      </c>
      <c r="B166" s="14">
        <v>45053</v>
      </c>
      <c r="C166" s="30">
        <v>2023</v>
      </c>
      <c r="D166" s="14" t="str">
        <f>TEXT(Sales_Data[[#This Row],[Date]], "MMM")</f>
        <v>May</v>
      </c>
      <c r="E166" s="14" t="str">
        <f t="shared" si="5"/>
        <v>2023-Q2</v>
      </c>
      <c r="F166" s="15" t="s">
        <v>5</v>
      </c>
      <c r="G166" s="15" t="s">
        <v>17</v>
      </c>
      <c r="H166" s="15" t="s">
        <v>8</v>
      </c>
      <c r="I166" s="15" t="s">
        <v>10</v>
      </c>
      <c r="J166" s="16">
        <v>47</v>
      </c>
      <c r="K166" s="17">
        <v>1.87</v>
      </c>
      <c r="L166" s="18">
        <f>Sales_Data[[#This Row],[Qty]]*Sales_Data[[#This Row],[UnitPrice]]</f>
        <v>87.89</v>
      </c>
    </row>
    <row r="167" spans="1:12" x14ac:dyDescent="0.25">
      <c r="A167" s="13" t="s">
        <v>193</v>
      </c>
      <c r="B167" s="14">
        <v>45056</v>
      </c>
      <c r="C167" s="30">
        <v>2023</v>
      </c>
      <c r="D167" s="14" t="str">
        <f>TEXT(Sales_Data[[#This Row],[Date]], "MMM")</f>
        <v>May</v>
      </c>
      <c r="E167" s="14" t="str">
        <f t="shared" si="5"/>
        <v>2023-Q2</v>
      </c>
      <c r="F167" s="15" t="s">
        <v>5</v>
      </c>
      <c r="G167" s="15" t="s">
        <v>17</v>
      </c>
      <c r="H167" s="15" t="s">
        <v>12</v>
      </c>
      <c r="I167" s="15" t="s">
        <v>14</v>
      </c>
      <c r="J167" s="16">
        <v>33</v>
      </c>
      <c r="K167" s="17">
        <v>2.84</v>
      </c>
      <c r="L167" s="18">
        <f>Sales_Data[[#This Row],[Qty]]*Sales_Data[[#This Row],[UnitPrice]]</f>
        <v>93.72</v>
      </c>
    </row>
    <row r="168" spans="1:12" x14ac:dyDescent="0.25">
      <c r="A168" s="13" t="s">
        <v>194</v>
      </c>
      <c r="B168" s="14">
        <v>45059</v>
      </c>
      <c r="C168" s="30">
        <v>2023</v>
      </c>
      <c r="D168" s="14" t="str">
        <f>TEXT(Sales_Data[[#This Row],[Date]], "MMM")</f>
        <v>May</v>
      </c>
      <c r="E168" s="14" t="str">
        <f t="shared" si="5"/>
        <v>2023-Q2</v>
      </c>
      <c r="F168" s="15" t="s">
        <v>18</v>
      </c>
      <c r="G168" s="15" t="s">
        <v>20</v>
      </c>
      <c r="H168" s="15" t="s">
        <v>12</v>
      </c>
      <c r="I168" s="15" t="s">
        <v>13</v>
      </c>
      <c r="J168" s="16">
        <v>82</v>
      </c>
      <c r="K168" s="17">
        <v>1.87</v>
      </c>
      <c r="L168" s="18">
        <f>Sales_Data[[#This Row],[Qty]]*Sales_Data[[#This Row],[UnitPrice]]</f>
        <v>153.34</v>
      </c>
    </row>
    <row r="169" spans="1:12" x14ac:dyDescent="0.25">
      <c r="A169" s="13" t="s">
        <v>195</v>
      </c>
      <c r="B169" s="14">
        <v>45062</v>
      </c>
      <c r="C169" s="30">
        <v>2023</v>
      </c>
      <c r="D169" s="14" t="str">
        <f>TEXT(Sales_Data[[#This Row],[Date]], "MMM")</f>
        <v>May</v>
      </c>
      <c r="E169" s="14" t="str">
        <f t="shared" si="5"/>
        <v>2023-Q2</v>
      </c>
      <c r="F169" s="15" t="s">
        <v>5</v>
      </c>
      <c r="G169" s="15" t="s">
        <v>6</v>
      </c>
      <c r="H169" s="15" t="s">
        <v>8</v>
      </c>
      <c r="I169" s="15" t="s">
        <v>11</v>
      </c>
      <c r="J169" s="16">
        <v>58</v>
      </c>
      <c r="K169" s="17">
        <v>1.77</v>
      </c>
      <c r="L169" s="18">
        <f>Sales_Data[[#This Row],[Qty]]*Sales_Data[[#This Row],[UnitPrice]]</f>
        <v>102.66</v>
      </c>
    </row>
    <row r="170" spans="1:12" x14ac:dyDescent="0.25">
      <c r="A170" s="13" t="s">
        <v>196</v>
      </c>
      <c r="B170" s="14">
        <v>45065</v>
      </c>
      <c r="C170" s="30">
        <v>2023</v>
      </c>
      <c r="D170" s="14" t="str">
        <f>TEXT(Sales_Data[[#This Row],[Date]], "MMM")</f>
        <v>May</v>
      </c>
      <c r="E170" s="14" t="str">
        <f t="shared" si="5"/>
        <v>2023-Q2</v>
      </c>
      <c r="F170" s="15" t="s">
        <v>5</v>
      </c>
      <c r="G170" s="15" t="s">
        <v>6</v>
      </c>
      <c r="H170" s="15" t="s">
        <v>15</v>
      </c>
      <c r="I170" s="15" t="s">
        <v>23</v>
      </c>
      <c r="J170" s="16">
        <v>30</v>
      </c>
      <c r="K170" s="17">
        <v>3.15</v>
      </c>
      <c r="L170" s="18">
        <f>Sales_Data[[#This Row],[Qty]]*Sales_Data[[#This Row],[UnitPrice]]</f>
        <v>94.5</v>
      </c>
    </row>
    <row r="171" spans="1:12" x14ac:dyDescent="0.25">
      <c r="A171" s="13" t="s">
        <v>197</v>
      </c>
      <c r="B171" s="14">
        <v>45068</v>
      </c>
      <c r="C171" s="30">
        <v>2023</v>
      </c>
      <c r="D171" s="14" t="str">
        <f>TEXT(Sales_Data[[#This Row],[Date]], "MMM")</f>
        <v>May</v>
      </c>
      <c r="E171" s="14" t="str">
        <f t="shared" si="5"/>
        <v>2023-Q2</v>
      </c>
      <c r="F171" s="15" t="s">
        <v>18</v>
      </c>
      <c r="G171" s="15" t="s">
        <v>19</v>
      </c>
      <c r="H171" s="15" t="s">
        <v>12</v>
      </c>
      <c r="I171" s="15" t="s">
        <v>13</v>
      </c>
      <c r="J171" s="16">
        <v>43</v>
      </c>
      <c r="K171" s="17">
        <v>1.8699999999999999</v>
      </c>
      <c r="L171" s="18">
        <f>Sales_Data[[#This Row],[Qty]]*Sales_Data[[#This Row],[UnitPrice]]</f>
        <v>80.41</v>
      </c>
    </row>
    <row r="172" spans="1:12" x14ac:dyDescent="0.25">
      <c r="A172" s="13" t="s">
        <v>198</v>
      </c>
      <c r="B172" s="14">
        <v>45071</v>
      </c>
      <c r="C172" s="30">
        <v>2023</v>
      </c>
      <c r="D172" s="14" t="str">
        <f>TEXT(Sales_Data[[#This Row],[Date]], "MMM")</f>
        <v>May</v>
      </c>
      <c r="E172" s="14" t="str">
        <f t="shared" si="5"/>
        <v>2023-Q2</v>
      </c>
      <c r="F172" s="15" t="s">
        <v>5</v>
      </c>
      <c r="G172" s="15" t="s">
        <v>17</v>
      </c>
      <c r="H172" s="15" t="s">
        <v>8</v>
      </c>
      <c r="I172" s="15" t="s">
        <v>11</v>
      </c>
      <c r="J172" s="16">
        <v>84</v>
      </c>
      <c r="K172" s="17">
        <v>1.77</v>
      </c>
      <c r="L172" s="18">
        <f>Sales_Data[[#This Row],[Qty]]*Sales_Data[[#This Row],[UnitPrice]]</f>
        <v>148.68</v>
      </c>
    </row>
    <row r="173" spans="1:12" x14ac:dyDescent="0.25">
      <c r="A173" s="13" t="s">
        <v>199</v>
      </c>
      <c r="B173" s="14">
        <v>45074</v>
      </c>
      <c r="C173" s="30">
        <v>2023</v>
      </c>
      <c r="D173" s="14" t="str">
        <f>TEXT(Sales_Data[[#This Row],[Date]], "MMM")</f>
        <v>May</v>
      </c>
      <c r="E173" s="14" t="str">
        <f t="shared" si="5"/>
        <v>2023-Q2</v>
      </c>
      <c r="F173" s="15" t="s">
        <v>18</v>
      </c>
      <c r="G173" s="15" t="s">
        <v>20</v>
      </c>
      <c r="H173" s="15" t="s">
        <v>12</v>
      </c>
      <c r="I173" s="15" t="s">
        <v>7</v>
      </c>
      <c r="J173" s="16">
        <v>36</v>
      </c>
      <c r="K173" s="17">
        <v>2.1800000000000002</v>
      </c>
      <c r="L173" s="18">
        <f>Sales_Data[[#This Row],[Qty]]*Sales_Data[[#This Row],[UnitPrice]]</f>
        <v>78.48</v>
      </c>
    </row>
    <row r="174" spans="1:12" x14ac:dyDescent="0.25">
      <c r="A174" s="13" t="s">
        <v>200</v>
      </c>
      <c r="B174" s="14">
        <v>45077</v>
      </c>
      <c r="C174" s="30">
        <v>2023</v>
      </c>
      <c r="D174" s="14" t="str">
        <f>TEXT(Sales_Data[[#This Row],[Date]], "MMM")</f>
        <v>May</v>
      </c>
      <c r="E174" s="14" t="str">
        <f t="shared" si="5"/>
        <v>2023-Q2</v>
      </c>
      <c r="F174" s="15" t="s">
        <v>18</v>
      </c>
      <c r="G174" s="15" t="s">
        <v>20</v>
      </c>
      <c r="H174" s="15" t="s">
        <v>12</v>
      </c>
      <c r="I174" s="15" t="s">
        <v>14</v>
      </c>
      <c r="J174" s="16">
        <v>44</v>
      </c>
      <c r="K174" s="17">
        <v>2.84</v>
      </c>
      <c r="L174" s="18">
        <f>Sales_Data[[#This Row],[Qty]]*Sales_Data[[#This Row],[UnitPrice]]</f>
        <v>124.96</v>
      </c>
    </row>
    <row r="175" spans="1:12" x14ac:dyDescent="0.25">
      <c r="A175" s="13" t="s">
        <v>201</v>
      </c>
      <c r="B175" s="14">
        <v>45080</v>
      </c>
      <c r="C175" s="30">
        <v>2023</v>
      </c>
      <c r="D175" s="14" t="str">
        <f>TEXT(Sales_Data[[#This Row],[Date]], "MMM")</f>
        <v>Jun</v>
      </c>
      <c r="E175" s="14" t="str">
        <f t="shared" si="5"/>
        <v>2023-Q2</v>
      </c>
      <c r="F175" s="15" t="s">
        <v>5</v>
      </c>
      <c r="G175" s="15" t="s">
        <v>6</v>
      </c>
      <c r="H175" s="15" t="s">
        <v>8</v>
      </c>
      <c r="I175" s="15" t="s">
        <v>10</v>
      </c>
      <c r="J175" s="16">
        <v>27</v>
      </c>
      <c r="K175" s="17">
        <v>1.87</v>
      </c>
      <c r="L175" s="18">
        <f>Sales_Data[[#This Row],[Qty]]*Sales_Data[[#This Row],[UnitPrice]]</f>
        <v>50.49</v>
      </c>
    </row>
    <row r="176" spans="1:12" x14ac:dyDescent="0.25">
      <c r="A176" s="13" t="s">
        <v>202</v>
      </c>
      <c r="B176" s="14">
        <v>45083</v>
      </c>
      <c r="C176" s="30">
        <v>2023</v>
      </c>
      <c r="D176" s="14" t="str">
        <f>TEXT(Sales_Data[[#This Row],[Date]], "MMM")</f>
        <v>Jun</v>
      </c>
      <c r="E176" s="14" t="str">
        <f t="shared" si="5"/>
        <v>2023-Q2</v>
      </c>
      <c r="F176" s="15" t="s">
        <v>5</v>
      </c>
      <c r="G176" s="15" t="s">
        <v>6</v>
      </c>
      <c r="H176" s="15" t="s">
        <v>12</v>
      </c>
      <c r="I176" s="15" t="s">
        <v>14</v>
      </c>
      <c r="J176" s="16">
        <v>120</v>
      </c>
      <c r="K176" s="17">
        <v>2.8400000000000003</v>
      </c>
      <c r="L176" s="18">
        <f>Sales_Data[[#This Row],[Qty]]*Sales_Data[[#This Row],[UnitPrice]]</f>
        <v>340.8</v>
      </c>
    </row>
    <row r="177" spans="1:12" x14ac:dyDescent="0.25">
      <c r="A177" s="13" t="s">
        <v>203</v>
      </c>
      <c r="B177" s="14">
        <v>45086</v>
      </c>
      <c r="C177" s="30">
        <v>2023</v>
      </c>
      <c r="D177" s="14" t="str">
        <f>TEXT(Sales_Data[[#This Row],[Date]], "MMM")</f>
        <v>Jun</v>
      </c>
      <c r="E177" s="14" t="str">
        <f t="shared" si="5"/>
        <v>2023-Q2</v>
      </c>
      <c r="F177" s="15" t="s">
        <v>5</v>
      </c>
      <c r="G177" s="15" t="s">
        <v>6</v>
      </c>
      <c r="H177" s="15" t="s">
        <v>21</v>
      </c>
      <c r="I177" s="15" t="s">
        <v>22</v>
      </c>
      <c r="J177" s="16">
        <v>26</v>
      </c>
      <c r="K177" s="17">
        <v>3.4899999999999998</v>
      </c>
      <c r="L177" s="18">
        <f>Sales_Data[[#This Row],[Qty]]*Sales_Data[[#This Row],[UnitPrice]]</f>
        <v>90.74</v>
      </c>
    </row>
    <row r="178" spans="1:12" x14ac:dyDescent="0.25">
      <c r="A178" s="13" t="s">
        <v>204</v>
      </c>
      <c r="B178" s="14">
        <v>45089</v>
      </c>
      <c r="C178" s="30">
        <v>2023</v>
      </c>
      <c r="D178" s="14" t="str">
        <f>TEXT(Sales_Data[[#This Row],[Date]], "MMM")</f>
        <v>Jun</v>
      </c>
      <c r="E178" s="14" t="str">
        <f t="shared" si="5"/>
        <v>2023-Q2</v>
      </c>
      <c r="F178" s="15" t="s">
        <v>18</v>
      </c>
      <c r="G178" s="15" t="s">
        <v>19</v>
      </c>
      <c r="H178" s="15" t="s">
        <v>8</v>
      </c>
      <c r="I178" s="15" t="s">
        <v>11</v>
      </c>
      <c r="J178" s="16">
        <v>73</v>
      </c>
      <c r="K178" s="17">
        <v>1.77</v>
      </c>
      <c r="L178" s="18">
        <f>Sales_Data[[#This Row],[Qty]]*Sales_Data[[#This Row],[UnitPrice]]</f>
        <v>129.21</v>
      </c>
    </row>
    <row r="179" spans="1:12" x14ac:dyDescent="0.25">
      <c r="A179" s="13" t="s">
        <v>205</v>
      </c>
      <c r="B179" s="14">
        <v>45092</v>
      </c>
      <c r="C179" s="30">
        <v>2023</v>
      </c>
      <c r="D179" s="14" t="str">
        <f>TEXT(Sales_Data[[#This Row],[Date]], "MMM")</f>
        <v>Jun</v>
      </c>
      <c r="E179" s="14" t="str">
        <f t="shared" si="5"/>
        <v>2023-Q2</v>
      </c>
      <c r="F179" s="15" t="s">
        <v>5</v>
      </c>
      <c r="G179" s="15" t="s">
        <v>17</v>
      </c>
      <c r="H179" s="15" t="s">
        <v>8</v>
      </c>
      <c r="I179" s="15" t="s">
        <v>10</v>
      </c>
      <c r="J179" s="16">
        <v>38</v>
      </c>
      <c r="K179" s="17">
        <v>1.87</v>
      </c>
      <c r="L179" s="18">
        <f>Sales_Data[[#This Row],[Qty]]*Sales_Data[[#This Row],[UnitPrice]]</f>
        <v>71.06</v>
      </c>
    </row>
    <row r="180" spans="1:12" x14ac:dyDescent="0.25">
      <c r="A180" s="13" t="s">
        <v>206</v>
      </c>
      <c r="B180" s="14">
        <v>45095</v>
      </c>
      <c r="C180" s="30">
        <v>2023</v>
      </c>
      <c r="D180" s="14" t="str">
        <f>TEXT(Sales_Data[[#This Row],[Date]], "MMM")</f>
        <v>Jun</v>
      </c>
      <c r="E180" s="14" t="str">
        <f t="shared" si="5"/>
        <v>2023-Q2</v>
      </c>
      <c r="F180" s="15" t="s">
        <v>5</v>
      </c>
      <c r="G180" s="15" t="s">
        <v>17</v>
      </c>
      <c r="H180" s="15" t="s">
        <v>12</v>
      </c>
      <c r="I180" s="15" t="s">
        <v>14</v>
      </c>
      <c r="J180" s="16">
        <v>40</v>
      </c>
      <c r="K180" s="17">
        <v>2.84</v>
      </c>
      <c r="L180" s="18">
        <f>Sales_Data[[#This Row],[Qty]]*Sales_Data[[#This Row],[UnitPrice]]</f>
        <v>113.6</v>
      </c>
    </row>
    <row r="181" spans="1:12" x14ac:dyDescent="0.25">
      <c r="A181" s="13" t="s">
        <v>207</v>
      </c>
      <c r="B181" s="14">
        <v>45098</v>
      </c>
      <c r="C181" s="30">
        <v>2023</v>
      </c>
      <c r="D181" s="14" t="str">
        <f>TEXT(Sales_Data[[#This Row],[Date]], "MMM")</f>
        <v>Jun</v>
      </c>
      <c r="E181" s="14" t="str">
        <f t="shared" si="5"/>
        <v>2023-Q2</v>
      </c>
      <c r="F181" s="15" t="s">
        <v>18</v>
      </c>
      <c r="G181" s="15" t="s">
        <v>20</v>
      </c>
      <c r="H181" s="15" t="s">
        <v>8</v>
      </c>
      <c r="I181" s="15" t="s">
        <v>11</v>
      </c>
      <c r="J181" s="16">
        <v>41</v>
      </c>
      <c r="K181" s="17">
        <v>1.7699999999999998</v>
      </c>
      <c r="L181" s="18">
        <f>Sales_Data[[#This Row],[Qty]]*Sales_Data[[#This Row],[UnitPrice]]</f>
        <v>72.569999999999993</v>
      </c>
    </row>
    <row r="182" spans="1:12" x14ac:dyDescent="0.25">
      <c r="A182" s="13" t="s">
        <v>208</v>
      </c>
      <c r="B182" s="14">
        <v>45101</v>
      </c>
      <c r="C182" s="30">
        <v>2023</v>
      </c>
      <c r="D182" s="14" t="str">
        <f>TEXT(Sales_Data[[#This Row],[Date]], "MMM")</f>
        <v>Jun</v>
      </c>
      <c r="E182" s="14" t="str">
        <f t="shared" si="5"/>
        <v>2023-Q2</v>
      </c>
      <c r="F182" s="15" t="s">
        <v>5</v>
      </c>
      <c r="G182" s="15" t="s">
        <v>6</v>
      </c>
      <c r="H182" s="15" t="s">
        <v>8</v>
      </c>
      <c r="I182" s="15" t="s">
        <v>9</v>
      </c>
      <c r="J182" s="16">
        <v>27</v>
      </c>
      <c r="K182" s="17">
        <v>2.27</v>
      </c>
      <c r="L182" s="18">
        <f>Sales_Data[[#This Row],[Qty]]*Sales_Data[[#This Row],[UnitPrice]]</f>
        <v>61.29</v>
      </c>
    </row>
    <row r="183" spans="1:12" x14ac:dyDescent="0.25">
      <c r="A183" s="13" t="s">
        <v>209</v>
      </c>
      <c r="B183" s="14">
        <v>45104</v>
      </c>
      <c r="C183" s="30">
        <v>2023</v>
      </c>
      <c r="D183" s="14" t="str">
        <f>TEXT(Sales_Data[[#This Row],[Date]], "MMM")</f>
        <v>Jun</v>
      </c>
      <c r="E183" s="14" t="str">
        <f t="shared" si="5"/>
        <v>2023-Q2</v>
      </c>
      <c r="F183" s="15" t="s">
        <v>5</v>
      </c>
      <c r="G183" s="15" t="s">
        <v>6</v>
      </c>
      <c r="H183" s="15" t="s">
        <v>12</v>
      </c>
      <c r="I183" s="15" t="s">
        <v>13</v>
      </c>
      <c r="J183" s="16">
        <v>38</v>
      </c>
      <c r="K183" s="17">
        <v>1.87</v>
      </c>
      <c r="L183" s="18">
        <f>Sales_Data[[#This Row],[Qty]]*Sales_Data[[#This Row],[UnitPrice]]</f>
        <v>71.06</v>
      </c>
    </row>
    <row r="184" spans="1:12" x14ac:dyDescent="0.25">
      <c r="A184" s="13" t="s">
        <v>210</v>
      </c>
      <c r="B184" s="14">
        <v>45107</v>
      </c>
      <c r="C184" s="30">
        <v>2023</v>
      </c>
      <c r="D184" s="14" t="str">
        <f>TEXT(Sales_Data[[#This Row],[Date]], "MMM")</f>
        <v>Jun</v>
      </c>
      <c r="E184" s="14" t="str">
        <f t="shared" si="5"/>
        <v>2023-Q2</v>
      </c>
      <c r="F184" s="15" t="s">
        <v>5</v>
      </c>
      <c r="G184" s="15" t="s">
        <v>6</v>
      </c>
      <c r="H184" s="15" t="s">
        <v>21</v>
      </c>
      <c r="I184" s="15" t="s">
        <v>22</v>
      </c>
      <c r="J184" s="16">
        <v>34</v>
      </c>
      <c r="K184" s="17">
        <v>3.4899999999999998</v>
      </c>
      <c r="L184" s="18">
        <f>Sales_Data[[#This Row],[Qty]]*Sales_Data[[#This Row],[UnitPrice]]</f>
        <v>118.66</v>
      </c>
    </row>
    <row r="185" spans="1:12" x14ac:dyDescent="0.25">
      <c r="A185" s="13" t="s">
        <v>211</v>
      </c>
      <c r="B185" s="14">
        <v>45110</v>
      </c>
      <c r="C185" s="30">
        <v>2023</v>
      </c>
      <c r="D185" s="14" t="str">
        <f>TEXT(Sales_Data[[#This Row],[Date]], "MMM")</f>
        <v>Jul</v>
      </c>
      <c r="E185" s="14" t="str">
        <f t="shared" si="5"/>
        <v>2023-Q3</v>
      </c>
      <c r="F185" s="15" t="s">
        <v>18</v>
      </c>
      <c r="G185" s="15" t="s">
        <v>19</v>
      </c>
      <c r="H185" s="15" t="s">
        <v>8</v>
      </c>
      <c r="I185" s="15" t="s">
        <v>10</v>
      </c>
      <c r="J185" s="16">
        <v>65</v>
      </c>
      <c r="K185" s="17">
        <v>1.8699999999999999</v>
      </c>
      <c r="L185" s="18">
        <f>Sales_Data[[#This Row],[Qty]]*Sales_Data[[#This Row],[UnitPrice]]</f>
        <v>121.55</v>
      </c>
    </row>
    <row r="186" spans="1:12" x14ac:dyDescent="0.25">
      <c r="A186" s="13" t="s">
        <v>212</v>
      </c>
      <c r="B186" s="14">
        <v>45113</v>
      </c>
      <c r="C186" s="30">
        <v>2023</v>
      </c>
      <c r="D186" s="14" t="str">
        <f>TEXT(Sales_Data[[#This Row],[Date]], "MMM")</f>
        <v>Jul</v>
      </c>
      <c r="E186" s="14" t="str">
        <f t="shared" si="5"/>
        <v>2023-Q3</v>
      </c>
      <c r="F186" s="15" t="s">
        <v>18</v>
      </c>
      <c r="G186" s="15" t="s">
        <v>19</v>
      </c>
      <c r="H186" s="15" t="s">
        <v>12</v>
      </c>
      <c r="I186" s="15" t="s">
        <v>14</v>
      </c>
      <c r="J186" s="16">
        <v>60</v>
      </c>
      <c r="K186" s="17">
        <v>2.8400000000000003</v>
      </c>
      <c r="L186" s="18">
        <f>Sales_Data[[#This Row],[Qty]]*Sales_Data[[#This Row],[UnitPrice]]</f>
        <v>170.4</v>
      </c>
    </row>
    <row r="187" spans="1:12" x14ac:dyDescent="0.25">
      <c r="A187" s="13" t="s">
        <v>213</v>
      </c>
      <c r="B187" s="14">
        <v>45116</v>
      </c>
      <c r="C187" s="30">
        <v>2023</v>
      </c>
      <c r="D187" s="14" t="str">
        <f>TEXT(Sales_Data[[#This Row],[Date]], "MMM")</f>
        <v>Jul</v>
      </c>
      <c r="E187" s="14" t="str">
        <f t="shared" si="5"/>
        <v>2023-Q3</v>
      </c>
      <c r="F187" s="15" t="s">
        <v>5</v>
      </c>
      <c r="G187" s="15" t="s">
        <v>17</v>
      </c>
      <c r="H187" s="15" t="s">
        <v>12</v>
      </c>
      <c r="I187" s="15" t="s">
        <v>7</v>
      </c>
      <c r="J187" s="16">
        <v>37</v>
      </c>
      <c r="K187" s="17">
        <v>2.1799999999999997</v>
      </c>
      <c r="L187" s="18">
        <f>Sales_Data[[#This Row],[Qty]]*Sales_Data[[#This Row],[UnitPrice]]</f>
        <v>80.66</v>
      </c>
    </row>
    <row r="188" spans="1:12" x14ac:dyDescent="0.25">
      <c r="A188" s="13" t="s">
        <v>214</v>
      </c>
      <c r="B188" s="14">
        <v>45119</v>
      </c>
      <c r="C188" s="30">
        <v>2023</v>
      </c>
      <c r="D188" s="14" t="str">
        <f>TEXT(Sales_Data[[#This Row],[Date]], "MMM")</f>
        <v>Jul</v>
      </c>
      <c r="E188" s="14" t="str">
        <f t="shared" si="5"/>
        <v>2023-Q3</v>
      </c>
      <c r="F188" s="15" t="s">
        <v>5</v>
      </c>
      <c r="G188" s="15" t="s">
        <v>17</v>
      </c>
      <c r="H188" s="15" t="s">
        <v>12</v>
      </c>
      <c r="I188" s="15" t="s">
        <v>13</v>
      </c>
      <c r="J188" s="16">
        <v>40</v>
      </c>
      <c r="K188" s="17">
        <v>1.8699999999999999</v>
      </c>
      <c r="L188" s="18">
        <f>Sales_Data[[#This Row],[Qty]]*Sales_Data[[#This Row],[UnitPrice]]</f>
        <v>74.8</v>
      </c>
    </row>
    <row r="189" spans="1:12" x14ac:dyDescent="0.25">
      <c r="A189" s="13" t="s">
        <v>215</v>
      </c>
      <c r="B189" s="14">
        <v>45122</v>
      </c>
      <c r="C189" s="30">
        <v>2023</v>
      </c>
      <c r="D189" s="14" t="str">
        <f>TEXT(Sales_Data[[#This Row],[Date]], "MMM")</f>
        <v>Jul</v>
      </c>
      <c r="E189" s="14" t="str">
        <f t="shared" si="5"/>
        <v>2023-Q3</v>
      </c>
      <c r="F189" s="15" t="s">
        <v>18</v>
      </c>
      <c r="G189" s="15" t="s">
        <v>20</v>
      </c>
      <c r="H189" s="15" t="s">
        <v>8</v>
      </c>
      <c r="I189" s="15" t="s">
        <v>10</v>
      </c>
      <c r="J189" s="16">
        <v>26</v>
      </c>
      <c r="K189" s="17">
        <v>1.8699999999999999</v>
      </c>
      <c r="L189" s="18">
        <f>Sales_Data[[#This Row],[Qty]]*Sales_Data[[#This Row],[UnitPrice]]</f>
        <v>48.62</v>
      </c>
    </row>
    <row r="190" spans="1:12" x14ac:dyDescent="0.25">
      <c r="A190" s="13" t="s">
        <v>216</v>
      </c>
      <c r="B190" s="14">
        <v>45125</v>
      </c>
      <c r="C190" s="30">
        <v>2023</v>
      </c>
      <c r="D190" s="14" t="str">
        <f>TEXT(Sales_Data[[#This Row],[Date]], "MMM")</f>
        <v>Jul</v>
      </c>
      <c r="E190" s="14" t="str">
        <f t="shared" si="5"/>
        <v>2023-Q3</v>
      </c>
      <c r="F190" s="15" t="s">
        <v>5</v>
      </c>
      <c r="G190" s="15" t="s">
        <v>6</v>
      </c>
      <c r="H190" s="15" t="s">
        <v>8</v>
      </c>
      <c r="I190" s="15" t="s">
        <v>9</v>
      </c>
      <c r="J190" s="16">
        <v>22</v>
      </c>
      <c r="K190" s="17">
        <v>2.27</v>
      </c>
      <c r="L190" s="18">
        <f>Sales_Data[[#This Row],[Qty]]*Sales_Data[[#This Row],[UnitPrice]]</f>
        <v>49.94</v>
      </c>
    </row>
    <row r="191" spans="1:12" x14ac:dyDescent="0.25">
      <c r="A191" s="13" t="s">
        <v>217</v>
      </c>
      <c r="B191" s="14">
        <v>45128</v>
      </c>
      <c r="C191" s="30">
        <v>2023</v>
      </c>
      <c r="D191" s="14" t="str">
        <f>TEXT(Sales_Data[[#This Row],[Date]], "MMM")</f>
        <v>Jul</v>
      </c>
      <c r="E191" s="14" t="str">
        <f t="shared" si="5"/>
        <v>2023-Q3</v>
      </c>
      <c r="F191" s="15" t="s">
        <v>5</v>
      </c>
      <c r="G191" s="15" t="s">
        <v>6</v>
      </c>
      <c r="H191" s="15" t="s">
        <v>12</v>
      </c>
      <c r="I191" s="15" t="s">
        <v>13</v>
      </c>
      <c r="J191" s="16">
        <v>32</v>
      </c>
      <c r="K191" s="17">
        <v>1.87</v>
      </c>
      <c r="L191" s="18">
        <f>Sales_Data[[#This Row],[Qty]]*Sales_Data[[#This Row],[UnitPrice]]</f>
        <v>59.84</v>
      </c>
    </row>
    <row r="192" spans="1:12" x14ac:dyDescent="0.25">
      <c r="A192" s="13" t="s">
        <v>218</v>
      </c>
      <c r="B192" s="14">
        <v>45131</v>
      </c>
      <c r="C192" s="30">
        <v>2023</v>
      </c>
      <c r="D192" s="14" t="str">
        <f>TEXT(Sales_Data[[#This Row],[Date]], "MMM")</f>
        <v>Jul</v>
      </c>
      <c r="E192" s="14" t="str">
        <f t="shared" si="5"/>
        <v>2023-Q3</v>
      </c>
      <c r="F192" s="15" t="s">
        <v>5</v>
      </c>
      <c r="G192" s="15" t="s">
        <v>6</v>
      </c>
      <c r="H192" s="15" t="s">
        <v>21</v>
      </c>
      <c r="I192" s="15" t="s">
        <v>22</v>
      </c>
      <c r="J192" s="16">
        <v>23</v>
      </c>
      <c r="K192" s="17">
        <v>3.4899999999999998</v>
      </c>
      <c r="L192" s="18">
        <f>Sales_Data[[#This Row],[Qty]]*Sales_Data[[#This Row],[UnitPrice]]</f>
        <v>80.27</v>
      </c>
    </row>
    <row r="193" spans="1:12" x14ac:dyDescent="0.25">
      <c r="A193" s="13" t="s">
        <v>219</v>
      </c>
      <c r="B193" s="14">
        <v>45134</v>
      </c>
      <c r="C193" s="30">
        <v>2023</v>
      </c>
      <c r="D193" s="14" t="str">
        <f>TEXT(Sales_Data[[#This Row],[Date]], "MMM")</f>
        <v>Jul</v>
      </c>
      <c r="E193" s="14" t="str">
        <f t="shared" si="5"/>
        <v>2023-Q3</v>
      </c>
      <c r="F193" s="15" t="s">
        <v>18</v>
      </c>
      <c r="G193" s="15" t="s">
        <v>19</v>
      </c>
      <c r="H193" s="15" t="s">
        <v>12</v>
      </c>
      <c r="I193" s="15" t="s">
        <v>7</v>
      </c>
      <c r="J193" s="16">
        <v>20</v>
      </c>
      <c r="K193" s="17">
        <v>2.1800000000000002</v>
      </c>
      <c r="L193" s="18">
        <f>Sales_Data[[#This Row],[Qty]]*Sales_Data[[#This Row],[UnitPrice]]</f>
        <v>43.6</v>
      </c>
    </row>
    <row r="194" spans="1:12" x14ac:dyDescent="0.25">
      <c r="A194" s="13" t="s">
        <v>220</v>
      </c>
      <c r="B194" s="14">
        <v>45137</v>
      </c>
      <c r="C194" s="30">
        <v>2023</v>
      </c>
      <c r="D194" s="14" t="str">
        <f>TEXT(Sales_Data[[#This Row],[Date]], "MMM")</f>
        <v>Jul</v>
      </c>
      <c r="E194" s="14" t="str">
        <f t="shared" ref="E194:E245" si="6">TEXT(B194, "YYYY") &amp; "-Q" &amp; ROUNDUP(MONTH(B194)/3, 0)</f>
        <v>2023-Q3</v>
      </c>
      <c r="F194" s="15" t="s">
        <v>18</v>
      </c>
      <c r="G194" s="15" t="s">
        <v>19</v>
      </c>
      <c r="H194" s="15" t="s">
        <v>12</v>
      </c>
      <c r="I194" s="15" t="s">
        <v>13</v>
      </c>
      <c r="J194" s="16">
        <v>64</v>
      </c>
      <c r="K194" s="17">
        <v>1.87</v>
      </c>
      <c r="L194" s="18">
        <f>Sales_Data[[#This Row],[Qty]]*Sales_Data[[#This Row],[UnitPrice]]</f>
        <v>119.68</v>
      </c>
    </row>
    <row r="195" spans="1:12" x14ac:dyDescent="0.25">
      <c r="A195" s="13" t="s">
        <v>221</v>
      </c>
      <c r="B195" s="14">
        <v>45140</v>
      </c>
      <c r="C195" s="30">
        <v>2023</v>
      </c>
      <c r="D195" s="14" t="str">
        <f>TEXT(Sales_Data[[#This Row],[Date]], "MMM")</f>
        <v>Aug</v>
      </c>
      <c r="E195" s="14" t="str">
        <f t="shared" si="6"/>
        <v>2023-Q3</v>
      </c>
      <c r="F195" s="15" t="s">
        <v>5</v>
      </c>
      <c r="G195" s="15" t="s">
        <v>17</v>
      </c>
      <c r="H195" s="15" t="s">
        <v>8</v>
      </c>
      <c r="I195" s="15" t="s">
        <v>11</v>
      </c>
      <c r="J195" s="16">
        <v>71</v>
      </c>
      <c r="K195" s="17">
        <v>1.77</v>
      </c>
      <c r="L195" s="18">
        <f>Sales_Data[[#This Row],[Qty]]*Sales_Data[[#This Row],[UnitPrice]]</f>
        <v>125.67</v>
      </c>
    </row>
    <row r="196" spans="1:12" x14ac:dyDescent="0.25">
      <c r="A196" s="13" t="s">
        <v>222</v>
      </c>
      <c r="B196" s="14">
        <v>45143</v>
      </c>
      <c r="C196" s="30">
        <v>2023</v>
      </c>
      <c r="D196" s="14" t="str">
        <f>TEXT(Sales_Data[[#This Row],[Date]], "MMM")</f>
        <v>Aug</v>
      </c>
      <c r="E196" s="14" t="str">
        <f t="shared" si="6"/>
        <v>2023-Q3</v>
      </c>
      <c r="F196" s="15" t="s">
        <v>18</v>
      </c>
      <c r="G196" s="15" t="s">
        <v>20</v>
      </c>
      <c r="H196" s="15" t="s">
        <v>12</v>
      </c>
      <c r="I196" s="15" t="s">
        <v>7</v>
      </c>
      <c r="J196" s="16">
        <v>90</v>
      </c>
      <c r="K196" s="17">
        <v>2.1799999999999997</v>
      </c>
      <c r="L196" s="18">
        <f>Sales_Data[[#This Row],[Qty]]*Sales_Data[[#This Row],[UnitPrice]]</f>
        <v>196.2</v>
      </c>
    </row>
    <row r="197" spans="1:12" x14ac:dyDescent="0.25">
      <c r="A197" s="13" t="s">
        <v>223</v>
      </c>
      <c r="B197" s="14">
        <v>45146</v>
      </c>
      <c r="C197" s="30">
        <v>2023</v>
      </c>
      <c r="D197" s="14" t="str">
        <f>TEXT(Sales_Data[[#This Row],[Date]], "MMM")</f>
        <v>Aug</v>
      </c>
      <c r="E197" s="14" t="str">
        <f t="shared" si="6"/>
        <v>2023-Q3</v>
      </c>
      <c r="F197" s="15" t="s">
        <v>18</v>
      </c>
      <c r="G197" s="15" t="s">
        <v>20</v>
      </c>
      <c r="H197" s="15" t="s">
        <v>12</v>
      </c>
      <c r="I197" s="15" t="s">
        <v>14</v>
      </c>
      <c r="J197" s="16">
        <v>38</v>
      </c>
      <c r="K197" s="17">
        <v>2.84</v>
      </c>
      <c r="L197" s="18">
        <f>Sales_Data[[#This Row],[Qty]]*Sales_Data[[#This Row],[UnitPrice]]</f>
        <v>107.91999999999999</v>
      </c>
    </row>
    <row r="198" spans="1:12" x14ac:dyDescent="0.25">
      <c r="A198" s="13" t="s">
        <v>224</v>
      </c>
      <c r="B198" s="14">
        <v>45149</v>
      </c>
      <c r="C198" s="30">
        <v>2023</v>
      </c>
      <c r="D198" s="14" t="str">
        <f>TEXT(Sales_Data[[#This Row],[Date]], "MMM")</f>
        <v>Aug</v>
      </c>
      <c r="E198" s="14" t="str">
        <f t="shared" si="6"/>
        <v>2023-Q3</v>
      </c>
      <c r="F198" s="15" t="s">
        <v>5</v>
      </c>
      <c r="G198" s="15" t="s">
        <v>6</v>
      </c>
      <c r="H198" s="15" t="s">
        <v>8</v>
      </c>
      <c r="I198" s="15" t="s">
        <v>11</v>
      </c>
      <c r="J198" s="16">
        <v>55</v>
      </c>
      <c r="K198" s="17">
        <v>1.7699999999999998</v>
      </c>
      <c r="L198" s="18">
        <f>Sales_Data[[#This Row],[Qty]]*Sales_Data[[#This Row],[UnitPrice]]</f>
        <v>97.35</v>
      </c>
    </row>
    <row r="199" spans="1:12" x14ac:dyDescent="0.25">
      <c r="A199" s="13" t="s">
        <v>225</v>
      </c>
      <c r="B199" s="14">
        <v>45152</v>
      </c>
      <c r="C199" s="30">
        <v>2023</v>
      </c>
      <c r="D199" s="14" t="str">
        <f>TEXT(Sales_Data[[#This Row],[Date]], "MMM")</f>
        <v>Aug</v>
      </c>
      <c r="E199" s="14" t="str">
        <f t="shared" si="6"/>
        <v>2023-Q3</v>
      </c>
      <c r="F199" s="15" t="s">
        <v>5</v>
      </c>
      <c r="G199" s="15" t="s">
        <v>6</v>
      </c>
      <c r="H199" s="15" t="s">
        <v>15</v>
      </c>
      <c r="I199" s="15" t="s">
        <v>23</v>
      </c>
      <c r="J199" s="16">
        <v>22</v>
      </c>
      <c r="K199" s="17">
        <v>3.15</v>
      </c>
      <c r="L199" s="18">
        <f>Sales_Data[[#This Row],[Qty]]*Sales_Data[[#This Row],[UnitPrice]]</f>
        <v>69.3</v>
      </c>
    </row>
    <row r="200" spans="1:12" x14ac:dyDescent="0.25">
      <c r="A200" s="13" t="s">
        <v>226</v>
      </c>
      <c r="B200" s="14">
        <v>45155</v>
      </c>
      <c r="C200" s="30">
        <v>2023</v>
      </c>
      <c r="D200" s="14" t="str">
        <f>TEXT(Sales_Data[[#This Row],[Date]], "MMM")</f>
        <v>Aug</v>
      </c>
      <c r="E200" s="14" t="str">
        <f t="shared" si="6"/>
        <v>2023-Q3</v>
      </c>
      <c r="F200" s="15" t="s">
        <v>18</v>
      </c>
      <c r="G200" s="15" t="s">
        <v>19</v>
      </c>
      <c r="H200" s="15" t="s">
        <v>8</v>
      </c>
      <c r="I200" s="15" t="s">
        <v>11</v>
      </c>
      <c r="J200" s="16">
        <v>34</v>
      </c>
      <c r="K200" s="17">
        <v>1.77</v>
      </c>
      <c r="L200" s="18">
        <f>Sales_Data[[#This Row],[Qty]]*Sales_Data[[#This Row],[UnitPrice]]</f>
        <v>60.18</v>
      </c>
    </row>
    <row r="201" spans="1:12" x14ac:dyDescent="0.25">
      <c r="A201" s="13" t="s">
        <v>227</v>
      </c>
      <c r="B201" s="14">
        <v>45158</v>
      </c>
      <c r="C201" s="30">
        <v>2023</v>
      </c>
      <c r="D201" s="14" t="str">
        <f>TEXT(Sales_Data[[#This Row],[Date]], "MMM")</f>
        <v>Aug</v>
      </c>
      <c r="E201" s="14" t="str">
        <f t="shared" si="6"/>
        <v>2023-Q3</v>
      </c>
      <c r="F201" s="15" t="s">
        <v>5</v>
      </c>
      <c r="G201" s="15" t="s">
        <v>17</v>
      </c>
      <c r="H201" s="15" t="s">
        <v>8</v>
      </c>
      <c r="I201" s="15" t="s">
        <v>10</v>
      </c>
      <c r="J201" s="16">
        <v>39</v>
      </c>
      <c r="K201" s="17">
        <v>1.87</v>
      </c>
      <c r="L201" s="18">
        <f>Sales_Data[[#This Row],[Qty]]*Sales_Data[[#This Row],[UnitPrice]]</f>
        <v>72.930000000000007</v>
      </c>
    </row>
    <row r="202" spans="1:12" x14ac:dyDescent="0.25">
      <c r="A202" s="13" t="s">
        <v>228</v>
      </c>
      <c r="B202" s="14">
        <v>45161</v>
      </c>
      <c r="C202" s="30">
        <v>2023</v>
      </c>
      <c r="D202" s="14" t="str">
        <f>TEXT(Sales_Data[[#This Row],[Date]], "MMM")</f>
        <v>Aug</v>
      </c>
      <c r="E202" s="14" t="str">
        <f t="shared" si="6"/>
        <v>2023-Q3</v>
      </c>
      <c r="F202" s="15" t="s">
        <v>5</v>
      </c>
      <c r="G202" s="15" t="s">
        <v>17</v>
      </c>
      <c r="H202" s="15" t="s">
        <v>12</v>
      </c>
      <c r="I202" s="15" t="s">
        <v>14</v>
      </c>
      <c r="J202" s="16">
        <v>41</v>
      </c>
      <c r="K202" s="17">
        <v>2.84</v>
      </c>
      <c r="L202" s="18">
        <f>Sales_Data[[#This Row],[Qty]]*Sales_Data[[#This Row],[UnitPrice]]</f>
        <v>116.44</v>
      </c>
    </row>
    <row r="203" spans="1:12" x14ac:dyDescent="0.25">
      <c r="A203" s="13" t="s">
        <v>229</v>
      </c>
      <c r="B203" s="14">
        <v>45164</v>
      </c>
      <c r="C203" s="30">
        <v>2023</v>
      </c>
      <c r="D203" s="14" t="str">
        <f>TEXT(Sales_Data[[#This Row],[Date]], "MMM")</f>
        <v>Aug</v>
      </c>
      <c r="E203" s="14" t="str">
        <f t="shared" si="6"/>
        <v>2023-Q3</v>
      </c>
      <c r="F203" s="15" t="s">
        <v>18</v>
      </c>
      <c r="G203" s="15" t="s">
        <v>20</v>
      </c>
      <c r="H203" s="15" t="s">
        <v>8</v>
      </c>
      <c r="I203" s="15" t="s">
        <v>11</v>
      </c>
      <c r="J203" s="16">
        <v>41</v>
      </c>
      <c r="K203" s="17">
        <v>1.7699999999999998</v>
      </c>
      <c r="L203" s="18">
        <f>Sales_Data[[#This Row],[Qty]]*Sales_Data[[#This Row],[UnitPrice]]</f>
        <v>72.569999999999993</v>
      </c>
    </row>
    <row r="204" spans="1:12" x14ac:dyDescent="0.25">
      <c r="A204" s="13" t="s">
        <v>230</v>
      </c>
      <c r="B204" s="14">
        <v>45167</v>
      </c>
      <c r="C204" s="30">
        <v>2023</v>
      </c>
      <c r="D204" s="14" t="str">
        <f>TEXT(Sales_Data[[#This Row],[Date]], "MMM")</f>
        <v>Aug</v>
      </c>
      <c r="E204" s="14" t="str">
        <f t="shared" si="6"/>
        <v>2023-Q3</v>
      </c>
      <c r="F204" s="15" t="s">
        <v>5</v>
      </c>
      <c r="G204" s="15" t="s">
        <v>6</v>
      </c>
      <c r="H204" s="15" t="s">
        <v>12</v>
      </c>
      <c r="I204" s="15" t="s">
        <v>7</v>
      </c>
      <c r="J204" s="16">
        <v>136</v>
      </c>
      <c r="K204" s="17">
        <v>2.1800000000000002</v>
      </c>
      <c r="L204" s="18">
        <f>Sales_Data[[#This Row],[Qty]]*Sales_Data[[#This Row],[UnitPrice]]</f>
        <v>296.48</v>
      </c>
    </row>
    <row r="205" spans="1:12" x14ac:dyDescent="0.25">
      <c r="A205" s="13" t="s">
        <v>231</v>
      </c>
      <c r="B205" s="14">
        <v>45170</v>
      </c>
      <c r="C205" s="30">
        <v>2023</v>
      </c>
      <c r="D205" s="14" t="str">
        <f>TEXT(Sales_Data[[#This Row],[Date]], "MMM")</f>
        <v>Sep</v>
      </c>
      <c r="E205" s="14" t="str">
        <f t="shared" si="6"/>
        <v>2023-Q3</v>
      </c>
      <c r="F205" s="15" t="s">
        <v>5</v>
      </c>
      <c r="G205" s="15" t="s">
        <v>6</v>
      </c>
      <c r="H205" s="15" t="s">
        <v>8</v>
      </c>
      <c r="I205" s="15" t="s">
        <v>11</v>
      </c>
      <c r="J205" s="16">
        <v>25</v>
      </c>
      <c r="K205" s="17">
        <v>1.77</v>
      </c>
      <c r="L205" s="18">
        <f>Sales_Data[[#This Row],[Qty]]*Sales_Data[[#This Row],[UnitPrice]]</f>
        <v>44.25</v>
      </c>
    </row>
    <row r="206" spans="1:12" x14ac:dyDescent="0.25">
      <c r="A206" s="13" t="s">
        <v>232</v>
      </c>
      <c r="B206" s="14">
        <v>45173</v>
      </c>
      <c r="C206" s="30">
        <v>2023</v>
      </c>
      <c r="D206" s="14" t="str">
        <f>TEXT(Sales_Data[[#This Row],[Date]], "MMM")</f>
        <v>Sep</v>
      </c>
      <c r="E206" s="14" t="str">
        <f t="shared" si="6"/>
        <v>2023-Q3</v>
      </c>
      <c r="F206" s="15" t="s">
        <v>5</v>
      </c>
      <c r="G206" s="15" t="s">
        <v>6</v>
      </c>
      <c r="H206" s="15" t="s">
        <v>15</v>
      </c>
      <c r="I206" s="15" t="s">
        <v>23</v>
      </c>
      <c r="J206" s="16">
        <v>26</v>
      </c>
      <c r="K206" s="17">
        <v>3.1500000000000004</v>
      </c>
      <c r="L206" s="18">
        <f>Sales_Data[[#This Row],[Qty]]*Sales_Data[[#This Row],[UnitPrice]]</f>
        <v>81.900000000000006</v>
      </c>
    </row>
    <row r="207" spans="1:12" x14ac:dyDescent="0.25">
      <c r="A207" s="13" t="s">
        <v>233</v>
      </c>
      <c r="B207" s="14">
        <v>45176</v>
      </c>
      <c r="C207" s="30">
        <v>2023</v>
      </c>
      <c r="D207" s="14" t="str">
        <f>TEXT(Sales_Data[[#This Row],[Date]], "MMM")</f>
        <v>Sep</v>
      </c>
      <c r="E207" s="14" t="str">
        <f t="shared" si="6"/>
        <v>2023-Q3</v>
      </c>
      <c r="F207" s="15" t="s">
        <v>18</v>
      </c>
      <c r="G207" s="15" t="s">
        <v>19</v>
      </c>
      <c r="H207" s="15" t="s">
        <v>8</v>
      </c>
      <c r="I207" s="15" t="s">
        <v>10</v>
      </c>
      <c r="J207" s="16">
        <v>50</v>
      </c>
      <c r="K207" s="17">
        <v>1.87</v>
      </c>
      <c r="L207" s="18">
        <f>Sales_Data[[#This Row],[Qty]]*Sales_Data[[#This Row],[UnitPrice]]</f>
        <v>93.5</v>
      </c>
    </row>
    <row r="208" spans="1:12" x14ac:dyDescent="0.25">
      <c r="A208" s="13" t="s">
        <v>234</v>
      </c>
      <c r="B208" s="14">
        <v>45179</v>
      </c>
      <c r="C208" s="30">
        <v>2023</v>
      </c>
      <c r="D208" s="14" t="str">
        <f>TEXT(Sales_Data[[#This Row],[Date]], "MMM")</f>
        <v>Sep</v>
      </c>
      <c r="E208" s="14" t="str">
        <f t="shared" si="6"/>
        <v>2023-Q3</v>
      </c>
      <c r="F208" s="15" t="s">
        <v>18</v>
      </c>
      <c r="G208" s="15" t="s">
        <v>19</v>
      </c>
      <c r="H208" s="15" t="s">
        <v>12</v>
      </c>
      <c r="I208" s="15" t="s">
        <v>14</v>
      </c>
      <c r="J208" s="16">
        <v>79</v>
      </c>
      <c r="K208" s="17">
        <v>2.8400000000000003</v>
      </c>
      <c r="L208" s="18">
        <f>Sales_Data[[#This Row],[Qty]]*Sales_Data[[#This Row],[UnitPrice]]</f>
        <v>224.36</v>
      </c>
    </row>
    <row r="209" spans="1:12" x14ac:dyDescent="0.25">
      <c r="A209" s="13" t="s">
        <v>235</v>
      </c>
      <c r="B209" s="14">
        <v>45182</v>
      </c>
      <c r="C209" s="30">
        <v>2023</v>
      </c>
      <c r="D209" s="14" t="str">
        <f>TEXT(Sales_Data[[#This Row],[Date]], "MMM")</f>
        <v>Sep</v>
      </c>
      <c r="E209" s="14" t="str">
        <f t="shared" si="6"/>
        <v>2023-Q3</v>
      </c>
      <c r="F209" s="15" t="s">
        <v>5</v>
      </c>
      <c r="G209" s="15" t="s">
        <v>17</v>
      </c>
      <c r="H209" s="15" t="s">
        <v>8</v>
      </c>
      <c r="I209" s="15" t="s">
        <v>11</v>
      </c>
      <c r="J209" s="16">
        <v>30</v>
      </c>
      <c r="K209" s="17">
        <v>1.77</v>
      </c>
      <c r="L209" s="18">
        <f>Sales_Data[[#This Row],[Qty]]*Sales_Data[[#This Row],[UnitPrice]]</f>
        <v>53.1</v>
      </c>
    </row>
    <row r="210" spans="1:12" x14ac:dyDescent="0.25">
      <c r="A210" s="13" t="s">
        <v>236</v>
      </c>
      <c r="B210" s="14">
        <v>45185</v>
      </c>
      <c r="C210" s="30">
        <v>2023</v>
      </c>
      <c r="D210" s="14" t="str">
        <f>TEXT(Sales_Data[[#This Row],[Date]], "MMM")</f>
        <v>Sep</v>
      </c>
      <c r="E210" s="14" t="str">
        <f t="shared" si="6"/>
        <v>2023-Q3</v>
      </c>
      <c r="F210" s="15" t="s">
        <v>5</v>
      </c>
      <c r="G210" s="15" t="s">
        <v>17</v>
      </c>
      <c r="H210" s="15" t="s">
        <v>15</v>
      </c>
      <c r="I210" s="15" t="s">
        <v>16</v>
      </c>
      <c r="J210" s="16">
        <v>20</v>
      </c>
      <c r="K210" s="17">
        <v>1.6800000000000002</v>
      </c>
      <c r="L210" s="18">
        <f>Sales_Data[[#This Row],[Qty]]*Sales_Data[[#This Row],[UnitPrice]]</f>
        <v>33.6</v>
      </c>
    </row>
    <row r="211" spans="1:12" x14ac:dyDescent="0.25">
      <c r="A211" s="13" t="s">
        <v>237</v>
      </c>
      <c r="B211" s="14">
        <v>45188</v>
      </c>
      <c r="C211" s="30">
        <v>2023</v>
      </c>
      <c r="D211" s="14" t="str">
        <f>TEXT(Sales_Data[[#This Row],[Date]], "MMM")</f>
        <v>Sep</v>
      </c>
      <c r="E211" s="14" t="str">
        <f t="shared" si="6"/>
        <v>2023-Q3</v>
      </c>
      <c r="F211" s="15" t="s">
        <v>18</v>
      </c>
      <c r="G211" s="15" t="s">
        <v>20</v>
      </c>
      <c r="H211" s="15" t="s">
        <v>8</v>
      </c>
      <c r="I211" s="15" t="s">
        <v>11</v>
      </c>
      <c r="J211" s="16">
        <v>49</v>
      </c>
      <c r="K211" s="17">
        <v>1.77</v>
      </c>
      <c r="L211" s="18">
        <f>Sales_Data[[#This Row],[Qty]]*Sales_Data[[#This Row],[UnitPrice]]</f>
        <v>86.73</v>
      </c>
    </row>
    <row r="212" spans="1:12" x14ac:dyDescent="0.25">
      <c r="A212" s="13" t="s">
        <v>238</v>
      </c>
      <c r="B212" s="14">
        <v>45191</v>
      </c>
      <c r="C212" s="30">
        <v>2023</v>
      </c>
      <c r="D212" s="14" t="str">
        <f>TEXT(Sales_Data[[#This Row],[Date]], "MMM")</f>
        <v>Sep</v>
      </c>
      <c r="E212" s="14" t="str">
        <f t="shared" si="6"/>
        <v>2023-Q3</v>
      </c>
      <c r="F212" s="15" t="s">
        <v>5</v>
      </c>
      <c r="G212" s="15" t="s">
        <v>6</v>
      </c>
      <c r="H212" s="15" t="s">
        <v>12</v>
      </c>
      <c r="I212" s="15" t="s">
        <v>7</v>
      </c>
      <c r="J212" s="16">
        <v>40</v>
      </c>
      <c r="K212" s="17">
        <v>2.1800000000000002</v>
      </c>
      <c r="L212" s="18">
        <f>Sales_Data[[#This Row],[Qty]]*Sales_Data[[#This Row],[UnitPrice]]</f>
        <v>87.2</v>
      </c>
    </row>
    <row r="213" spans="1:12" x14ac:dyDescent="0.25">
      <c r="A213" s="13" t="s">
        <v>239</v>
      </c>
      <c r="B213" s="14">
        <v>45194</v>
      </c>
      <c r="C213" s="30">
        <v>2023</v>
      </c>
      <c r="D213" s="14" t="str">
        <f>TEXT(Sales_Data[[#This Row],[Date]], "MMM")</f>
        <v>Sep</v>
      </c>
      <c r="E213" s="14" t="str">
        <f t="shared" si="6"/>
        <v>2023-Q3</v>
      </c>
      <c r="F213" s="15" t="s">
        <v>5</v>
      </c>
      <c r="G213" s="15" t="s">
        <v>6</v>
      </c>
      <c r="H213" s="15" t="s">
        <v>8</v>
      </c>
      <c r="I213" s="15" t="s">
        <v>11</v>
      </c>
      <c r="J213" s="16">
        <v>31</v>
      </c>
      <c r="K213" s="17">
        <v>1.77</v>
      </c>
      <c r="L213" s="18">
        <f>Sales_Data[[#This Row],[Qty]]*Sales_Data[[#This Row],[UnitPrice]]</f>
        <v>54.87</v>
      </c>
    </row>
    <row r="214" spans="1:12" x14ac:dyDescent="0.25">
      <c r="A214" s="13" t="s">
        <v>240</v>
      </c>
      <c r="B214" s="14">
        <v>45197</v>
      </c>
      <c r="C214" s="30">
        <v>2023</v>
      </c>
      <c r="D214" s="14" t="str">
        <f>TEXT(Sales_Data[[#This Row],[Date]], "MMM")</f>
        <v>Sep</v>
      </c>
      <c r="E214" s="14" t="str">
        <f t="shared" si="6"/>
        <v>2023-Q3</v>
      </c>
      <c r="F214" s="15" t="s">
        <v>5</v>
      </c>
      <c r="G214" s="15" t="s">
        <v>6</v>
      </c>
      <c r="H214" s="15" t="s">
        <v>15</v>
      </c>
      <c r="I214" s="15" t="s">
        <v>23</v>
      </c>
      <c r="J214" s="16">
        <v>21</v>
      </c>
      <c r="K214" s="17">
        <v>3.1500000000000004</v>
      </c>
      <c r="L214" s="18">
        <f>Sales_Data[[#This Row],[Qty]]*Sales_Data[[#This Row],[UnitPrice]]</f>
        <v>66.150000000000006</v>
      </c>
    </row>
    <row r="215" spans="1:12" x14ac:dyDescent="0.25">
      <c r="A215" s="13" t="s">
        <v>241</v>
      </c>
      <c r="B215" s="14">
        <v>45200</v>
      </c>
      <c r="C215" s="30">
        <v>2023</v>
      </c>
      <c r="D215" s="14" t="str">
        <f>TEXT(Sales_Data[[#This Row],[Date]], "MMM")</f>
        <v>Oct</v>
      </c>
      <c r="E215" s="14" t="str">
        <f t="shared" si="6"/>
        <v>2023-Q4</v>
      </c>
      <c r="F215" s="15" t="s">
        <v>18</v>
      </c>
      <c r="G215" s="15" t="s">
        <v>19</v>
      </c>
      <c r="H215" s="15" t="s">
        <v>8</v>
      </c>
      <c r="I215" s="15" t="s">
        <v>10</v>
      </c>
      <c r="J215" s="16">
        <v>43</v>
      </c>
      <c r="K215" s="17">
        <v>1.8699999999999999</v>
      </c>
      <c r="L215" s="18">
        <f>Sales_Data[[#This Row],[Qty]]*Sales_Data[[#This Row],[UnitPrice]]</f>
        <v>80.41</v>
      </c>
    </row>
    <row r="216" spans="1:12" x14ac:dyDescent="0.25">
      <c r="A216" s="13" t="s">
        <v>242</v>
      </c>
      <c r="B216" s="14">
        <v>45203</v>
      </c>
      <c r="C216" s="30">
        <v>2023</v>
      </c>
      <c r="D216" s="14" t="str">
        <f>TEXT(Sales_Data[[#This Row],[Date]], "MMM")</f>
        <v>Oct</v>
      </c>
      <c r="E216" s="14" t="str">
        <f t="shared" si="6"/>
        <v>2023-Q4</v>
      </c>
      <c r="F216" s="15" t="s">
        <v>18</v>
      </c>
      <c r="G216" s="15" t="s">
        <v>19</v>
      </c>
      <c r="H216" s="15" t="s">
        <v>12</v>
      </c>
      <c r="I216" s="15" t="s">
        <v>14</v>
      </c>
      <c r="J216" s="16">
        <v>47</v>
      </c>
      <c r="K216" s="17">
        <v>2.84</v>
      </c>
      <c r="L216" s="18">
        <f>Sales_Data[[#This Row],[Qty]]*Sales_Data[[#This Row],[UnitPrice]]</f>
        <v>133.47999999999999</v>
      </c>
    </row>
    <row r="217" spans="1:12" x14ac:dyDescent="0.25">
      <c r="A217" s="13" t="s">
        <v>243</v>
      </c>
      <c r="B217" s="14">
        <v>45206</v>
      </c>
      <c r="C217" s="30">
        <v>2023</v>
      </c>
      <c r="D217" s="14" t="str">
        <f>TEXT(Sales_Data[[#This Row],[Date]], "MMM")</f>
        <v>Oct</v>
      </c>
      <c r="E217" s="14" t="str">
        <f t="shared" si="6"/>
        <v>2023-Q4</v>
      </c>
      <c r="F217" s="15" t="s">
        <v>5</v>
      </c>
      <c r="G217" s="15" t="s">
        <v>17</v>
      </c>
      <c r="H217" s="15" t="s">
        <v>12</v>
      </c>
      <c r="I217" s="15" t="s">
        <v>7</v>
      </c>
      <c r="J217" s="16">
        <v>175</v>
      </c>
      <c r="K217" s="17">
        <v>2.1800000000000002</v>
      </c>
      <c r="L217" s="18">
        <f>Sales_Data[[#This Row],[Qty]]*Sales_Data[[#This Row],[UnitPrice]]</f>
        <v>381.5</v>
      </c>
    </row>
    <row r="218" spans="1:12" x14ac:dyDescent="0.25">
      <c r="A218" s="13" t="s">
        <v>244</v>
      </c>
      <c r="B218" s="14">
        <v>45209</v>
      </c>
      <c r="C218" s="30">
        <v>2023</v>
      </c>
      <c r="D218" s="14" t="str">
        <f>TEXT(Sales_Data[[#This Row],[Date]], "MMM")</f>
        <v>Oct</v>
      </c>
      <c r="E218" s="14" t="str">
        <f t="shared" si="6"/>
        <v>2023-Q4</v>
      </c>
      <c r="F218" s="15" t="s">
        <v>5</v>
      </c>
      <c r="G218" s="15" t="s">
        <v>17</v>
      </c>
      <c r="H218" s="15" t="s">
        <v>12</v>
      </c>
      <c r="I218" s="15" t="s">
        <v>13</v>
      </c>
      <c r="J218" s="16">
        <v>23</v>
      </c>
      <c r="K218" s="17">
        <v>1.8699999999999999</v>
      </c>
      <c r="L218" s="18">
        <f>Sales_Data[[#This Row],[Qty]]*Sales_Data[[#This Row],[UnitPrice]]</f>
        <v>43.01</v>
      </c>
    </row>
    <row r="219" spans="1:12" x14ac:dyDescent="0.25">
      <c r="A219" s="13" t="s">
        <v>245</v>
      </c>
      <c r="B219" s="14">
        <v>45212</v>
      </c>
      <c r="C219" s="30">
        <v>2023</v>
      </c>
      <c r="D219" s="14" t="str">
        <f>TEXT(Sales_Data[[#This Row],[Date]], "MMM")</f>
        <v>Oct</v>
      </c>
      <c r="E219" s="14" t="str">
        <f t="shared" si="6"/>
        <v>2023-Q4</v>
      </c>
      <c r="F219" s="15" t="s">
        <v>18</v>
      </c>
      <c r="G219" s="15" t="s">
        <v>20</v>
      </c>
      <c r="H219" s="15" t="s">
        <v>8</v>
      </c>
      <c r="I219" s="15" t="s">
        <v>11</v>
      </c>
      <c r="J219" s="16">
        <v>40</v>
      </c>
      <c r="K219" s="17">
        <v>1.77</v>
      </c>
      <c r="L219" s="18">
        <f>Sales_Data[[#This Row],[Qty]]*Sales_Data[[#This Row],[UnitPrice]]</f>
        <v>70.8</v>
      </c>
    </row>
    <row r="220" spans="1:12" x14ac:dyDescent="0.25">
      <c r="A220" s="13" t="s">
        <v>246</v>
      </c>
      <c r="B220" s="14">
        <v>45215</v>
      </c>
      <c r="C220" s="30">
        <v>2023</v>
      </c>
      <c r="D220" s="14" t="str">
        <f>TEXT(Sales_Data[[#This Row],[Date]], "MMM")</f>
        <v>Oct</v>
      </c>
      <c r="E220" s="14" t="str">
        <f t="shared" si="6"/>
        <v>2023-Q4</v>
      </c>
      <c r="F220" s="15" t="s">
        <v>5</v>
      </c>
      <c r="G220" s="15" t="s">
        <v>6</v>
      </c>
      <c r="H220" s="15" t="s">
        <v>12</v>
      </c>
      <c r="I220" s="15" t="s">
        <v>7</v>
      </c>
      <c r="J220" s="16">
        <v>87</v>
      </c>
      <c r="K220" s="17">
        <v>2.1800000000000002</v>
      </c>
      <c r="L220" s="18">
        <f>Sales_Data[[#This Row],[Qty]]*Sales_Data[[#This Row],[UnitPrice]]</f>
        <v>189.66000000000003</v>
      </c>
    </row>
    <row r="221" spans="1:12" x14ac:dyDescent="0.25">
      <c r="A221" s="13" t="s">
        <v>247</v>
      </c>
      <c r="B221" s="14">
        <v>45218</v>
      </c>
      <c r="C221" s="30">
        <v>2023</v>
      </c>
      <c r="D221" s="14" t="str">
        <f>TEXT(Sales_Data[[#This Row],[Date]], "MMM")</f>
        <v>Oct</v>
      </c>
      <c r="E221" s="14" t="str">
        <f t="shared" si="6"/>
        <v>2023-Q4</v>
      </c>
      <c r="F221" s="15" t="s">
        <v>5</v>
      </c>
      <c r="G221" s="15" t="s">
        <v>6</v>
      </c>
      <c r="H221" s="15" t="s">
        <v>8</v>
      </c>
      <c r="I221" s="15" t="s">
        <v>11</v>
      </c>
      <c r="J221" s="16">
        <v>43</v>
      </c>
      <c r="K221" s="17">
        <v>1.77</v>
      </c>
      <c r="L221" s="18">
        <f>Sales_Data[[#This Row],[Qty]]*Sales_Data[[#This Row],[UnitPrice]]</f>
        <v>76.11</v>
      </c>
    </row>
    <row r="222" spans="1:12" x14ac:dyDescent="0.25">
      <c r="A222" s="13" t="s">
        <v>248</v>
      </c>
      <c r="B222" s="14">
        <v>45221</v>
      </c>
      <c r="C222" s="30">
        <v>2023</v>
      </c>
      <c r="D222" s="14" t="str">
        <f>TEXT(Sales_Data[[#This Row],[Date]], "MMM")</f>
        <v>Oct</v>
      </c>
      <c r="E222" s="14" t="str">
        <f t="shared" si="6"/>
        <v>2023-Q4</v>
      </c>
      <c r="F222" s="15" t="s">
        <v>5</v>
      </c>
      <c r="G222" s="15" t="s">
        <v>6</v>
      </c>
      <c r="H222" s="15" t="s">
        <v>21</v>
      </c>
      <c r="I222" s="15" t="s">
        <v>22</v>
      </c>
      <c r="J222" s="16">
        <v>30</v>
      </c>
      <c r="K222" s="17">
        <v>3.49</v>
      </c>
      <c r="L222" s="18">
        <f>Sales_Data[[#This Row],[Qty]]*Sales_Data[[#This Row],[UnitPrice]]</f>
        <v>104.7</v>
      </c>
    </row>
    <row r="223" spans="1:12" x14ac:dyDescent="0.25">
      <c r="A223" s="13" t="s">
        <v>249</v>
      </c>
      <c r="B223" s="14">
        <v>45224</v>
      </c>
      <c r="C223" s="30">
        <v>2023</v>
      </c>
      <c r="D223" s="14" t="str">
        <f>TEXT(Sales_Data[[#This Row],[Date]], "MMM")</f>
        <v>Oct</v>
      </c>
      <c r="E223" s="14" t="str">
        <f t="shared" si="6"/>
        <v>2023-Q4</v>
      </c>
      <c r="F223" s="15" t="s">
        <v>18</v>
      </c>
      <c r="G223" s="15" t="s">
        <v>19</v>
      </c>
      <c r="H223" s="15" t="s">
        <v>8</v>
      </c>
      <c r="I223" s="15" t="s">
        <v>11</v>
      </c>
      <c r="J223" s="16">
        <v>35</v>
      </c>
      <c r="K223" s="17">
        <v>1.77</v>
      </c>
      <c r="L223" s="18">
        <f>Sales_Data[[#This Row],[Qty]]*Sales_Data[[#This Row],[UnitPrice]]</f>
        <v>61.95</v>
      </c>
    </row>
    <row r="224" spans="1:12" x14ac:dyDescent="0.25">
      <c r="A224" s="13" t="s">
        <v>250</v>
      </c>
      <c r="B224" s="14">
        <v>45227</v>
      </c>
      <c r="C224" s="30">
        <v>2023</v>
      </c>
      <c r="D224" s="14" t="str">
        <f>TEXT(Sales_Data[[#This Row],[Date]], "MMM")</f>
        <v>Oct</v>
      </c>
      <c r="E224" s="14" t="str">
        <f t="shared" si="6"/>
        <v>2023-Q4</v>
      </c>
      <c r="F224" s="15" t="s">
        <v>5</v>
      </c>
      <c r="G224" s="15" t="s">
        <v>17</v>
      </c>
      <c r="H224" s="15" t="s">
        <v>8</v>
      </c>
      <c r="I224" s="15" t="s">
        <v>10</v>
      </c>
      <c r="J224" s="16">
        <v>57</v>
      </c>
      <c r="K224" s="17">
        <v>1.87</v>
      </c>
      <c r="L224" s="18">
        <f>Sales_Data[[#This Row],[Qty]]*Sales_Data[[#This Row],[UnitPrice]]</f>
        <v>106.59</v>
      </c>
    </row>
    <row r="225" spans="1:12" x14ac:dyDescent="0.25">
      <c r="A225" s="13" t="s">
        <v>251</v>
      </c>
      <c r="B225" s="14">
        <v>45230</v>
      </c>
      <c r="C225" s="30">
        <v>2023</v>
      </c>
      <c r="D225" s="14" t="str">
        <f>TEXT(Sales_Data[[#This Row],[Date]], "MMM")</f>
        <v>Oct</v>
      </c>
      <c r="E225" s="14" t="str">
        <f t="shared" si="6"/>
        <v>2023-Q4</v>
      </c>
      <c r="F225" s="15" t="s">
        <v>5</v>
      </c>
      <c r="G225" s="15" t="s">
        <v>17</v>
      </c>
      <c r="H225" s="15" t="s">
        <v>15</v>
      </c>
      <c r="I225" s="15" t="s">
        <v>16</v>
      </c>
      <c r="J225" s="16">
        <v>25</v>
      </c>
      <c r="K225" s="17">
        <v>1.68</v>
      </c>
      <c r="L225" s="18">
        <f>Sales_Data[[#This Row],[Qty]]*Sales_Data[[#This Row],[UnitPrice]]</f>
        <v>42</v>
      </c>
    </row>
    <row r="226" spans="1:12" x14ac:dyDescent="0.25">
      <c r="A226" s="13" t="s">
        <v>252</v>
      </c>
      <c r="B226" s="14">
        <v>45233</v>
      </c>
      <c r="C226" s="30">
        <v>2023</v>
      </c>
      <c r="D226" s="14" t="str">
        <f>TEXT(Sales_Data[[#This Row],[Date]], "MMM")</f>
        <v>Nov</v>
      </c>
      <c r="E226" s="14" t="str">
        <f t="shared" si="6"/>
        <v>2023-Q4</v>
      </c>
      <c r="F226" s="15" t="s">
        <v>18</v>
      </c>
      <c r="G226" s="15" t="s">
        <v>20</v>
      </c>
      <c r="H226" s="15" t="s">
        <v>12</v>
      </c>
      <c r="I226" s="15" t="s">
        <v>13</v>
      </c>
      <c r="J226" s="16">
        <v>24</v>
      </c>
      <c r="K226" s="17">
        <v>1.87</v>
      </c>
      <c r="L226" s="18">
        <f>Sales_Data[[#This Row],[Qty]]*Sales_Data[[#This Row],[UnitPrice]]</f>
        <v>44.88</v>
      </c>
    </row>
    <row r="227" spans="1:12" x14ac:dyDescent="0.25">
      <c r="A227" s="13" t="s">
        <v>253</v>
      </c>
      <c r="B227" s="14">
        <v>45236</v>
      </c>
      <c r="C227" s="30">
        <v>2023</v>
      </c>
      <c r="D227" s="14" t="str">
        <f>TEXT(Sales_Data[[#This Row],[Date]], "MMM")</f>
        <v>Nov</v>
      </c>
      <c r="E227" s="14" t="str">
        <f t="shared" si="6"/>
        <v>2023-Q4</v>
      </c>
      <c r="F227" s="15" t="s">
        <v>5</v>
      </c>
      <c r="G227" s="15" t="s">
        <v>6</v>
      </c>
      <c r="H227" s="15" t="s">
        <v>8</v>
      </c>
      <c r="I227" s="15" t="s">
        <v>10</v>
      </c>
      <c r="J227" s="16">
        <v>83</v>
      </c>
      <c r="K227" s="17">
        <v>1.87</v>
      </c>
      <c r="L227" s="18">
        <f>Sales_Data[[#This Row],[Qty]]*Sales_Data[[#This Row],[UnitPrice]]</f>
        <v>155.21</v>
      </c>
    </row>
    <row r="228" spans="1:12" x14ac:dyDescent="0.25">
      <c r="A228" s="13" t="s">
        <v>254</v>
      </c>
      <c r="B228" s="14">
        <v>45239</v>
      </c>
      <c r="C228" s="30">
        <v>2023</v>
      </c>
      <c r="D228" s="14" t="str">
        <f>TEXT(Sales_Data[[#This Row],[Date]], "MMM")</f>
        <v>Nov</v>
      </c>
      <c r="E228" s="14" t="str">
        <f t="shared" si="6"/>
        <v>2023-Q4</v>
      </c>
      <c r="F228" s="15" t="s">
        <v>5</v>
      </c>
      <c r="G228" s="15" t="s">
        <v>6</v>
      </c>
      <c r="H228" s="15" t="s">
        <v>12</v>
      </c>
      <c r="I228" s="15" t="s">
        <v>14</v>
      </c>
      <c r="J228" s="16">
        <v>124</v>
      </c>
      <c r="K228" s="17">
        <v>2.8400000000000003</v>
      </c>
      <c r="L228" s="18">
        <f>Sales_Data[[#This Row],[Qty]]*Sales_Data[[#This Row],[UnitPrice]]</f>
        <v>352.16</v>
      </c>
    </row>
    <row r="229" spans="1:12" x14ac:dyDescent="0.25">
      <c r="A229" s="13" t="s">
        <v>255</v>
      </c>
      <c r="B229" s="14">
        <v>45242</v>
      </c>
      <c r="C229" s="30">
        <v>2023</v>
      </c>
      <c r="D229" s="14" t="str">
        <f>TEXT(Sales_Data[[#This Row],[Date]], "MMM")</f>
        <v>Nov</v>
      </c>
      <c r="E229" s="14" t="str">
        <f t="shared" si="6"/>
        <v>2023-Q4</v>
      </c>
      <c r="F229" s="15" t="s">
        <v>18</v>
      </c>
      <c r="G229" s="15" t="s">
        <v>19</v>
      </c>
      <c r="H229" s="15" t="s">
        <v>8</v>
      </c>
      <c r="I229" s="15" t="s">
        <v>11</v>
      </c>
      <c r="J229" s="16">
        <v>137</v>
      </c>
      <c r="K229" s="17">
        <v>1.77</v>
      </c>
      <c r="L229" s="18">
        <f>Sales_Data[[#This Row],[Qty]]*Sales_Data[[#This Row],[UnitPrice]]</f>
        <v>242.49</v>
      </c>
    </row>
    <row r="230" spans="1:12" x14ac:dyDescent="0.25">
      <c r="A230" s="13" t="s">
        <v>256</v>
      </c>
      <c r="B230" s="14">
        <v>45245</v>
      </c>
      <c r="C230" s="30">
        <v>2023</v>
      </c>
      <c r="D230" s="14" t="str">
        <f>TEXT(Sales_Data[[#This Row],[Date]], "MMM")</f>
        <v>Nov</v>
      </c>
      <c r="E230" s="14" t="str">
        <f t="shared" si="6"/>
        <v>2023-Q4</v>
      </c>
      <c r="F230" s="15" t="s">
        <v>5</v>
      </c>
      <c r="G230" s="15" t="s">
        <v>17</v>
      </c>
      <c r="H230" s="15" t="s">
        <v>12</v>
      </c>
      <c r="I230" s="15" t="s">
        <v>7</v>
      </c>
      <c r="J230" s="16">
        <v>146</v>
      </c>
      <c r="K230" s="17">
        <v>2.1799999999999997</v>
      </c>
      <c r="L230" s="18">
        <f>Sales_Data[[#This Row],[Qty]]*Sales_Data[[#This Row],[UnitPrice]]</f>
        <v>318.27999999999997</v>
      </c>
    </row>
    <row r="231" spans="1:12" x14ac:dyDescent="0.25">
      <c r="A231" s="13" t="s">
        <v>257</v>
      </c>
      <c r="B231" s="14">
        <v>45248</v>
      </c>
      <c r="C231" s="30">
        <v>2023</v>
      </c>
      <c r="D231" s="14" t="str">
        <f>TEXT(Sales_Data[[#This Row],[Date]], "MMM")</f>
        <v>Nov</v>
      </c>
      <c r="E231" s="14" t="str">
        <f t="shared" si="6"/>
        <v>2023-Q4</v>
      </c>
      <c r="F231" s="15" t="s">
        <v>5</v>
      </c>
      <c r="G231" s="15" t="s">
        <v>17</v>
      </c>
      <c r="H231" s="15" t="s">
        <v>12</v>
      </c>
      <c r="I231" s="15" t="s">
        <v>13</v>
      </c>
      <c r="J231" s="16">
        <v>34</v>
      </c>
      <c r="K231" s="17">
        <v>1.8699999999999999</v>
      </c>
      <c r="L231" s="18">
        <f>Sales_Data[[#This Row],[Qty]]*Sales_Data[[#This Row],[UnitPrice]]</f>
        <v>63.58</v>
      </c>
    </row>
    <row r="232" spans="1:12" x14ac:dyDescent="0.25">
      <c r="A232" s="13" t="s">
        <v>258</v>
      </c>
      <c r="B232" s="14">
        <v>45251</v>
      </c>
      <c r="C232" s="30">
        <v>2023</v>
      </c>
      <c r="D232" s="14" t="str">
        <f>TEXT(Sales_Data[[#This Row],[Date]], "MMM")</f>
        <v>Nov</v>
      </c>
      <c r="E232" s="14" t="str">
        <f t="shared" si="6"/>
        <v>2023-Q4</v>
      </c>
      <c r="F232" s="15" t="s">
        <v>18</v>
      </c>
      <c r="G232" s="15" t="s">
        <v>20</v>
      </c>
      <c r="H232" s="15" t="s">
        <v>8</v>
      </c>
      <c r="I232" s="15" t="s">
        <v>11</v>
      </c>
      <c r="J232" s="16">
        <v>20</v>
      </c>
      <c r="K232" s="17">
        <v>1.77</v>
      </c>
      <c r="L232" s="18">
        <f>Sales_Data[[#This Row],[Qty]]*Sales_Data[[#This Row],[UnitPrice]]</f>
        <v>35.4</v>
      </c>
    </row>
    <row r="233" spans="1:12" x14ac:dyDescent="0.25">
      <c r="A233" s="13" t="s">
        <v>259</v>
      </c>
      <c r="B233" s="14">
        <v>45254</v>
      </c>
      <c r="C233" s="30">
        <v>2023</v>
      </c>
      <c r="D233" s="14" t="str">
        <f>TEXT(Sales_Data[[#This Row],[Date]], "MMM")</f>
        <v>Nov</v>
      </c>
      <c r="E233" s="14" t="str">
        <f t="shared" si="6"/>
        <v>2023-Q4</v>
      </c>
      <c r="F233" s="15" t="s">
        <v>5</v>
      </c>
      <c r="G233" s="15" t="s">
        <v>6</v>
      </c>
      <c r="H233" s="15" t="s">
        <v>12</v>
      </c>
      <c r="I233" s="15" t="s">
        <v>7</v>
      </c>
      <c r="J233" s="16">
        <v>139</v>
      </c>
      <c r="K233" s="17">
        <v>2.1799999999999997</v>
      </c>
      <c r="L233" s="18">
        <f>Sales_Data[[#This Row],[Qty]]*Sales_Data[[#This Row],[UnitPrice]]</f>
        <v>303.02</v>
      </c>
    </row>
    <row r="234" spans="1:12" x14ac:dyDescent="0.25">
      <c r="A234" s="13" t="s">
        <v>260</v>
      </c>
      <c r="B234" s="14">
        <v>45257</v>
      </c>
      <c r="C234" s="30">
        <v>2023</v>
      </c>
      <c r="D234" s="14" t="str">
        <f>TEXT(Sales_Data[[#This Row],[Date]], "MMM")</f>
        <v>Nov</v>
      </c>
      <c r="E234" s="14" t="str">
        <f t="shared" si="6"/>
        <v>2023-Q4</v>
      </c>
      <c r="F234" s="15" t="s">
        <v>5</v>
      </c>
      <c r="G234" s="15" t="s">
        <v>6</v>
      </c>
      <c r="H234" s="15" t="s">
        <v>12</v>
      </c>
      <c r="I234" s="15" t="s">
        <v>13</v>
      </c>
      <c r="J234" s="16">
        <v>211</v>
      </c>
      <c r="K234" s="17">
        <v>1.8699999999999999</v>
      </c>
      <c r="L234" s="18">
        <f>Sales_Data[[#This Row],[Qty]]*Sales_Data[[#This Row],[UnitPrice]]</f>
        <v>394.57</v>
      </c>
    </row>
    <row r="235" spans="1:12" x14ac:dyDescent="0.25">
      <c r="A235" s="13" t="s">
        <v>261</v>
      </c>
      <c r="B235" s="14">
        <v>45260</v>
      </c>
      <c r="C235" s="30">
        <v>2023</v>
      </c>
      <c r="D235" s="14" t="str">
        <f>TEXT(Sales_Data[[#This Row],[Date]], "MMM")</f>
        <v>Nov</v>
      </c>
      <c r="E235" s="14" t="str">
        <f t="shared" si="6"/>
        <v>2023-Q4</v>
      </c>
      <c r="F235" s="15" t="s">
        <v>5</v>
      </c>
      <c r="G235" s="15" t="s">
        <v>6</v>
      </c>
      <c r="H235" s="15" t="s">
        <v>21</v>
      </c>
      <c r="I235" s="15" t="s">
        <v>22</v>
      </c>
      <c r="J235" s="16">
        <v>20</v>
      </c>
      <c r="K235" s="17">
        <v>3.4899999999999998</v>
      </c>
      <c r="L235" s="18">
        <f>Sales_Data[[#This Row],[Qty]]*Sales_Data[[#This Row],[UnitPrice]]</f>
        <v>69.8</v>
      </c>
    </row>
    <row r="236" spans="1:12" x14ac:dyDescent="0.25">
      <c r="A236" s="13" t="s">
        <v>262</v>
      </c>
      <c r="B236" s="14">
        <v>45263</v>
      </c>
      <c r="C236" s="30">
        <v>2023</v>
      </c>
      <c r="D236" s="14" t="str">
        <f>TEXT(Sales_Data[[#This Row],[Date]], "MMM")</f>
        <v>Dec</v>
      </c>
      <c r="E236" s="14" t="str">
        <f t="shared" si="6"/>
        <v>2023-Q4</v>
      </c>
      <c r="F236" s="15" t="s">
        <v>18</v>
      </c>
      <c r="G236" s="15" t="s">
        <v>19</v>
      </c>
      <c r="H236" s="15" t="s">
        <v>8</v>
      </c>
      <c r="I236" s="15" t="s">
        <v>10</v>
      </c>
      <c r="J236" s="16">
        <v>42</v>
      </c>
      <c r="K236" s="17">
        <v>1.87</v>
      </c>
      <c r="L236" s="18">
        <f>Sales_Data[[#This Row],[Qty]]*Sales_Data[[#This Row],[UnitPrice]]</f>
        <v>78.540000000000006</v>
      </c>
    </row>
    <row r="237" spans="1:12" x14ac:dyDescent="0.25">
      <c r="A237" s="13" t="s">
        <v>263</v>
      </c>
      <c r="B237" s="14">
        <v>45266</v>
      </c>
      <c r="C237" s="30">
        <v>2023</v>
      </c>
      <c r="D237" s="14" t="str">
        <f>TEXT(Sales_Data[[#This Row],[Date]], "MMM")</f>
        <v>Dec</v>
      </c>
      <c r="E237" s="14" t="str">
        <f t="shared" si="6"/>
        <v>2023-Q4</v>
      </c>
      <c r="F237" s="15" t="s">
        <v>18</v>
      </c>
      <c r="G237" s="15" t="s">
        <v>19</v>
      </c>
      <c r="H237" s="15" t="s">
        <v>12</v>
      </c>
      <c r="I237" s="15" t="s">
        <v>14</v>
      </c>
      <c r="J237" s="16">
        <v>100</v>
      </c>
      <c r="K237" s="17">
        <v>2.84</v>
      </c>
      <c r="L237" s="18">
        <f>Sales_Data[[#This Row],[Qty]]*Sales_Data[[#This Row],[UnitPrice]]</f>
        <v>284</v>
      </c>
    </row>
    <row r="238" spans="1:12" x14ac:dyDescent="0.25">
      <c r="A238" s="13" t="s">
        <v>264</v>
      </c>
      <c r="B238" s="14">
        <v>45269</v>
      </c>
      <c r="C238" s="30">
        <v>2023</v>
      </c>
      <c r="D238" s="14" t="str">
        <f>TEXT(Sales_Data[[#This Row],[Date]], "MMM")</f>
        <v>Dec</v>
      </c>
      <c r="E238" s="14" t="str">
        <f t="shared" si="6"/>
        <v>2023-Q4</v>
      </c>
      <c r="F238" s="15" t="s">
        <v>5</v>
      </c>
      <c r="G238" s="15" t="s">
        <v>17</v>
      </c>
      <c r="H238" s="15" t="s">
        <v>8</v>
      </c>
      <c r="I238" s="15" t="s">
        <v>11</v>
      </c>
      <c r="J238" s="16">
        <v>38</v>
      </c>
      <c r="K238" s="17">
        <v>1.7700000000000002</v>
      </c>
      <c r="L238" s="18">
        <f>Sales_Data[[#This Row],[Qty]]*Sales_Data[[#This Row],[UnitPrice]]</f>
        <v>67.260000000000005</v>
      </c>
    </row>
    <row r="239" spans="1:12" x14ac:dyDescent="0.25">
      <c r="A239" s="13" t="s">
        <v>265</v>
      </c>
      <c r="B239" s="14">
        <v>45272</v>
      </c>
      <c r="C239" s="30">
        <v>2023</v>
      </c>
      <c r="D239" s="14" t="str">
        <f>TEXT(Sales_Data[[#This Row],[Date]], "MMM")</f>
        <v>Dec</v>
      </c>
      <c r="E239" s="14" t="str">
        <f t="shared" si="6"/>
        <v>2023-Q4</v>
      </c>
      <c r="F239" s="15" t="s">
        <v>5</v>
      </c>
      <c r="G239" s="15" t="s">
        <v>17</v>
      </c>
      <c r="H239" s="15" t="s">
        <v>21</v>
      </c>
      <c r="I239" s="15" t="s">
        <v>22</v>
      </c>
      <c r="J239" s="16">
        <v>25</v>
      </c>
      <c r="K239" s="17">
        <v>3.49</v>
      </c>
      <c r="L239" s="18">
        <f>Sales_Data[[#This Row],[Qty]]*Sales_Data[[#This Row],[UnitPrice]]</f>
        <v>87.25</v>
      </c>
    </row>
    <row r="240" spans="1:12" x14ac:dyDescent="0.25">
      <c r="A240" s="13" t="s">
        <v>266</v>
      </c>
      <c r="B240" s="14">
        <v>45275</v>
      </c>
      <c r="C240" s="30">
        <v>2023</v>
      </c>
      <c r="D240" s="14" t="str">
        <f>TEXT(Sales_Data[[#This Row],[Date]], "MMM")</f>
        <v>Dec</v>
      </c>
      <c r="E240" s="14" t="str">
        <f t="shared" si="6"/>
        <v>2023-Q4</v>
      </c>
      <c r="F240" s="15" t="s">
        <v>18</v>
      </c>
      <c r="G240" s="15" t="s">
        <v>20</v>
      </c>
      <c r="H240" s="15" t="s">
        <v>12</v>
      </c>
      <c r="I240" s="15" t="s">
        <v>13</v>
      </c>
      <c r="J240" s="16">
        <v>96</v>
      </c>
      <c r="K240" s="17">
        <v>1.87</v>
      </c>
      <c r="L240" s="18">
        <f>Sales_Data[[#This Row],[Qty]]*Sales_Data[[#This Row],[UnitPrice]]</f>
        <v>179.52</v>
      </c>
    </row>
    <row r="241" spans="1:12" x14ac:dyDescent="0.25">
      <c r="A241" s="13" t="s">
        <v>267</v>
      </c>
      <c r="B241" s="14">
        <v>45278</v>
      </c>
      <c r="C241" s="30">
        <v>2023</v>
      </c>
      <c r="D241" s="14" t="str">
        <f>TEXT(Sales_Data[[#This Row],[Date]], "MMM")</f>
        <v>Dec</v>
      </c>
      <c r="E241" s="14" t="str">
        <f t="shared" si="6"/>
        <v>2023-Q4</v>
      </c>
      <c r="F241" s="15" t="s">
        <v>5</v>
      </c>
      <c r="G241" s="15" t="s">
        <v>6</v>
      </c>
      <c r="H241" s="15" t="s">
        <v>12</v>
      </c>
      <c r="I241" s="15" t="s">
        <v>7</v>
      </c>
      <c r="J241" s="16">
        <v>34</v>
      </c>
      <c r="K241" s="17">
        <v>2.1800000000000002</v>
      </c>
      <c r="L241" s="18">
        <f>Sales_Data[[#This Row],[Qty]]*Sales_Data[[#This Row],[UnitPrice]]</f>
        <v>74.12</v>
      </c>
    </row>
    <row r="242" spans="1:12" x14ac:dyDescent="0.25">
      <c r="A242" s="13" t="s">
        <v>268</v>
      </c>
      <c r="B242" s="14">
        <v>45281</v>
      </c>
      <c r="C242" s="30">
        <v>2023</v>
      </c>
      <c r="D242" s="14" t="str">
        <f>TEXT(Sales_Data[[#This Row],[Date]], "MMM")</f>
        <v>Dec</v>
      </c>
      <c r="E242" s="14" t="str">
        <f t="shared" si="6"/>
        <v>2023-Q4</v>
      </c>
      <c r="F242" s="15" t="s">
        <v>5</v>
      </c>
      <c r="G242" s="15" t="s">
        <v>6</v>
      </c>
      <c r="H242" s="15" t="s">
        <v>12</v>
      </c>
      <c r="I242" s="15" t="s">
        <v>13</v>
      </c>
      <c r="J242" s="16">
        <v>245</v>
      </c>
      <c r="K242" s="17">
        <v>1.8699999999999999</v>
      </c>
      <c r="L242" s="18">
        <f>Sales_Data[[#This Row],[Qty]]*Sales_Data[[#This Row],[UnitPrice]]</f>
        <v>458.15</v>
      </c>
    </row>
    <row r="243" spans="1:12" x14ac:dyDescent="0.25">
      <c r="A243" s="13" t="s">
        <v>269</v>
      </c>
      <c r="B243" s="14">
        <v>45284</v>
      </c>
      <c r="C243" s="30">
        <v>2023</v>
      </c>
      <c r="D243" s="14" t="str">
        <f>TEXT(Sales_Data[[#This Row],[Date]], "MMM")</f>
        <v>Dec</v>
      </c>
      <c r="E243" s="14" t="str">
        <f t="shared" si="6"/>
        <v>2023-Q4</v>
      </c>
      <c r="F243" s="15" t="s">
        <v>5</v>
      </c>
      <c r="G243" s="15" t="s">
        <v>6</v>
      </c>
      <c r="H243" s="15" t="s">
        <v>21</v>
      </c>
      <c r="I243" s="15" t="s">
        <v>22</v>
      </c>
      <c r="J243" s="16">
        <v>30</v>
      </c>
      <c r="K243" s="17">
        <v>3.49</v>
      </c>
      <c r="L243" s="18">
        <f>Sales_Data[[#This Row],[Qty]]*Sales_Data[[#This Row],[UnitPrice]]</f>
        <v>104.7</v>
      </c>
    </row>
    <row r="244" spans="1:12" x14ac:dyDescent="0.25">
      <c r="A244" s="13" t="s">
        <v>270</v>
      </c>
      <c r="B244" s="14">
        <v>45287</v>
      </c>
      <c r="C244" s="30">
        <v>2023</v>
      </c>
      <c r="D244" s="14" t="str">
        <f>TEXT(Sales_Data[[#This Row],[Date]], "MMM")</f>
        <v>Dec</v>
      </c>
      <c r="E244" s="14" t="str">
        <f t="shared" si="6"/>
        <v>2023-Q4</v>
      </c>
      <c r="F244" s="15" t="s">
        <v>18</v>
      </c>
      <c r="G244" s="15" t="s">
        <v>19</v>
      </c>
      <c r="H244" s="15" t="s">
        <v>8</v>
      </c>
      <c r="I244" s="15" t="s">
        <v>10</v>
      </c>
      <c r="J244" s="16">
        <v>30</v>
      </c>
      <c r="K244" s="17">
        <v>1.87</v>
      </c>
      <c r="L244" s="18">
        <f>Sales_Data[[#This Row],[Qty]]*Sales_Data[[#This Row],[UnitPrice]]</f>
        <v>56.1</v>
      </c>
    </row>
    <row r="245" spans="1:12" x14ac:dyDescent="0.25">
      <c r="A245" s="19" t="s">
        <v>271</v>
      </c>
      <c r="B245" s="20">
        <v>45290</v>
      </c>
      <c r="C245" s="30">
        <v>2023</v>
      </c>
      <c r="D245" s="20" t="str">
        <f>TEXT(Sales_Data[[#This Row],[Date]], "MMM")</f>
        <v>Dec</v>
      </c>
      <c r="E245" s="20" t="str">
        <f t="shared" si="6"/>
        <v>2023-Q4</v>
      </c>
      <c r="F245" s="21" t="s">
        <v>18</v>
      </c>
      <c r="G245" s="21" t="s">
        <v>19</v>
      </c>
      <c r="H245" s="21" t="s">
        <v>12</v>
      </c>
      <c r="I245" s="21" t="s">
        <v>14</v>
      </c>
      <c r="J245" s="22">
        <v>44</v>
      </c>
      <c r="K245" s="23">
        <v>2.84</v>
      </c>
      <c r="L245" s="24">
        <f>Sales_Data[[#This Row],[Qty]]*Sales_Data[[#This Row],[UnitPrice]]</f>
        <v>124.96</v>
      </c>
    </row>
  </sheetData>
  <phoneticPr fontId="3"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EBBA2-3BAF-419D-A3B0-186037D17EEE}">
  <dimension ref="A3:B9"/>
  <sheetViews>
    <sheetView workbookViewId="0">
      <selection activeCell="F3" sqref="F3"/>
    </sheetView>
  </sheetViews>
  <sheetFormatPr defaultRowHeight="15.75" x14ac:dyDescent="0.25"/>
  <cols>
    <col min="1" max="1" width="14.5" bestFit="1" customWidth="1"/>
    <col min="2" max="2" width="16.125" bestFit="1" customWidth="1"/>
  </cols>
  <sheetData>
    <row r="3" spans="1:2" x14ac:dyDescent="0.25">
      <c r="A3" s="3" t="s">
        <v>273</v>
      </c>
      <c r="B3" t="s">
        <v>287</v>
      </c>
    </row>
    <row r="4" spans="1:2" x14ac:dyDescent="0.25">
      <c r="A4" s="1" t="s">
        <v>5</v>
      </c>
      <c r="B4" s="31">
        <v>21524.36</v>
      </c>
    </row>
    <row r="5" spans="1:2" x14ac:dyDescent="0.25">
      <c r="A5" s="4" t="s">
        <v>6</v>
      </c>
      <c r="B5" s="31">
        <v>13265.53</v>
      </c>
    </row>
    <row r="6" spans="1:2" x14ac:dyDescent="0.25">
      <c r="A6" s="4" t="s">
        <v>17</v>
      </c>
      <c r="B6" s="31">
        <v>8258.8300000000017</v>
      </c>
    </row>
    <row r="7" spans="1:2" x14ac:dyDescent="0.25">
      <c r="A7" s="1" t="s">
        <v>18</v>
      </c>
      <c r="B7" s="31">
        <v>11801.22</v>
      </c>
    </row>
    <row r="8" spans="1:2" x14ac:dyDescent="0.25">
      <c r="A8" s="4" t="s">
        <v>19</v>
      </c>
      <c r="B8" s="31">
        <v>7687.3199999999979</v>
      </c>
    </row>
    <row r="9" spans="1:2" x14ac:dyDescent="0.25">
      <c r="A9" s="4" t="s">
        <v>20</v>
      </c>
      <c r="B9" s="31">
        <v>4113.9000000000015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458E8-2915-4695-AEB7-157CC3ABE856}">
  <dimension ref="A3:B7"/>
  <sheetViews>
    <sheetView workbookViewId="0">
      <selection activeCell="I3" sqref="I3"/>
    </sheetView>
  </sheetViews>
  <sheetFormatPr defaultRowHeight="15.75" x14ac:dyDescent="0.25"/>
  <cols>
    <col min="1" max="1" width="12.375" bestFit="1" customWidth="1"/>
    <col min="2" max="2" width="16.125" bestFit="1" customWidth="1"/>
  </cols>
  <sheetData>
    <row r="3" spans="1:2" x14ac:dyDescent="0.25">
      <c r="A3" s="3" t="s">
        <v>273</v>
      </c>
      <c r="B3" t="s">
        <v>287</v>
      </c>
    </row>
    <row r="4" spans="1:2" x14ac:dyDescent="0.25">
      <c r="A4" s="1" t="s">
        <v>8</v>
      </c>
      <c r="B4" s="5">
        <v>0.31614063431154088</v>
      </c>
    </row>
    <row r="5" spans="1:2" x14ac:dyDescent="0.25">
      <c r="A5" s="1" t="s">
        <v>12</v>
      </c>
      <c r="B5" s="5">
        <v>0.51649243614064633</v>
      </c>
    </row>
    <row r="6" spans="1:2" x14ac:dyDescent="0.25">
      <c r="A6" s="1" t="s">
        <v>21</v>
      </c>
      <c r="B6" s="5">
        <v>0.10022121145378413</v>
      </c>
    </row>
    <row r="7" spans="1:2" x14ac:dyDescent="0.25">
      <c r="A7" s="1" t="s">
        <v>15</v>
      </c>
      <c r="B7" s="5">
        <v>6.7145718094028667E-2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55F6-47A1-4090-94B0-C8F87FBA4FFE}">
  <dimension ref="A3:B13"/>
  <sheetViews>
    <sheetView workbookViewId="0">
      <selection activeCell="K7" sqref="K7"/>
    </sheetView>
  </sheetViews>
  <sheetFormatPr defaultRowHeight="15.75" x14ac:dyDescent="0.25"/>
  <cols>
    <col min="1" max="1" width="15.5" bestFit="1" customWidth="1"/>
    <col min="2" max="2" width="16.125" bestFit="1" customWidth="1"/>
  </cols>
  <sheetData>
    <row r="3" spans="1:2" x14ac:dyDescent="0.25">
      <c r="A3" s="3" t="s">
        <v>273</v>
      </c>
      <c r="B3" t="s">
        <v>287</v>
      </c>
    </row>
    <row r="4" spans="1:2" x14ac:dyDescent="0.25">
      <c r="A4" s="1" t="s">
        <v>11</v>
      </c>
      <c r="B4" s="31">
        <v>7410.9900000000007</v>
      </c>
    </row>
    <row r="5" spans="1:2" x14ac:dyDescent="0.25">
      <c r="A5" s="1" t="s">
        <v>14</v>
      </c>
      <c r="B5" s="31">
        <v>7310.1599999999989</v>
      </c>
    </row>
    <row r="6" spans="1:2" x14ac:dyDescent="0.25">
      <c r="A6" s="1" t="s">
        <v>7</v>
      </c>
      <c r="B6" s="31">
        <v>5330.0999999999995</v>
      </c>
    </row>
    <row r="7" spans="1:2" x14ac:dyDescent="0.25">
      <c r="A7" s="1" t="s">
        <v>13</v>
      </c>
      <c r="B7" s="31">
        <v>4572.1500000000005</v>
      </c>
    </row>
    <row r="8" spans="1:2" x14ac:dyDescent="0.25">
      <c r="A8" s="1" t="s">
        <v>22</v>
      </c>
      <c r="B8" s="31">
        <v>3339.9299999999994</v>
      </c>
    </row>
    <row r="9" spans="1:2" x14ac:dyDescent="0.25">
      <c r="A9" s="1" t="s">
        <v>10</v>
      </c>
      <c r="B9" s="31">
        <v>2945.25</v>
      </c>
    </row>
    <row r="10" spans="1:2" x14ac:dyDescent="0.25">
      <c r="A10" s="1" t="s">
        <v>16</v>
      </c>
      <c r="B10" s="31">
        <v>1651.7700000000002</v>
      </c>
    </row>
    <row r="11" spans="1:2" x14ac:dyDescent="0.25">
      <c r="A11" s="1" t="s">
        <v>23</v>
      </c>
      <c r="B11" s="31">
        <v>585.9</v>
      </c>
    </row>
    <row r="12" spans="1:2" x14ac:dyDescent="0.25">
      <c r="A12" s="1" t="s">
        <v>9</v>
      </c>
      <c r="B12" s="31">
        <v>179.32999999999998</v>
      </c>
    </row>
    <row r="13" spans="1:2" x14ac:dyDescent="0.25">
      <c r="A13" s="1" t="s">
        <v>274</v>
      </c>
      <c r="B13" s="31">
        <v>33325.58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A87F7-4C7B-409F-BACD-DBF51B6012AB}">
  <dimension ref="A3:B10"/>
  <sheetViews>
    <sheetView workbookViewId="0">
      <selection activeCell="B19" sqref="B19"/>
    </sheetView>
  </sheetViews>
  <sheetFormatPr defaultRowHeight="15.75" x14ac:dyDescent="0.25"/>
  <cols>
    <col min="1" max="1" width="14.5" bestFit="1" customWidth="1"/>
    <col min="2" max="2" width="18.75" style="2" bestFit="1" customWidth="1"/>
  </cols>
  <sheetData>
    <row r="3" spans="1:2" x14ac:dyDescent="0.25">
      <c r="A3" s="3" t="s">
        <v>273</v>
      </c>
      <c r="B3" s="2" t="s">
        <v>288</v>
      </c>
    </row>
    <row r="4" spans="1:2" x14ac:dyDescent="0.25">
      <c r="A4" s="1" t="s">
        <v>5</v>
      </c>
      <c r="B4" s="2">
        <v>2.287133333333335</v>
      </c>
    </row>
    <row r="5" spans="1:2" x14ac:dyDescent="0.25">
      <c r="A5" s="4" t="s">
        <v>6</v>
      </c>
      <c r="B5" s="2">
        <v>2.4259090909090939</v>
      </c>
    </row>
    <row r="6" spans="1:2" x14ac:dyDescent="0.25">
      <c r="A6" s="4" t="s">
        <v>17</v>
      </c>
      <c r="B6" s="2">
        <v>2.0901612903225817</v>
      </c>
    </row>
    <row r="7" spans="1:2" x14ac:dyDescent="0.25">
      <c r="A7" s="1" t="s">
        <v>18</v>
      </c>
      <c r="B7" s="2">
        <v>2.0630851063829816</v>
      </c>
    </row>
    <row r="8" spans="1:2" x14ac:dyDescent="0.25">
      <c r="A8" s="4" t="s">
        <v>19</v>
      </c>
      <c r="B8" s="2">
        <v>2.0374545454545463</v>
      </c>
    </row>
    <row r="9" spans="1:2" x14ac:dyDescent="0.25">
      <c r="A9" s="4" t="s">
        <v>20</v>
      </c>
      <c r="B9" s="2">
        <v>2.0992307692307692</v>
      </c>
    </row>
    <row r="10" spans="1:2" x14ac:dyDescent="0.25">
      <c r="A10" s="1" t="s">
        <v>274</v>
      </c>
      <c r="B10" s="2">
        <v>2.2008196721311459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5267-B363-4572-8EF0-3BCAB863EFE7}">
  <dimension ref="A3:B8"/>
  <sheetViews>
    <sheetView workbookViewId="0">
      <selection activeCell="L13" sqref="L13"/>
    </sheetView>
  </sheetViews>
  <sheetFormatPr defaultRowHeight="15.75" x14ac:dyDescent="0.25"/>
  <cols>
    <col min="1" max="1" width="12.375" bestFit="1" customWidth="1"/>
    <col min="2" max="2" width="13.875" style="2" bestFit="1" customWidth="1"/>
    <col min="3" max="3" width="13.875" bestFit="1" customWidth="1"/>
  </cols>
  <sheetData>
    <row r="3" spans="1:2" x14ac:dyDescent="0.25">
      <c r="A3" s="3" t="s">
        <v>273</v>
      </c>
      <c r="B3" s="2" t="s">
        <v>290</v>
      </c>
    </row>
    <row r="4" spans="1:2" x14ac:dyDescent="0.25">
      <c r="A4" s="1" t="s">
        <v>19</v>
      </c>
      <c r="B4" s="2">
        <v>68.527272727272731</v>
      </c>
    </row>
    <row r="5" spans="1:2" x14ac:dyDescent="0.25">
      <c r="A5" s="1" t="s">
        <v>17</v>
      </c>
      <c r="B5" s="2">
        <v>64.612903225806448</v>
      </c>
    </row>
    <row r="6" spans="1:2" x14ac:dyDescent="0.25">
      <c r="A6" s="1" t="s">
        <v>6</v>
      </c>
      <c r="B6" s="2">
        <v>64.204545454545453</v>
      </c>
    </row>
    <row r="7" spans="1:2" x14ac:dyDescent="0.25">
      <c r="A7" s="1" t="s">
        <v>20</v>
      </c>
      <c r="B7" s="2">
        <v>51.717948717948715</v>
      </c>
    </row>
    <row r="8" spans="1:2" x14ac:dyDescent="0.25">
      <c r="A8" s="1" t="s">
        <v>274</v>
      </c>
      <c r="B8" s="2">
        <v>63.286885245901637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A5A8-63C8-4A3E-BED2-50752FD7281A}">
  <dimension ref="A3:B8"/>
  <sheetViews>
    <sheetView workbookViewId="0">
      <selection activeCell="M16" sqref="M16"/>
    </sheetView>
  </sheetViews>
  <sheetFormatPr defaultRowHeight="15.75" x14ac:dyDescent="0.25"/>
  <cols>
    <col min="1" max="1" width="13.5" bestFit="1" customWidth="1"/>
    <col min="2" max="3" width="10.5" bestFit="1" customWidth="1"/>
  </cols>
  <sheetData>
    <row r="3" spans="1:2" x14ac:dyDescent="0.25">
      <c r="A3" s="3" t="s">
        <v>273</v>
      </c>
      <c r="B3" t="s">
        <v>289</v>
      </c>
    </row>
    <row r="4" spans="1:2" x14ac:dyDescent="0.25">
      <c r="A4" s="1" t="s">
        <v>11</v>
      </c>
      <c r="B4" s="31">
        <v>4187</v>
      </c>
    </row>
    <row r="5" spans="1:2" x14ac:dyDescent="0.25">
      <c r="A5" s="1" t="s">
        <v>14</v>
      </c>
      <c r="B5" s="31">
        <v>2574</v>
      </c>
    </row>
    <row r="6" spans="1:2" x14ac:dyDescent="0.25">
      <c r="A6" s="1" t="s">
        <v>13</v>
      </c>
      <c r="B6" s="31">
        <v>2445</v>
      </c>
    </row>
    <row r="7" spans="1:2" x14ac:dyDescent="0.25">
      <c r="A7" s="1" t="s">
        <v>7</v>
      </c>
      <c r="B7" s="31">
        <v>2445</v>
      </c>
    </row>
    <row r="8" spans="1:2" x14ac:dyDescent="0.25">
      <c r="A8" s="1" t="s">
        <v>10</v>
      </c>
      <c r="B8" s="31">
        <v>1575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FOOD SALES DATA ANALYSIS</vt:lpstr>
      <vt:lpstr>Questions</vt:lpstr>
      <vt:lpstr>FoodSales</vt:lpstr>
      <vt:lpstr>Region  Highest Sales</vt:lpstr>
      <vt:lpstr>Highest Selling Product</vt:lpstr>
      <vt:lpstr>Total revenue by Product</vt:lpstr>
      <vt:lpstr>Region Highest Avg Unit Price</vt:lpstr>
      <vt:lpstr>City  Highest Avg Qty of produc</vt:lpstr>
      <vt:lpstr>Top 5 best-selling products Qty</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Pratik Naikawadi</cp:lastModifiedBy>
  <cp:lastPrinted>2013-05-31T18:56:13Z</cp:lastPrinted>
  <dcterms:created xsi:type="dcterms:W3CDTF">2007-08-07T00:48:59Z</dcterms:created>
  <dcterms:modified xsi:type="dcterms:W3CDTF">2024-08-26T16:07:44Z</dcterms:modified>
</cp:coreProperties>
</file>