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reekant\Desktop\"/>
    </mc:Choice>
  </mc:AlternateContent>
  <xr:revisionPtr revIDLastSave="0" documentId="13_ncr:1_{1CC3409A-83B9-4622-B468-8A0A3012775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shboard1" sheetId="9" r:id="rId1"/>
    <sheet name="Sheet1" sheetId="11" r:id="rId2"/>
    <sheet name="Sheet3" sheetId="10" r:id="rId3"/>
    <sheet name="Data" sheetId="2" r:id="rId4"/>
    <sheet name="Calculation" sheetId="6" r:id="rId5"/>
    <sheet name="Dashboard" sheetId="7" r:id="rId6"/>
  </sheets>
  <definedNames>
    <definedName name="_xlnm._FilterDatabase" localSheetId="3" hidden="1">Data!$A$1:$I$1773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F37" i="6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<sst xmlns="http://schemas.openxmlformats.org/spreadsheetml/2006/main" count="11679" uniqueCount="1839">
  <si>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</si>
  <si>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</si>
  <si>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</si>
  <si>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</si>
  <si>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</si>
  <si>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</si>
  <si>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</si>
  <si>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</si>
  <si>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</si>
  <si>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</si>
  <si>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</si>
  <si>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</si>
  <si>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</si>
  <si>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</si>
  <si>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</si>
  <si>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</si>
  <si>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</si>
  <si>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</si>
  <si>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</si>
  <si>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</si>
  <si>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</si>
  <si>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</si>
  <si>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</si>
  <si>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</si>
  <si>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</si>
  <si>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</si>
  <si>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</si>
  <si>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</si>
  <si>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</si>
  <si>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</si>
  <si>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</si>
  <si>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</si>
  <si>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</si>
  <si>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</si>
  <si>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</si>
  <si>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</si>
  <si>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</si>
  <si>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</si>
  <si>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</si>
  <si>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</si>
  <si>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</si>
  <si>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</si>
  <si>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</si>
  <si>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</si>
  <si>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</si>
  <si>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</si>
  <si>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</si>
  <si>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</si>
  <si>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</si>
  <si>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</si>
  <si>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</si>
  <si>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</si>
  <si>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</si>
  <si>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</si>
  <si>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</si>
  <si>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</si>
  <si>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</si>
  <si>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</si>
  <si>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</si>
  <si>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</si>
  <si>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</si>
  <si>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</si>
  <si>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</si>
  <si>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</si>
  <si>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</si>
  <si>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</si>
  <si>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</si>
  <si>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</si>
  <si>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</si>
  <si>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</si>
  <si>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</si>
  <si>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</si>
  <si>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</si>
  <si>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</si>
  <si>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</si>
  <si>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</si>
  <si>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</si>
  <si>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</si>
  <si>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</si>
  <si>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</si>
  <si>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</si>
  <si>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</si>
  <si>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</si>
  <si>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</si>
  <si>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</si>
  <si>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</si>
  <si>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</si>
  <si>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</si>
  <si>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</si>
  <si>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</si>
  <si>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</si>
  <si>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</si>
  <si>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</si>
  <si>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</si>
  <si>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</si>
  <si>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</si>
  <si>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</si>
  <si>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</si>
  <si>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</si>
  <si>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</si>
  <si>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</si>
  <si>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</si>
  <si>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</si>
  <si>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</si>
  <si>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</si>
  <si>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</si>
  <si>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</si>
  <si>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</si>
  <si>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</si>
  <si>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</si>
  <si>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</si>
  <si>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</si>
  <si>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</si>
  <si>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</si>
  <si>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</si>
  <si>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</si>
  <si>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</si>
  <si>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</si>
  <si>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</si>
  <si>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</si>
  <si>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</si>
  <si>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</si>
  <si>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</si>
  <si>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</si>
  <si>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</si>
  <si>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</si>
  <si>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</si>
  <si>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</si>
  <si>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</si>
  <si>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</si>
  <si>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</si>
  <si>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</si>
  <si>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</si>
  <si>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</si>
  <si>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</si>
  <si>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</si>
  <si>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</si>
  <si>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</si>
  <si>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</si>
  <si>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</si>
  <si>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</si>
  <si>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</si>
  <si>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</si>
  <si>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</si>
  <si>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</si>
  <si>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</si>
  <si>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</si>
  <si>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</si>
  <si>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</si>
  <si>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</si>
  <si>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</si>
  <si>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</si>
  <si>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</si>
  <si>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</si>
  <si>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</si>
  <si>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</si>
  <si>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</si>
  <si>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</si>
  <si>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</si>
  <si>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</si>
  <si>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</si>
  <si>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</si>
  <si>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</si>
  <si>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</si>
  <si>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</si>
  <si>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</si>
  <si>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</si>
  <si>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</si>
  <si>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</si>
  <si>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</si>
  <si>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</si>
  <si>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</si>
  <si>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</si>
  <si>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</si>
  <si>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</si>
  <si>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</si>
  <si>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</si>
  <si>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</si>
  <si>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</si>
  <si>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</si>
  <si>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</si>
  <si>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</si>
  <si>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</si>
  <si>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</si>
  <si>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</si>
  <si>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</si>
  <si>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</si>
  <si>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</si>
  <si>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</si>
  <si>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</si>
  <si>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</si>
  <si>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</si>
  <si>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</si>
  <si>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</si>
  <si>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</si>
  <si>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</si>
  <si>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</si>
  <si>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</si>
  <si>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</si>
  <si>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</si>
  <si>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</si>
  <si>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</si>
  <si>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</si>
  <si>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</si>
  <si>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</si>
  <si>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</si>
  <si>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</si>
  <si>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</si>
  <si>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</si>
  <si>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</si>
  <si>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</si>
  <si>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</si>
  <si>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</si>
  <si>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</si>
  <si>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</si>
  <si>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</si>
  <si>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</si>
  <si>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</si>
  <si>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</si>
  <si>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</si>
  <si>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</si>
  <si>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</si>
  <si>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</si>
  <si>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</si>
  <si>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</si>
  <si>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</si>
  <si>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</si>
  <si>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</si>
  <si>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</si>
  <si>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</si>
  <si>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</si>
  <si>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</si>
  <si>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</si>
  <si>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</si>
  <si>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</si>
  <si>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</si>
  <si>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</si>
  <si>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</si>
  <si>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</si>
  <si>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</si>
  <si>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</si>
  <si>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</si>
  <si>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</si>
  <si>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</si>
  <si>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</si>
  <si>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</si>
  <si>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</si>
  <si>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</si>
  <si>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</si>
  <si>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</si>
  <si>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</si>
  <si>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</si>
  <si>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</si>
  <si>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</si>
  <si>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</si>
  <si>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</si>
  <si>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</si>
  <si>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</si>
  <si>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</si>
  <si>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</si>
  <si>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</si>
  <si>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</si>
  <si>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</si>
  <si>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</si>
  <si>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</si>
  <si>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</si>
  <si>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</si>
  <si>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</si>
  <si>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</si>
  <si>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</si>
  <si>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</si>
  <si>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</si>
  <si>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</si>
  <si>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</si>
  <si>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</si>
  <si>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</si>
  <si>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</si>
  <si>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</si>
  <si>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</si>
  <si>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</si>
  <si>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</si>
  <si>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</si>
  <si>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</si>
  <si>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</si>
  <si>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</si>
  <si>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</si>
  <si>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</si>
  <si>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</si>
  <si>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</si>
  <si>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</si>
  <si>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</si>
  <si>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</si>
  <si>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</si>
  <si>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</si>
  <si>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</si>
  <si>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</si>
  <si>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</si>
  <si>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</si>
  <si>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</si>
  <si>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</si>
  <si>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</si>
  <si>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</si>
  <si>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</si>
  <si>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</si>
  <si>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</si>
  <si>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</si>
  <si>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</si>
  <si>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</si>
  <si>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</si>
  <si>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</si>
  <si>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</si>
  <si>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</si>
  <si>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</si>
  <si>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</si>
  <si>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</si>
  <si>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</si>
  <si>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</si>
  <si>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</si>
  <si>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</si>
  <si>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</si>
  <si>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</si>
  <si>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</si>
  <si>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</si>
  <si>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</si>
  <si>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</si>
  <si>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</si>
  <si>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</si>
  <si>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</si>
  <si>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</si>
  <si>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</si>
  <si>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</si>
  <si>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</si>
  <si>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</si>
  <si>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</si>
  <si>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</si>
  <si>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</si>
  <si>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</si>
  <si>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</si>
  <si>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</si>
  <si>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</si>
  <si>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</si>
  <si>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</si>
  <si>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</si>
  <si>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</si>
  <si>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</si>
  <si>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</si>
  <si>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</si>
  <si>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</si>
  <si>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</si>
  <si>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</si>
  <si>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</si>
  <si>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</si>
  <si>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</si>
  <si>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</si>
  <si>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</si>
  <si>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</si>
  <si>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</si>
  <si>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</si>
  <si>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</si>
  <si>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</si>
  <si>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</si>
  <si>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</si>
  <si>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</si>
  <si>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</si>
  <si>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</si>
  <si>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</si>
  <si>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</si>
  <si>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</si>
  <si>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</si>
  <si>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</si>
  <si>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</si>
  <si>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</si>
  <si>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</si>
  <si>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</si>
  <si>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</si>
  <si>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</si>
  <si>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</si>
  <si>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</si>
  <si>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</si>
  <si>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</si>
  <si>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</si>
  <si>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</si>
  <si>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</si>
  <si>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</si>
  <si>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</si>
  <si>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</si>
  <si>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</si>
  <si>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</si>
  <si>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</si>
  <si>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</si>
  <si>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</si>
  <si>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</si>
  <si>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</si>
  <si>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</si>
  <si>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</si>
  <si>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</si>
  <si>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</si>
  <si>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</si>
  <si>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</si>
  <si>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</si>
  <si>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</si>
  <si>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</si>
  <si>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</si>
  <si>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</si>
  <si>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</si>
  <si>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</si>
  <si>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</si>
  <si>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</si>
  <si>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</si>
  <si>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</si>
  <si>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</si>
  <si>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</si>
  <si>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</si>
  <si>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</si>
  <si>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</si>
  <si>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</si>
  <si>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</si>
  <si>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</si>
  <si>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</si>
  <si>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</si>
  <si>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</si>
  <si>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</si>
  <si>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</si>
  <si>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</si>
  <si>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</si>
  <si>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</si>
  <si>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</si>
  <si>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</si>
  <si>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</si>
  <si>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</si>
  <si>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</si>
  <si>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</si>
  <si>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</si>
  <si>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</si>
  <si>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</si>
  <si>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</si>
  <si>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</si>
  <si>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</si>
  <si>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</si>
  <si>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</si>
  <si>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</si>
  <si>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</si>
  <si>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</si>
  <si>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</si>
  <si>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</si>
  <si>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</si>
  <si>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</si>
  <si>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</si>
  <si>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</si>
  <si>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</si>
  <si>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</si>
  <si>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</si>
  <si>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</si>
  <si>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</si>
  <si>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</si>
  <si>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</si>
  <si>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</si>
  <si>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</si>
  <si>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</si>
  <si>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</si>
  <si>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</si>
  <si>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</si>
  <si>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</si>
  <si>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</si>
  <si>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</si>
  <si>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</si>
  <si>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</si>
  <si>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</si>
  <si>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</si>
  <si>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</si>
  <si>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</si>
  <si>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</si>
  <si>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</si>
  <si>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</si>
  <si>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</si>
  <si>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</si>
  <si>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</si>
  <si>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</si>
  <si>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</si>
  <si>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</si>
  <si>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</si>
  <si>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</si>
  <si>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</si>
  <si>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</si>
  <si>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</si>
  <si>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</si>
  <si>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</si>
  <si>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</si>
  <si>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</si>
  <si>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</si>
  <si>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</si>
  <si>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</si>
  <si>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</si>
  <si>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</si>
  <si>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</si>
  <si>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</si>
  <si>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</si>
  <si>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</si>
  <si>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</si>
  <si>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</si>
  <si>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</si>
  <si>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</si>
  <si>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</si>
  <si>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</si>
  <si>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</si>
  <si>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</si>
  <si>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</si>
  <si>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</si>
  <si>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</si>
  <si>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</si>
  <si>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</si>
  <si>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</si>
  <si>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</si>
  <si>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</si>
  <si>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</si>
  <si>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</si>
  <si>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</si>
  <si>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</si>
  <si>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</si>
  <si>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</si>
  <si>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</si>
  <si>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</si>
  <si>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</si>
  <si>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</si>
  <si>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</si>
  <si>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</si>
  <si>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</si>
  <si>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</si>
  <si>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</si>
  <si>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</si>
  <si>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</si>
  <si>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</si>
  <si>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</si>
  <si>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</si>
  <si>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</si>
  <si>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</si>
  <si>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</si>
  <si>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</si>
  <si>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</si>
  <si>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</si>
  <si>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</si>
  <si>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</si>
  <si>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</si>
  <si>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</si>
  <si>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</si>
  <si>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</si>
  <si>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</si>
  <si>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</si>
  <si>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</si>
  <si>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</si>
  <si>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</si>
  <si>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</si>
  <si>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</si>
  <si>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</si>
  <si>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</si>
  <si>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</si>
  <si>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</si>
  <si>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</si>
  <si>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</si>
  <si>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</si>
  <si>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</si>
  <si>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</si>
  <si>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</si>
  <si>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</si>
  <si>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</si>
  <si>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</si>
  <si>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</si>
  <si>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</si>
  <si>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</si>
  <si>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</si>
  <si>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</si>
  <si>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</si>
  <si>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</si>
  <si>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</si>
  <si>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</si>
  <si>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</si>
  <si>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</si>
  <si>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</si>
  <si>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</si>
  <si>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</si>
  <si>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</si>
  <si>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</si>
  <si>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</si>
  <si>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</si>
  <si>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</si>
  <si>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</si>
  <si>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</si>
  <si>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</si>
  <si>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</si>
  <si>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</si>
  <si>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</si>
  <si>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</si>
  <si>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</si>
  <si>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</si>
  <si>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</si>
  <si>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</si>
  <si>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</si>
  <si>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</si>
  <si>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</si>
  <si>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</si>
  <si>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</si>
  <si>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</si>
  <si>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</si>
  <si>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</si>
  <si>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</si>
  <si>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</si>
  <si>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</si>
  <si>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</si>
  <si>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</si>
  <si>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</si>
  <si>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</si>
  <si>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</si>
  <si>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</si>
  <si>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</si>
  <si>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</si>
  <si>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</si>
  <si>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</si>
  <si>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</si>
  <si>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</si>
  <si>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</si>
  <si>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</si>
  <si>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</si>
  <si>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</si>
  <si>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</si>
  <si>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</si>
  <si>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</si>
  <si>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</si>
  <si>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</si>
  <si>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</si>
  <si>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</si>
  <si>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</si>
  <si>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</si>
  <si>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</si>
  <si>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</si>
  <si>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</si>
  <si>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</si>
  <si>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</si>
  <si>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</si>
  <si>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</si>
  <si>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</si>
  <si>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</si>
  <si>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</si>
  <si>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</si>
  <si>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</si>
  <si>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</si>
  <si>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</si>
  <si>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</si>
  <si>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</si>
  <si>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</si>
  <si>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</si>
  <si>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</si>
  <si>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</si>
  <si>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</si>
  <si>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</si>
  <si>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</si>
  <si>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</si>
  <si>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</si>
  <si>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</si>
  <si>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</si>
  <si>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</si>
  <si>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</si>
  <si>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</si>
  <si>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</si>
  <si>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</si>
  <si>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</si>
  <si>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</si>
  <si>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</si>
  <si>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</si>
  <si>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</si>
  <si>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</si>
  <si>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</si>
  <si>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</si>
  <si>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</si>
  <si>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</si>
  <si>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</si>
  <si>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</si>
  <si>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</si>
  <si>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</si>
  <si>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</si>
  <si>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</si>
  <si>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</si>
  <si>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</si>
  <si>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</si>
  <si>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</si>
  <si>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</si>
  <si>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</si>
  <si>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</si>
  <si>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</si>
  <si>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</si>
  <si>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</si>
  <si>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</si>
  <si>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</si>
  <si>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</si>
  <si>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</si>
  <si>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</si>
  <si>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</si>
  <si>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</si>
  <si>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</si>
  <si>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</si>
  <si>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</si>
  <si>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</si>
  <si>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</si>
  <si>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</si>
  <si>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</si>
  <si>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</si>
  <si>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</si>
  <si>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</si>
  <si>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</si>
  <si>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</si>
  <si>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</si>
  <si>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</si>
  <si>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</si>
  <si>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</si>
  <si>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</si>
  <si>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</si>
  <si>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</si>
  <si>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</si>
  <si>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</si>
  <si>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</si>
  <si>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</si>
  <si>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</si>
  <si>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</si>
  <si>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</si>
  <si>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</si>
  <si>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</si>
  <si>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</si>
  <si>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</si>
  <si>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</si>
  <si>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</si>
  <si>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</si>
  <si>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</si>
  <si>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</si>
  <si>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</si>
  <si>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</si>
  <si>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</si>
  <si>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</si>
  <si>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</si>
  <si>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</si>
  <si>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</si>
  <si>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</si>
  <si>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</si>
  <si>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</si>
  <si>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</si>
  <si>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</si>
  <si>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</si>
  <si>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</si>
  <si>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</si>
  <si>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</si>
  <si>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</si>
  <si>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</si>
  <si>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</si>
  <si>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</si>
  <si>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</si>
  <si>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</si>
  <si>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</si>
  <si>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</si>
  <si>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</si>
  <si>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</si>
  <si>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</si>
  <si>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</si>
  <si>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</si>
  <si>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</si>
  <si>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</si>
  <si>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</si>
  <si>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</si>
  <si>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</si>
  <si>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</si>
  <si>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</si>
  <si>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</si>
  <si>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</si>
  <si>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</si>
  <si>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</si>
  <si>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</si>
  <si>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</si>
  <si>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</si>
  <si>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</si>
  <si>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</si>
  <si>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</si>
  <si>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</si>
  <si>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</si>
  <si>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</si>
  <si>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</si>
  <si>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</si>
  <si>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</si>
  <si>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</si>
  <si>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</si>
  <si>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</si>
  <si>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</si>
  <si>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</si>
  <si>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</si>
  <si>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</si>
  <si>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</si>
  <si>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</si>
  <si>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</si>
  <si>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</si>
  <si>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</si>
  <si>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</si>
  <si>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</si>
  <si>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</si>
  <si>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</si>
  <si>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</si>
  <si>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</si>
  <si>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</si>
  <si>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</si>
  <si>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</si>
  <si>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</si>
  <si>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</si>
  <si>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</si>
  <si>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</si>
  <si>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</si>
  <si>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</si>
  <si>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</si>
  <si>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</si>
  <si>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</si>
  <si>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</si>
  <si>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</si>
  <si>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</si>
  <si>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</si>
  <si>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</si>
  <si>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</si>
  <si>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</si>
  <si>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</si>
  <si>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</si>
  <si>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</si>
  <si>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</si>
  <si>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</si>
  <si>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</si>
  <si>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</si>
  <si>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</si>
  <si>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</si>
  <si>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</si>
  <si>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</si>
  <si>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</si>
  <si>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</si>
  <si>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</si>
  <si>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</si>
  <si>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</si>
  <si>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</si>
  <si>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</si>
  <si>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</si>
  <si>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</si>
  <si>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</si>
  <si>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</si>
  <si>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</si>
  <si>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</si>
  <si>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</si>
  <si>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</si>
  <si>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</si>
  <si>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</si>
  <si>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</si>
  <si>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</si>
  <si>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</si>
  <si>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</si>
  <si>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</si>
  <si>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</si>
  <si>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</si>
  <si>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</si>
  <si>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</si>
  <si>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</si>
  <si>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</si>
  <si>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</si>
  <si>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</si>
  <si>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</si>
  <si>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</si>
  <si>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</si>
  <si>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</si>
  <si>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</si>
  <si>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</si>
  <si>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</si>
  <si>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</si>
  <si>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</si>
  <si>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</si>
  <si>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</si>
  <si>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</si>
  <si>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</si>
  <si>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</si>
  <si>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</si>
  <si>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</si>
  <si>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</si>
  <si>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</si>
  <si>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</si>
  <si>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</si>
  <si>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</si>
  <si>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</si>
  <si>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</si>
  <si>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</si>
  <si>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</si>
  <si>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</si>
  <si>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</si>
  <si>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</si>
  <si>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</si>
  <si>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</si>
  <si>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</si>
  <si>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</si>
  <si>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</si>
  <si>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</si>
  <si>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</si>
  <si>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</si>
  <si>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</si>
  <si>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</si>
  <si>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</si>
  <si>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</si>
  <si>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</si>
  <si>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</si>
  <si>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</si>
  <si>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</si>
  <si>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</si>
  <si>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</si>
  <si>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</si>
  <si>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</si>
  <si>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</si>
  <si>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</si>
  <si>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</si>
  <si>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</si>
  <si>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</si>
  <si>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</si>
  <si>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</si>
  <si>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</si>
  <si>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</si>
  <si>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</si>
  <si>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</si>
  <si>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</si>
  <si>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</si>
  <si>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</si>
  <si>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</si>
  <si>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</si>
  <si>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</si>
  <si>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</si>
  <si>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</si>
  <si>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</si>
  <si>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</si>
  <si>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</si>
  <si>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</si>
  <si>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</si>
  <si>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</si>
  <si>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</si>
  <si>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</si>
  <si>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</si>
  <si>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</si>
  <si>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</si>
  <si>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</si>
  <si>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</si>
  <si>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</si>
  <si>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</si>
  <si>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</si>
  <si>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</si>
  <si>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</si>
  <si>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</si>
  <si>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</si>
  <si>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</si>
  <si>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</si>
  <si>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</si>
  <si>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</si>
  <si>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</si>
  <si>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</si>
  <si>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</si>
  <si>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</si>
  <si>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</si>
  <si>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</si>
  <si>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</si>
  <si>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</si>
  <si>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</si>
  <si>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</si>
  <si>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</si>
  <si>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</si>
  <si>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</si>
  <si>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</si>
  <si>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</si>
  <si>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</si>
  <si>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</si>
  <si>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</si>
  <si>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</si>
  <si>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</si>
  <si>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</si>
  <si>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</si>
  <si>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</si>
  <si>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</si>
  <si>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</si>
  <si>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</si>
  <si>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</si>
  <si>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</si>
  <si>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</si>
  <si>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</si>
  <si>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</si>
  <si>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</si>
  <si>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</si>
  <si>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</si>
  <si>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</si>
  <si>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</si>
  <si>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</si>
  <si>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</si>
  <si>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</si>
  <si>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</si>
  <si>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</si>
  <si>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</si>
  <si>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</si>
  <si>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</si>
  <si>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</si>
  <si>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</si>
  <si>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</si>
  <si>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</si>
  <si>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</si>
  <si>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</si>
  <si>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</si>
  <si>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</si>
  <si>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</si>
  <si>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</si>
  <si>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</si>
  <si>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</si>
  <si>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</si>
  <si>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</si>
  <si>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</si>
  <si>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</si>
  <si>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</si>
  <si>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</si>
  <si>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</si>
  <si>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</si>
  <si>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</si>
  <si>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</si>
  <si>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</si>
  <si>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</si>
  <si>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</si>
  <si>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</si>
  <si>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</si>
  <si>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</si>
  <si>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</si>
  <si>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</si>
  <si>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</si>
  <si>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</si>
  <si>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</si>
  <si>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</si>
  <si>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</si>
  <si>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</si>
  <si>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</si>
  <si>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</si>
  <si>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</si>
  <si>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</si>
  <si>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</si>
  <si>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</si>
  <si>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</si>
  <si>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</si>
  <si>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</si>
  <si>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</si>
  <si>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</si>
  <si>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</si>
  <si>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</si>
  <si>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</si>
  <si>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</si>
  <si>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</si>
  <si>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</si>
  <si>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</si>
  <si>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</si>
  <si>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</si>
  <si>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</si>
  <si>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</si>
  <si>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</si>
  <si>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</si>
  <si>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</si>
  <si>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</si>
  <si>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</si>
  <si>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</si>
  <si>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</si>
  <si>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</si>
  <si>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</si>
  <si>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</si>
  <si>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</si>
  <si>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</si>
  <si>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</si>
  <si>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</si>
  <si>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</si>
  <si>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</si>
  <si>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</si>
  <si>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</si>
  <si>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</si>
  <si>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</si>
  <si>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</si>
  <si>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</si>
  <si>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</si>
  <si>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</si>
  <si>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</si>
  <si>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</si>
  <si>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</si>
  <si>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</si>
  <si>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</si>
  <si>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</si>
  <si>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</si>
  <si>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</si>
  <si>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</si>
  <si>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</si>
  <si>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</si>
  <si>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</si>
  <si>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</si>
  <si>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</si>
  <si>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</si>
  <si>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</si>
  <si>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</si>
  <si>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</si>
  <si>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</si>
  <si>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</si>
  <si>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</si>
  <si>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</si>
  <si>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</si>
  <si>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</si>
  <si>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</si>
  <si>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</si>
  <si>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</si>
  <si>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</si>
  <si>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</si>
  <si>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</si>
  <si>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</si>
  <si>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</si>
  <si>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</si>
  <si>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</si>
  <si>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</si>
  <si>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</si>
  <si>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</si>
  <si>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</si>
  <si>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</si>
  <si>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</si>
  <si>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</si>
  <si>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</si>
  <si>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</si>
  <si>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</si>
  <si>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</si>
  <si>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</si>
  <si>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</si>
  <si>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</si>
  <si>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</si>
  <si>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</si>
  <si>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</si>
  <si>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</si>
  <si>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</si>
  <si>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</si>
  <si>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</si>
  <si>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</si>
  <si>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</si>
  <si>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</si>
  <si>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</si>
  <si>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</si>
  <si>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</si>
  <si>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</si>
  <si>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</si>
  <si>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</si>
  <si>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</si>
  <si>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</si>
  <si>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</si>
  <si>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</si>
  <si>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</si>
  <si>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</si>
  <si>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</si>
  <si>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</si>
  <si>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</si>
  <si>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</si>
  <si>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</si>
  <si>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</si>
  <si>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</si>
  <si>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</si>
  <si>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</si>
  <si>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</si>
  <si>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</si>
  <si>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</si>
  <si>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</si>
  <si>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</si>
  <si>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</si>
  <si>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</si>
  <si>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</si>
  <si>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</si>
  <si>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</si>
  <si>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</si>
  <si>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</si>
  <si>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</si>
  <si>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</si>
  <si>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</si>
  <si>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</si>
  <si>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</si>
  <si>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</si>
  <si>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</si>
  <si>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</si>
  <si>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</si>
  <si>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</si>
  <si>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</si>
  <si>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</si>
  <si>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</si>
  <si>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</si>
  <si>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</si>
  <si>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</si>
  <si>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</si>
  <si>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</si>
  <si>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</si>
  <si>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</si>
  <si>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</si>
  <si>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</si>
  <si>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</si>
  <si>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</si>
  <si>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</si>
  <si>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</si>
  <si>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</si>
  <si>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</si>
  <si>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</si>
  <si>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</si>
  <si>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</si>
  <si>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</si>
  <si>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</si>
  <si>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</si>
  <si>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</si>
  <si>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</si>
  <si>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</si>
  <si>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</si>
  <si>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</si>
  <si>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</si>
  <si>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</si>
  <si>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</si>
  <si>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</si>
  <si>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</si>
  <si>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</si>
  <si>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</si>
  <si>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</si>
  <si>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</si>
  <si>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</si>
  <si>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</si>
  <si>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</si>
  <si>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</si>
  <si>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</si>
  <si>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</si>
  <si>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</si>
  <si>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</si>
  <si>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</si>
  <si>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</si>
  <si>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</si>
  <si>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</si>
  <si>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</si>
  <si>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</si>
  <si>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</si>
  <si>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</si>
  <si>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</si>
  <si>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</si>
  <si>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</si>
  <si>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</si>
  <si>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</si>
  <si>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</si>
  <si>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</si>
  <si>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</si>
  <si>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</si>
  <si>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</si>
  <si>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</si>
  <si>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</si>
  <si>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</si>
  <si>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</si>
  <si>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</si>
  <si>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</si>
  <si>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</si>
  <si>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</si>
  <si>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</si>
  <si>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</si>
  <si>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</si>
  <si>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</si>
  <si>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</si>
  <si>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</si>
  <si>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</si>
  <si>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</si>
  <si>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</si>
  <si>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</si>
  <si>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</si>
  <si>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</si>
  <si>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</si>
  <si>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</si>
  <si>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</si>
  <si>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</si>
  <si>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</si>
  <si>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</si>
  <si>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</si>
  <si>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</si>
  <si>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</si>
  <si>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</si>
  <si>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</si>
  <si>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</si>
  <si>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</si>
  <si>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</si>
  <si>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</si>
  <si>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</si>
  <si>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</si>
  <si>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</si>
  <si>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</si>
  <si>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</si>
  <si>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</si>
  <si>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</si>
  <si>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</si>
  <si>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</si>
  <si>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</si>
  <si>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</si>
  <si>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</si>
  <si>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</si>
  <si>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</si>
  <si>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</si>
  <si>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</si>
  <si>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</si>
  <si>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</si>
  <si>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</si>
  <si>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</si>
  <si>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</si>
  <si>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</si>
  <si>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</si>
  <si>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</si>
  <si>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</si>
  <si>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</si>
  <si>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</si>
  <si>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</si>
  <si>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</si>
  <si>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</si>
  <si>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</si>
  <si>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</si>
  <si>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</si>
  <si>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</si>
  <si>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</si>
  <si>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</si>
  <si>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</si>
  <si>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</si>
  <si>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</si>
  <si>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</si>
  <si>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</si>
  <si>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</si>
  <si>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</si>
  <si>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</si>
  <si>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</si>
  <si>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</si>
  <si>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</si>
  <si>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</si>
  <si>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</si>
  <si>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</si>
  <si>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</si>
  <si>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</si>
  <si>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</si>
  <si>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</si>
  <si>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</si>
  <si>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</si>
  <si>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</si>
  <si>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</si>
  <si>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</si>
  <si>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</si>
  <si>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</si>
  <si>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</si>
  <si>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</si>
  <si>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</si>
  <si>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</si>
  <si>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</si>
  <si>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</si>
  <si>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</si>
  <si>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</si>
  <si>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</si>
  <si>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</si>
  <si>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</si>
  <si>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</si>
  <si>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</si>
  <si>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</si>
  <si>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</si>
  <si>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</si>
  <si>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</si>
  <si>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</si>
  <si>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</si>
  <si>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</si>
  <si>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</si>
  <si>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</si>
  <si>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</si>
  <si>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</si>
  <si>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</si>
  <si>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</si>
  <si>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</si>
  <si>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</si>
  <si>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</si>
  <si>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</si>
  <si>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</si>
  <si>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</si>
  <si>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</si>
  <si>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</si>
  <si>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</si>
  <si>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</si>
  <si>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</si>
  <si>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</si>
  <si>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</si>
  <si>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</si>
  <si>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</si>
  <si>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</si>
  <si>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</si>
  <si>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</si>
  <si>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</si>
  <si>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</si>
  <si>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</si>
  <si>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</si>
  <si>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</si>
  <si>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</si>
  <si>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</si>
  <si>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</si>
  <si>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</si>
  <si>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</si>
  <si>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</si>
  <si>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</si>
  <si>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</si>
  <si>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</si>
  <si>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</si>
  <si>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</si>
  <si>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</si>
  <si>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</si>
  <si>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</si>
  <si>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</si>
  <si>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</si>
  <si>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</si>
  <si>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</si>
  <si>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</si>
  <si>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</si>
  <si>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</si>
  <si>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</si>
  <si>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</si>
  <si>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</si>
  <si>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</si>
  <si>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</si>
  <si>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</si>
  <si>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</si>
  <si>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</si>
  <si>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</si>
  <si>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</si>
  <si>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</si>
  <si>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</si>
  <si>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</si>
  <si>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</si>
  <si>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</si>
  <si>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</si>
  <si>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</si>
  <si>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</si>
  <si>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</si>
  <si>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</si>
  <si>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</si>
  <si>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</si>
  <si>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</si>
  <si>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</si>
  <si>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</si>
  <si>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</si>
  <si>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</si>
  <si>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</si>
  <si>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</si>
  <si>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</si>
  <si>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</si>
  <si>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</si>
  <si>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</si>
  <si>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</si>
  <si>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</si>
  <si>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</si>
  <si>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</si>
  <si>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</si>
  <si>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</si>
  <si>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</si>
  <si>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</si>
  <si>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</si>
  <si>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</si>
  <si>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</si>
  <si>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</si>
  <si>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</si>
  <si>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</si>
  <si>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</si>
  <si>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</si>
  <si>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</si>
  <si>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</si>
  <si>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</si>
  <si>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</si>
  <si>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</si>
  <si>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</si>
  <si>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</si>
  <si>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</si>
  <si>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</si>
  <si>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</si>
  <si>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</si>
  <si>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</si>
  <si>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</si>
  <si>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</si>
  <si>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</si>
  <si>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</si>
  <si>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</si>
  <si>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</si>
  <si>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</si>
  <si>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</si>
  <si>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</si>
  <si>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</si>
  <si>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</si>
  <si>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</si>
  <si>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</si>
  <si>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</si>
  <si>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</si>
  <si>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</si>
  <si>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</si>
  <si>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</si>
  <si>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</si>
  <si>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</si>
  <si>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</si>
  <si>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</si>
  <si>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</si>
  <si>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</si>
  <si>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</si>
  <si>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</si>
  <si>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</si>
  <si>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</si>
  <si>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</si>
  <si>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</si>
  <si>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</si>
  <si>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</si>
  <si>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</si>
  <si>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</si>
  <si>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</si>
  <si>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</si>
  <si>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</si>
  <si>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</si>
  <si>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</si>
  <si>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</si>
  <si>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</si>
  <si>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</si>
  <si>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</si>
  <si>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</si>
  <si>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</si>
  <si>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</si>
  <si>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</si>
  <si>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</si>
  <si>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</si>
  <si>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</si>
  <si>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</si>
  <si>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</si>
  <si>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</si>
  <si>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</si>
  <si>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</si>
  <si>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</si>
  <si>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</si>
  <si>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</si>
  <si>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</si>
  <si>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</si>
  <si>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</si>
  <si>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</si>
  <si>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</si>
  <si>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</si>
  <si>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</si>
  <si>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</si>
  <si>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</si>
  <si>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</si>
  <si>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</si>
  <si>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</si>
  <si>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</si>
  <si>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</si>
  <si>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</si>
  <si>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</si>
  <si>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</si>
  <si>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</si>
  <si>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</si>
  <si>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</si>
  <si>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</si>
  <si>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</si>
  <si>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</si>
  <si>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</si>
  <si>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</si>
  <si>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</si>
  <si>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</si>
  <si>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</si>
  <si>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</si>
  <si>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</si>
  <si>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</si>
  <si>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</si>
  <si>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</si>
  <si>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</si>
  <si>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</si>
  <si>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</si>
  <si>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</si>
  <si>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</si>
  <si>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</si>
  <si>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</si>
  <si>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</si>
  <si>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</si>
  <si>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</si>
  <si>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</si>
  <si>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</si>
  <si>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</si>
  <si>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</si>
  <si>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</si>
  <si>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</si>
  <si>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</si>
  <si>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</si>
  <si>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</si>
  <si>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</si>
  <si>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</si>
  <si>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</si>
  <si>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</si>
  <si>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</si>
  <si>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</si>
  <si>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</si>
  <si>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</si>
  <si>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</si>
  <si>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</si>
  <si>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</si>
  <si>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</si>
  <si>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</si>
  <si>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</si>
  <si>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</si>
  <si>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</si>
  <si>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</si>
  <si>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</si>
  <si>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</si>
  <si>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</si>
  <si>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</si>
  <si>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</si>
  <si>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</si>
  <si>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</si>
  <si>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</si>
  <si>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</si>
  <si>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</si>
  <si>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</si>
  <si>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</si>
  <si>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</si>
  <si>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</si>
  <si>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</si>
  <si>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</si>
  <si>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</si>
  <si>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</si>
  <si>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</si>
  <si>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</si>
  <si>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</si>
  <si>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</si>
  <si>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</si>
  <si>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</si>
  <si>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</si>
  <si>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</si>
  <si>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</si>
  <si>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</si>
  <si>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</si>
  <si>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</si>
  <si>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</si>
  <si>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</si>
  <si>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</si>
  <si>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</si>
  <si>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</si>
  <si>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</si>
  <si>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</si>
  <si>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</si>
  <si>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</si>
  <si>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</si>
  <si>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</si>
  <si>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</si>
  <si>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</si>
  <si>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</si>
  <si>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</si>
  <si>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</si>
  <si>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</si>
  <si>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</si>
  <si>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</si>
  <si>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</si>
  <si>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</si>
  <si>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</si>
  <si>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</si>
  <si>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</si>
  <si>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</si>
  <si>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</si>
  <si>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</si>
  <si>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</si>
  <si>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</si>
  <si>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</si>
  <si>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</si>
  <si>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</si>
  <si>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</si>
  <si>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</si>
  <si>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</si>
  <si>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</si>
  <si>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</si>
  <si>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</si>
  <si>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</si>
  <si>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</si>
  <si>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</si>
  <si>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</si>
  <si>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</si>
  <si>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</si>
  <si>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</si>
  <si>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</si>
  <si>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</si>
  <si>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</si>
  <si>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</si>
  <si>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</si>
  <si>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</si>
  <si>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</si>
  <si>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</si>
  <si>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</si>
  <si>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</si>
  <si>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</si>
  <si>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</si>
  <si>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</si>
  <si>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</si>
  <si>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</si>
  <si>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</si>
  <si>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</si>
  <si>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</si>
  <si>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</si>
  <si>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</si>
  <si>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</si>
  <si>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</si>
  <si>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</si>
  <si>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</si>
  <si>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</si>
  <si>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</si>
  <si>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</si>
  <si>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</si>
  <si>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</si>
  <si>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</si>
  <si>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</si>
  <si>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</si>
  <si>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</si>
  <si>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</si>
  <si>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</si>
  <si>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</si>
  <si>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</si>
  <si>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</si>
  <si>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</si>
  <si>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</si>
  <si>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</si>
  <si>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</si>
  <si>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</si>
  <si>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</si>
  <si>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</si>
  <si>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</si>
  <si>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</si>
  <si>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</si>
  <si>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</si>
  <si>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</si>
  <si>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</si>
  <si>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</si>
  <si>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</si>
  <si>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</si>
  <si>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</si>
  <si>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</si>
  <si>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</si>
  <si>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</si>
  <si>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</si>
  <si>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</si>
  <si>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</si>
  <si>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</si>
  <si>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</si>
  <si>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</si>
  <si>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</si>
  <si>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</si>
  <si>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</si>
  <si>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</si>
  <si>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</si>
  <si>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</si>
  <si>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</si>
  <si>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</si>
  <si>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</si>
  <si>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</si>
  <si>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</si>
  <si>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</si>
  <si>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</si>
  <si>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</si>
  <si>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</si>
  <si>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</si>
  <si>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</si>
  <si>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</si>
  <si>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</si>
  <si>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</si>
  <si>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</si>
  <si>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</si>
  <si>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</si>
  <si>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</si>
  <si>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</si>
  <si>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</si>
  <si>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</si>
  <si>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</si>
  <si>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</si>
  <si>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</si>
  <si>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</si>
  <si>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</si>
  <si>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</si>
  <si>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</si>
  <si>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</si>
  <si>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</si>
  <si>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</si>
  <si>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</si>
  <si>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</si>
  <si>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</si>
  <si>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</si>
  <si>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</si>
  <si>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</si>
  <si>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</si>
  <si>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</si>
  <si>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</si>
  <si>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</si>
  <si>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</si>
  <si>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</si>
  <si>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</si>
  <si>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</si>
  <si>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</si>
  <si>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</si>
  <si>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</si>
  <si>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</si>
  <si>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</si>
  <si>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</si>
  <si>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</si>
  <si>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</si>
  <si>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</si>
  <si>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</si>
  <si>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</si>
  <si>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</si>
  <si>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</si>
  <si>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</si>
  <si>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</si>
  <si>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</si>
  <si>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</si>
  <si>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</si>
  <si>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</si>
  <si>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</si>
  <si>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</si>
  <si>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</si>
  <si>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</si>
  <si>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</si>
  <si>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</si>
  <si>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</si>
  <si>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</si>
  <si>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</si>
  <si>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</si>
  <si>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</si>
  <si>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</si>
  <si>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</si>
  <si>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</si>
  <si>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</si>
  <si>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</si>
  <si>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</si>
  <si>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</si>
  <si>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</si>
  <si>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</si>
  <si>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</si>
  <si>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</si>
  <si>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</si>
  <si>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</si>
  <si>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</si>
  <si>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>Row Labels</t>
  </si>
  <si>
    <t>Grand Total</t>
  </si>
  <si>
    <t>Count of Call Id</t>
  </si>
  <si>
    <t>Sum of Speed of Answer</t>
  </si>
  <si>
    <t>Average of Satisfaction rating</t>
  </si>
  <si>
    <t>Average of Speed of Answer</t>
  </si>
  <si>
    <t>Count of AvgTalkDuration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</si>
</sst>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5" formatCode="_ * #,##0.00_ ;_ * \-#,##0.00_ ;_ * &quot;-&quot;??_ ;_ @_ "/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Dashboard.xlsx]Dashboard1!PivotTable6</c:name>
    <c:fmtId val="2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Dashboard1!$B$1</c:f>
              <c:strCache>
                <c:ptCount val="1"/>
                <c:pt idx="0">
                  <c:v>Count of Call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Dashboard1!$B$2:$B$7</c:f>
              <c:numCache>
                <c:formatCode>General</c:formatCode>
                <c:ptCount val="5"/>
                <c:pt idx="0">
                  <c:v>362</c:v>
                </c:pt>
                <c:pt idx="1">
                  <c:v>325</c:v>
                </c:pt>
                <c:pt idx="2">
                  <c:v>382</c:v>
                </c:pt>
                <c:pt idx="3">
                  <c:v>360</c:v>
                </c:pt>
                <c:pt idx="4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0-470E-97B8-8AAAE30E39AB}"/>
            </c:ext>
          </c:extLst>
        </c:ser>
        <c:ser>
          <c:idx val="1"/>
          <c:order val="1"/>
          <c:tx>
            <c:strRef>
              <c:f>Dashboard1!$C$1</c:f>
              <c:strCache>
                <c:ptCount val="1"/>
                <c:pt idx="0">
                  <c:v>Sum of Speed of Answer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Dashboard1!$C$2:$C$7</c:f>
              <c:numCache>
                <c:formatCode>General</c:formatCode>
                <c:ptCount val="5"/>
                <c:pt idx="0">
                  <c:v>18812</c:v>
                </c:pt>
                <c:pt idx="1">
                  <c:v>18088</c:v>
                </c:pt>
                <c:pt idx="2">
                  <c:v>21408</c:v>
                </c:pt>
                <c:pt idx="3">
                  <c:v>20067</c:v>
                </c:pt>
                <c:pt idx="4">
                  <c:v>19430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0-470E-97B8-8AAAE30E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530192"/>
        <c:axId val="518531440"/>
      </c:barChart>
      <c:lineChart>
        <c:grouping val="standard"/>
        <c:varyColors val="0"/>
        <c:ser>
          <c:idx val="2"/>
          <c:order val="2"/>
          <c:tx>
            <c:strRef>
              <c:f>Dashboard1!$D$1</c:f>
              <c:strCache>
                <c:ptCount val="1"/>
                <c:pt idx="0">
                  <c:v>Average of Satisfaction rating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Dashboard1!$D$2:$D$7</c:f>
              <c:numCache>
                <c:formatCode>General</c:formatCode>
                <c:ptCount val="5"/>
                <c:pt idx="0">
                  <c:v>3.4452554744525545</c:v>
                </c:pt>
                <c:pt idx="1">
                  <c:v>3.5238095238095237</c:v>
                </c:pt>
                <c:pt idx="2">
                  <c:v>3.466876971608833</c:v>
                </c:pt>
                <c:pt idx="3">
                  <c:v>3.459016393442623</c:v>
                </c:pt>
                <c:pt idx="4">
                  <c:v>3.3776223776223775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0-470E-97B8-8AAAE30E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00432"/>
        <c:axId val="356659904"/>
      </c:lineChart>
      <c:catAx>
        <c:axId val="5185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31440"/>
        <c:crosses val="autoZero"/>
        <c:auto val="1"/>
        <c:lblAlgn val="ctr"/>
        <c:lblOffset val="100"/>
        <c:noMultiLvlLbl val="0"/>
      </c:catAx>
      <c:valAx>
        <c:axId val="5185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30192"/>
        <c:crosses val="autoZero"/>
        <c:crossBetween val="between"/>
      </c:valAx>
      <c:valAx>
        <c:axId val="356659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00432"/>
        <c:crosses val="max"/>
        <c:crossBetween val="between"/>
      </c:valAx>
      <c:catAx>
        <c:axId val="359800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65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5"/>
          <c:y val="1.2668247038797254E-2"/>
          <c:w val="0.67588463722736425"/>
          <c:h val="0.8720616774055831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3.3888888888888888</c:v>
                </c:pt>
                <c:pt idx="1">
                  <c:v>3.5348837209302326</c:v>
                </c:pt>
                <c:pt idx="2">
                  <c:v>3.3409090909090908</c:v>
                </c:pt>
                <c:pt idx="3">
                  <c:v>3.6590909090909092</c:v>
                </c:pt>
                <c:pt idx="4">
                  <c:v>3.5714285714285716</c:v>
                </c:pt>
                <c:pt idx="5">
                  <c:v>3.5128205128205128</c:v>
                </c:pt>
                <c:pt idx="6">
                  <c:v>3.4210526315789473</c:v>
                </c:pt>
                <c:pt idx="7">
                  <c:v>3.3548387096774195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5-419E-A065-D94C8ADD42D7}"/>
            </c:ext>
          </c:extLst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5-419E-A065-D94C8ADD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161329920"/>
        <c:axId val="161331456"/>
      </c:barChart>
      <c:catAx>
        <c:axId val="161329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61331456"/>
        <c:crosses val="autoZero"/>
        <c:auto val="1"/>
        <c:lblAlgn val="ctr"/>
        <c:lblOffset val="100"/>
        <c:noMultiLvlLbl val="0"/>
      </c:catAx>
      <c:valAx>
        <c:axId val="161331456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161329920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Dashboard.xlsx]Dashboard1!PivotTable7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Dashboard1!$G$1</c:f>
              <c:strCache>
                <c:ptCount val="1"/>
                <c:pt idx="0">
                  <c:v>Average of Speed of Answer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Dashboard1!$F$2:$F$10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Dashboard1!$G$2:$G$10</c:f>
              <c:numCache>
                <c:formatCode>_(* #,##0.00_);_(* \(#,##0.00\);_(* "-"??_);_(@_)</c:formatCode>
                <c:ptCount val="8"/>
                <c:pt idx="0">
                  <c:v>64.350282485875709</c:v>
                </c:pt>
                <c:pt idx="1">
                  <c:v>66.952631578947361</c:v>
                </c:pt>
                <c:pt idx="2">
                  <c:v>63.935135135135134</c:v>
                </c:pt>
                <c:pt idx="3">
                  <c:v>67.196531791907518</c:v>
                </c:pt>
                <c:pt idx="4">
                  <c:v>66.663101604278069</c:v>
                </c:pt>
                <c:pt idx="5">
                  <c:v>71.155913978494624</c:v>
                </c:pt>
                <c:pt idx="6">
                  <c:v>71.456140350877192</c:v>
                </c:pt>
                <c:pt idx="7">
                  <c:v>66.241935483870961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B-46FD-88EC-A33023E2CA4B}"/>
            </c:ext>
          </c:extLst>
        </c:ser>
        <c:ser>
          <c:idx val="1"/>
          <c:order val="1"/>
          <c:tx>
            <c:strRef>
              <c:f>Dashboard1!$H$1</c:f>
              <c:strCache>
                <c:ptCount val="1"/>
                <c:pt idx="0">
                  <c:v>Average of Satisfaction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Dashboard1!$F$2:$F$10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Dashboard1!$H$2:$H$10</c:f>
              <c:numCache>
                <c:formatCode>_(* #,##0.00_);_(* \(#,##0.00\);_(* "-"??_);_(@_)</c:formatCode>
                <c:ptCount val="8"/>
                <c:pt idx="0">
                  <c:v>3.384180790960452</c:v>
                </c:pt>
                <c:pt idx="1">
                  <c:v>3.4894736842105263</c:v>
                </c:pt>
                <c:pt idx="2">
                  <c:v>3.4270270270270271</c:v>
                </c:pt>
                <c:pt idx="3">
                  <c:v>3.5260115606936417</c:v>
                </c:pt>
                <c:pt idx="4">
                  <c:v>3.4331550802139037</c:v>
                </c:pt>
                <c:pt idx="5">
                  <c:v>3.3548387096774195</c:v>
                </c:pt>
                <c:pt idx="6">
                  <c:v>3.5438596491228069</c:v>
                </c:pt>
                <c:pt idx="7">
                  <c:v>3.4838709677419355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B-46FD-88EC-A33023E2CA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009198544"/>
        <c:axId val="1009204368"/>
        <c:axId val="0"/>
      </c:bar3DChart>
      <c:catAx>
        <c:axId val="10091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04368"/>
        <c:crosses val="autoZero"/>
        <c:auto val="1"/>
        <c:lblAlgn val="ctr"/>
        <c:lblOffset val="100"/>
        <c:noMultiLvlLbl val="0"/>
      </c:catAx>
      <c:valAx>
        <c:axId val="100920436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009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[Call Center Dashboard.xlsx]Dashboard1!PivotTable6</c:name>
    <c:fmtId val="3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2.9038057742782151E-2"/>
              <c:y val="7.195246427529891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7.8192913385826873E-2"/>
              <c:y val="5.998396033829100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6.054877515310586E-2"/>
              <c:y val="-7.428623505395158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6.4960629921259844E-4"/>
              <c:y val="-0.124167395742198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8864610673665765E-2"/>
              <c:y val="-5.106882473024205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6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28590077282006415"/>
          <c:w val="0.69213385826771656"/>
          <c:h val="0.57160141440653256"/>
        </c:manualLayout>
      </c:layout>
      <c:pie3DChart>
        <c:varyColors val="1"/>
        <c:ser>
          <c:idx val="0"/>
          <c:order val="0"/>
          <c:tx>
            <c:strRef>
              <c:f>Dashboard1!$B$1</c:f>
              <c:strCache>
                <c:ptCount val="1"/>
                <c:pt idx="0">
                  <c:v>Count of Call Id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EEA-BF22-2816297F1294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0941-4EEA-BF22-2816297F129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EEA-BF22-2816297F1294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0941-4EEA-BF22-2816297F1294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0941-4EEA-BF22-2816297F1294}"/>
              </c:ext>
            </c:extLst>
          </c:dPt>
          <c:dLbls>
            <c:dLbl>
              <c:idx val="0"/>
              <c:layout>
                <c:manualLayout>
                  <c:x val="-7.8192913385826873E-2"/>
                  <c:y val="5.99839603382910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41-4EEA-BF22-2816297F1294}"/>
                </c:ext>
              </c:extLst>
            </c:dLbl>
            <c:dLbl>
              <c:idx val="1"/>
              <c:layout>
                <c:manualLayout>
                  <c:x val="-6.054877515310586E-2"/>
                  <c:y val="-7.42862350539515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41-4EEA-BF22-2816297F1294}"/>
                </c:ext>
              </c:extLst>
            </c:dLbl>
            <c:dLbl>
              <c:idx val="2"/>
              <c:layout>
                <c:manualLayout>
                  <c:x val="6.4960629921259844E-4"/>
                  <c:y val="-0.12416739574219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41-4EEA-BF22-2816297F1294}"/>
                </c:ext>
              </c:extLst>
            </c:dLbl>
            <c:dLbl>
              <c:idx val="3"/>
              <c:layout>
                <c:manualLayout>
                  <c:x val="4.8864610673665765E-2"/>
                  <c:y val="-5.10688247302420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41-4EEA-BF22-2816297F1294}"/>
                </c:ext>
              </c:extLst>
            </c:dLbl>
            <c:dLbl>
              <c:idx val="4"/>
              <c:layout>
                <c:manualLayout>
                  <c:x val="2.9038057742782151E-2"/>
                  <c:y val="7.19524642752989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41-4EEA-BF22-2816297F129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Dashboard1!$B$2:$B$7</c:f>
              <c:numCache>
                <c:formatCode>General</c:formatCode>
                <c:ptCount val="5"/>
                <c:pt idx="0">
                  <c:v>362</c:v>
                </c:pt>
                <c:pt idx="1">
                  <c:v>325</c:v>
                </c:pt>
                <c:pt idx="2">
                  <c:v>382</c:v>
                </c:pt>
                <c:pt idx="3">
                  <c:v>360</c:v>
                </c:pt>
                <c:pt idx="4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1-4EEA-BF22-2816297F1294}"/>
            </c:ext>
          </c:extLst>
        </c:ser>
        <c:ser>
          <c:idx val="1"/>
          <c:order val="1"/>
          <c:tx>
            <c:strRef>
              <c:f>Dashboard1!$C$1</c:f>
              <c:strCache>
                <c:ptCount val="1"/>
                <c:pt idx="0">
                  <c:v>Sum of Speed of Answer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75B-4739-87A7-4C0A9F402FAC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75B-4739-87A7-4C0A9F402FA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75B-4739-87A7-4C0A9F402FAC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75B-4739-87A7-4C0A9F402FAC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75B-4739-87A7-4C0A9F402FA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Dashboard1!$C$2:$C$7</c:f>
              <c:numCache>
                <c:formatCode>General</c:formatCode>
                <c:ptCount val="5"/>
                <c:pt idx="0">
                  <c:v>18812</c:v>
                </c:pt>
                <c:pt idx="1">
                  <c:v>18088</c:v>
                </c:pt>
                <c:pt idx="2">
                  <c:v>21408</c:v>
                </c:pt>
                <c:pt idx="3">
                  <c:v>20067</c:v>
                </c:pt>
                <c:pt idx="4">
                  <c:v>19430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1-4EEA-BF22-2816297F1294}"/>
            </c:ext>
          </c:extLst>
        </c:ser>
        <c:ser>
          <c:idx val="2"/>
          <c:order val="2"/>
          <c:tx>
            <c:strRef>
              <c:f>Dashboard1!$D$1</c:f>
              <c:strCache>
                <c:ptCount val="1"/>
                <c:pt idx="0">
                  <c:v>Average of Satisfaction rating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75B-4739-87A7-4C0A9F402FAC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75B-4739-87A7-4C0A9F402FA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75B-4739-87A7-4C0A9F402FAC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75B-4739-87A7-4C0A9F402FAC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B75B-4739-87A7-4C0A9F402FA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Dashboard1!$D$2:$D$7</c:f>
              <c:numCache>
                <c:formatCode>General</c:formatCode>
                <c:ptCount val="5"/>
                <c:pt idx="0">
                  <c:v>3.4452554744525545</c:v>
                </c:pt>
                <c:pt idx="1">
                  <c:v>3.5238095238095237</c:v>
                </c:pt>
                <c:pt idx="2">
                  <c:v>3.466876971608833</c:v>
                </c:pt>
                <c:pt idx="3">
                  <c:v>3.459016393442623</c:v>
                </c:pt>
                <c:pt idx="4">
                  <c:v>3.3776223776223775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1-4EEA-BF22-2816297F1294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Dashboard.xlsx]Dashboard1!PivotTable6</c:name>
    <c:fmtId val="3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Dashboard1!$B$1</c:f>
              <c:strCache>
                <c:ptCount val="1"/>
                <c:pt idx="0">
                  <c:v>Count of Call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Dashboard1!$B$2:$B$7</c:f>
              <c:numCache>
                <c:formatCode>General</c:formatCode>
                <c:ptCount val="5"/>
                <c:pt idx="0">
                  <c:v>362</c:v>
                </c:pt>
                <c:pt idx="1">
                  <c:v>325</c:v>
                </c:pt>
                <c:pt idx="2">
                  <c:v>382</c:v>
                </c:pt>
                <c:pt idx="3">
                  <c:v>360</c:v>
                </c:pt>
                <c:pt idx="4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8-4B8F-BE6E-149C826D145F}"/>
            </c:ext>
          </c:extLst>
        </c:ser>
        <c:ser>
          <c:idx val="1"/>
          <c:order val="1"/>
          <c:tx>
            <c:strRef>
              <c:f>Dashboard1!$C$1</c:f>
              <c:strCache>
                <c:ptCount val="1"/>
                <c:pt idx="0">
                  <c:v>Sum of Speed of Answer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Dashboard1!$C$2:$C$7</c:f>
              <c:numCache>
                <c:formatCode>General</c:formatCode>
                <c:ptCount val="5"/>
                <c:pt idx="0">
                  <c:v>18812</c:v>
                </c:pt>
                <c:pt idx="1">
                  <c:v>18088</c:v>
                </c:pt>
                <c:pt idx="2">
                  <c:v>21408</c:v>
                </c:pt>
                <c:pt idx="3">
                  <c:v>20067</c:v>
                </c:pt>
                <c:pt idx="4">
                  <c:v>19430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8-4B8F-BE6E-149C826D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530192"/>
        <c:axId val="518531440"/>
      </c:barChart>
      <c:lineChart>
        <c:grouping val="standard"/>
        <c:varyColors val="0"/>
        <c:ser>
          <c:idx val="2"/>
          <c:order val="2"/>
          <c:tx>
            <c:strRef>
              <c:f>Dashboard1!$D$1</c:f>
              <c:strCache>
                <c:ptCount val="1"/>
                <c:pt idx="0">
                  <c:v>Average of Satisfaction rating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Dashboard1!$D$2:$D$7</c:f>
              <c:numCache>
                <c:formatCode>General</c:formatCode>
                <c:ptCount val="5"/>
                <c:pt idx="0">
                  <c:v>3.4452554744525545</c:v>
                </c:pt>
                <c:pt idx="1">
                  <c:v>3.5238095238095237</c:v>
                </c:pt>
                <c:pt idx="2">
                  <c:v>3.466876971608833</c:v>
                </c:pt>
                <c:pt idx="3">
                  <c:v>3.459016393442623</c:v>
                </c:pt>
                <c:pt idx="4">
                  <c:v>3.3776223776223775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8-4B8F-BE6E-149C826D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00432"/>
        <c:axId val="356659904"/>
      </c:lineChart>
      <c:catAx>
        <c:axId val="5185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31440"/>
        <c:crosses val="autoZero"/>
        <c:auto val="1"/>
        <c:lblAlgn val="ctr"/>
        <c:lblOffset val="100"/>
        <c:noMultiLvlLbl val="0"/>
      </c:catAx>
      <c:valAx>
        <c:axId val="5185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30192"/>
        <c:crosses val="autoZero"/>
        <c:crossBetween val="between"/>
      </c:valAx>
      <c:valAx>
        <c:axId val="356659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00432"/>
        <c:crosses val="max"/>
        <c:crossBetween val="between"/>
      </c:valAx>
      <c:catAx>
        <c:axId val="359800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65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[Call Center Dashboard.xlsx]Dashboard1!PivotTable6</c:name>
    <c:fmtId val="3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2.9038057742782151E-2"/>
              <c:y val="7.195246427529891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7.8192913385826873E-2"/>
              <c:y val="5.998396033829100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6.054877515310586E-2"/>
              <c:y val="-7.428623505395158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6.4960629921259844E-4"/>
              <c:y val="-0.124167395742198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8864610673665765E-2"/>
              <c:y val="-5.106882473024205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7.8192913385826873E-2"/>
              <c:y val="5.998396033829100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6.054877515310586E-2"/>
              <c:y val="-7.428623505395158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6.4960629921259844E-4"/>
              <c:y val="-0.124167395742198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8864610673665765E-2"/>
              <c:y val="-5.106882473024205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2.9038057742782151E-2"/>
              <c:y val="7.195246427529891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4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7.8192913385826873E-2"/>
              <c:y val="5.998396033829100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6.054877515310586E-2"/>
              <c:y val="-7.428623505395158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6.4960629921259844E-4"/>
              <c:y val="-0.124167395742198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8864610673665765E-2"/>
              <c:y val="-5.106882473024205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2.9038057742782151E-2"/>
              <c:y val="7.195246427529891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4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6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7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0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2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3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Dashboard1!$B$1</c:f>
              <c:strCache>
                <c:ptCount val="1"/>
                <c:pt idx="0">
                  <c:v>Count of Call Id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8B-4261-9B5A-6A01AEBE1BCD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8B-4261-9B5A-6A01AEBE1BC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8B-4261-9B5A-6A01AEBE1BCD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8B-4261-9B5A-6A01AEBE1BCD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8B-4261-9B5A-6A01AEBE1BCD}"/>
              </c:ext>
            </c:extLst>
          </c:dPt>
          <c:dLbls>
            <c:dLbl>
              <c:idx val="0"/>
              <c:layout>
                <c:manualLayout>
                  <c:x val="-7.8192913385826873E-2"/>
                  <c:y val="5.99839603382910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8B-4261-9B5A-6A01AEBE1BCD}"/>
                </c:ext>
              </c:extLst>
            </c:dLbl>
            <c:dLbl>
              <c:idx val="1"/>
              <c:layout>
                <c:manualLayout>
                  <c:x val="-6.054877515310586E-2"/>
                  <c:y val="-7.42862350539515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8B-4261-9B5A-6A01AEBE1BCD}"/>
                </c:ext>
              </c:extLst>
            </c:dLbl>
            <c:dLbl>
              <c:idx val="2"/>
              <c:layout>
                <c:manualLayout>
                  <c:x val="6.4960629921259844E-4"/>
                  <c:y val="-0.12416739574219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8B-4261-9B5A-6A01AEBE1BCD}"/>
                </c:ext>
              </c:extLst>
            </c:dLbl>
            <c:dLbl>
              <c:idx val="3"/>
              <c:layout>
                <c:manualLayout>
                  <c:x val="4.8864610673665765E-2"/>
                  <c:y val="-5.10688247302420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8B-4261-9B5A-6A01AEBE1BCD}"/>
                </c:ext>
              </c:extLst>
            </c:dLbl>
            <c:dLbl>
              <c:idx val="4"/>
              <c:layout>
                <c:manualLayout>
                  <c:x val="2.9038057742782151E-2"/>
                  <c:y val="7.19524642752989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8B-4261-9B5A-6A01AEBE1BC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Dashboard1!$B$2:$B$7</c:f>
              <c:numCache>
                <c:formatCode>General</c:formatCode>
                <c:ptCount val="5"/>
                <c:pt idx="0">
                  <c:v>362</c:v>
                </c:pt>
                <c:pt idx="1">
                  <c:v>325</c:v>
                </c:pt>
                <c:pt idx="2">
                  <c:v>382</c:v>
                </c:pt>
                <c:pt idx="3">
                  <c:v>360</c:v>
                </c:pt>
                <c:pt idx="4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8B-4261-9B5A-6A01AEBE1BCD}"/>
            </c:ext>
          </c:extLst>
        </c:ser>
        <c:ser>
          <c:idx val="1"/>
          <c:order val="1"/>
          <c:tx>
            <c:strRef>
              <c:f>Dashboard1!$C$1</c:f>
              <c:strCache>
                <c:ptCount val="1"/>
                <c:pt idx="0">
                  <c:v>Sum of Speed of Answer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E78B-4261-9B5A-6A01AEBE1BCD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E78B-4261-9B5A-6A01AEBE1BC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E78B-4261-9B5A-6A01AEBE1BCD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E78B-4261-9B5A-6A01AEBE1BCD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E78B-4261-9B5A-6A01AEBE1BC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Dashboard1!$C$2:$C$7</c:f>
              <c:numCache>
                <c:formatCode>General</c:formatCode>
                <c:ptCount val="5"/>
                <c:pt idx="0">
                  <c:v>18812</c:v>
                </c:pt>
                <c:pt idx="1">
                  <c:v>18088</c:v>
                </c:pt>
                <c:pt idx="2">
                  <c:v>21408</c:v>
                </c:pt>
                <c:pt idx="3">
                  <c:v>20067</c:v>
                </c:pt>
                <c:pt idx="4">
                  <c:v>19430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8B-4261-9B5A-6A01AEBE1BCD}"/>
            </c:ext>
          </c:extLst>
        </c:ser>
        <c:ser>
          <c:idx val="2"/>
          <c:order val="2"/>
          <c:tx>
            <c:strRef>
              <c:f>Dashboard1!$D$1</c:f>
              <c:strCache>
                <c:ptCount val="1"/>
                <c:pt idx="0">
                  <c:v>Average of Satisfaction rating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8B-4261-9B5A-6A01AEBE1BCD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78B-4261-9B5A-6A01AEBE1BC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E78B-4261-9B5A-6A01AEBE1BCD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E78B-4261-9B5A-6A01AEBE1BCD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E78B-4261-9B5A-6A01AEBE1BC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Dashboard1!$A$2:$A$7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Dashboard1!$D$2:$D$7</c:f>
              <c:numCache>
                <c:formatCode>General</c:formatCode>
                <c:ptCount val="5"/>
                <c:pt idx="0">
                  <c:v>3.4452554744525545</c:v>
                </c:pt>
                <c:pt idx="1">
                  <c:v>3.5238095238095237</c:v>
                </c:pt>
                <c:pt idx="2">
                  <c:v>3.466876971608833</c:v>
                </c:pt>
                <c:pt idx="3">
                  <c:v>3.459016393442623</c:v>
                </c:pt>
                <c:pt idx="4">
                  <c:v>3.3776223776223775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78B-4261-9B5A-6A01AEBE1BC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Dashboard.xlsx]Dashboard1!PivotTable7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Dashboard1!$G$1</c:f>
              <c:strCache>
                <c:ptCount val="1"/>
                <c:pt idx="0">
                  <c:v>Average of Speed of Answer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Dashboard1!$F$2:$F$10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Dashboard1!$G$2:$G$10</c:f>
              <c:numCache>
                <c:formatCode>_(* #,##0.00_);_(* \(#,##0.00\);_(* "-"??_);_(@_)</c:formatCode>
                <c:ptCount val="8"/>
                <c:pt idx="0">
                  <c:v>64.350282485875709</c:v>
                </c:pt>
                <c:pt idx="1">
                  <c:v>66.952631578947361</c:v>
                </c:pt>
                <c:pt idx="2">
                  <c:v>63.935135135135134</c:v>
                </c:pt>
                <c:pt idx="3">
                  <c:v>67.196531791907518</c:v>
                </c:pt>
                <c:pt idx="4">
                  <c:v>66.663101604278069</c:v>
                </c:pt>
                <c:pt idx="5">
                  <c:v>71.155913978494624</c:v>
                </c:pt>
                <c:pt idx="6">
                  <c:v>71.456140350877192</c:v>
                </c:pt>
                <c:pt idx="7">
                  <c:v>66.241935483870961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6-4A19-9CD5-2DCE0EA898BB}"/>
            </c:ext>
          </c:extLst>
        </c:ser>
        <c:ser>
          <c:idx val="1"/>
          <c:order val="1"/>
          <c:tx>
            <c:strRef>
              <c:f>Dashboard1!$H$1</c:f>
              <c:strCache>
                <c:ptCount val="1"/>
                <c:pt idx="0">
                  <c:v>Average of Satisfaction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Dashboard1!$F$2:$F$10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Dashboard1!$H$2:$H$10</c:f>
              <c:numCache>
                <c:formatCode>_(* #,##0.00_);_(* \(#,##0.00\);_(* "-"??_);_(@_)</c:formatCode>
                <c:ptCount val="8"/>
                <c:pt idx="0">
                  <c:v>3.384180790960452</c:v>
                </c:pt>
                <c:pt idx="1">
                  <c:v>3.4894736842105263</c:v>
                </c:pt>
                <c:pt idx="2">
                  <c:v>3.4270270270270271</c:v>
                </c:pt>
                <c:pt idx="3">
                  <c:v>3.5260115606936417</c:v>
                </c:pt>
                <c:pt idx="4">
                  <c:v>3.4331550802139037</c:v>
                </c:pt>
                <c:pt idx="5">
                  <c:v>3.3548387096774195</c:v>
                </c:pt>
                <c:pt idx="6">
                  <c:v>3.5438596491228069</c:v>
                </c:pt>
                <c:pt idx="7">
                  <c:v>3.4838709677419355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6-4A19-9CD5-2DCE0EA89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009198544"/>
        <c:axId val="1009204368"/>
        <c:axId val="0"/>
      </c:bar3DChart>
      <c:catAx>
        <c:axId val="10091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04368"/>
        <c:crosses val="autoZero"/>
        <c:auto val="1"/>
        <c:lblAlgn val="ctr"/>
        <c:lblOffset val="100"/>
        <c:noMultiLvlLbl val="0"/>
      </c:catAx>
      <c:valAx>
        <c:axId val="100920436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009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6879-4495-8F87-7618D1E1869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6879-4495-8F87-7618D1E1869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6879-4495-8F87-7618D1E18697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6879-4495-8F87-7618D1E18697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9-4495-8F87-7618D1E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</c:plotArea>
    <c:plotVisOnly val="1"/>
    <c:dispBlanksAs val="zero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0-DA03-44F9-BA45-ECC09C8CA5A4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A03-44F9-BA45-ECC09C8CA5A4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2-DA03-44F9-BA45-ECC09C8CA5A4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3-44F9-BA45-ECC09C8CA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43"/>
          <c:h val="0.66150711704945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8-4E80-9B50-50F4A035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93280"/>
        <c:axId val="161407360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8-4E80-9B50-50F4A035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10432"/>
        <c:axId val="161408896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8-4E80-9B50-50F4A035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10432"/>
        <c:axId val="161408896"/>
      </c:lineChart>
      <c:catAx>
        <c:axId val="16139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61407360"/>
        <c:crosses val="autoZero"/>
        <c:auto val="1"/>
        <c:lblAlgn val="ctr"/>
        <c:lblOffset val="100"/>
        <c:noMultiLvlLbl val="0"/>
      </c:catAx>
      <c:valAx>
        <c:axId val="16140736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61393280"/>
        <c:crosses val="autoZero"/>
        <c:crossBetween val="between"/>
        <c:majorUnit val="0.1"/>
      </c:valAx>
      <c:valAx>
        <c:axId val="16140889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61410432"/>
        <c:crosses val="max"/>
        <c:crossBetween val="between"/>
      </c:valAx>
      <c:catAx>
        <c:axId val="1614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6140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Radio" checked="Checked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9</xdr:row>
      <xdr:rowOff>144780</xdr:rowOff>
    </xdr:from>
    <xdr:to>
      <xdr:col>3</xdr:col>
      <xdr:colOff>1112520</xdr:colOff>
      <xdr:row>24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1424940</xdr:colOff>
      <xdr:row>12</xdr:row>
      <xdr:rowOff>38100</xdr:rowOff>
    </xdr:from>
    <xdr:to>
      <xdr:col>7</xdr:col>
      <xdr:colOff>1021080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1310640</xdr:colOff>
      <xdr:row>10</xdr:row>
      <xdr:rowOff>121920</xdr:rowOff>
    </xdr:from>
    <xdr:to>
      <xdr:col>14</xdr:col>
      <xdr:colOff>99060</xdr:colOff>
      <xdr:row>24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15</xdr:row>
      <xdr:rowOff>30480</xdr:rowOff>
    </xdr:from>
    <xdr:to>
      <xdr:col>11</xdr:col>
      <xdr:colOff>91440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0</xdr:row>
      <xdr:rowOff>15240</xdr:rowOff>
    </xdr:from>
    <xdr:to>
      <xdr:col>15</xdr:col>
      <xdr:colOff>312420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6</xdr:row>
          <xdr:rowOff>91440</xdr:rowOff>
        </xdr:from>
        <xdr:to>
          <xdr:col>3</xdr:col>
          <xdr:colOff>327660</xdr:colOff>
          <xdr:row>7</xdr:row>
          <xdr:rowOff>7620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4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320040</xdr:colOff>
          <xdr:row>6</xdr:row>
          <xdr:rowOff>91440</xdr:rowOff>
        </xdr:from>
        <xdr:to>
          <xdr:col>4</xdr:col>
          <xdr:colOff>289560</xdr:colOff>
          <xdr:row>7</xdr:row>
          <xdr:rowOff>7620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4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6</xdr:row>
          <xdr:rowOff>91440</xdr:rowOff>
        </xdr:from>
        <xdr:to>
          <xdr:col>5</xdr:col>
          <xdr:colOff>121920</xdr:colOff>
          <xdr:row>7</xdr:row>
          <xdr:rowOff>7620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4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6</xdr:row>
          <xdr:rowOff>91440</xdr:rowOff>
        </xdr:from>
        <xdr:to>
          <xdr:col>6</xdr:col>
          <xdr:colOff>220980</xdr:colOff>
          <xdr:row>7</xdr:row>
          <xdr:rowOff>7620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4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0</xdr:row>
          <xdr:rowOff>60960</xdr:rowOff>
        </xdr:from>
        <xdr:to>
          <xdr:col>3</xdr:col>
          <xdr:colOff>228600</xdr:colOff>
          <xdr:row>1</xdr:row>
          <xdr:rowOff>60960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4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kant" refreshedDate="44603.953324074071" createdVersion="7" refreshedVersion="7" minRefreshableVersion="3" recordCount="1772" xr:uid="{23ECCE8E-8E43-499D-A843-73CC30ED307F}">
  <cacheSource type="worksheet">
    <worksheetSource name="Data"/>
  </cacheSource>
  <cacheFields count="10">
    <cacheField name="Call Id" numFmtId="0">
      <sharedItems count="1772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</sharedItems>
    </cacheField>
    <cacheField name="Date" numFmtId="165">
      <sharedItems containsSemiMixedTypes="0" containsNonDate="0" containsDate="1" containsString="0" minDate="2016-01-01T09:12:58" maxDate="2016-01-31T17:34:05"/>
    </cacheField>
    <cacheField name="Agent" numFmtId="164">
      <sharedItems count="8">
        <s v="Diane"/>
        <s v="Becky"/>
        <s v="Stewart"/>
        <s v="Greg"/>
        <s v="Jim"/>
        <s v="Joe"/>
        <s v="Martha"/>
        <s v="Dan"/>
      </sharedItems>
    </cacheField>
    <cacheField name="Department" numFmtId="0">
      <sharedItems count="5">
        <s v="Washing Machine"/>
        <s v="Air Conditioner"/>
        <s v="Toaster"/>
        <s v="Fridge"/>
        <s v="Television"/>
      </sharedItems>
    </cacheField>
    <cacheField name="Answered (Y/N)" numFmtId="0">
      <sharedItems/>
    </cacheField>
    <cacheField name="Resolved" numFmtId="0">
      <sharedItems/>
    </cacheField>
    <cacheField name="Speed of Answer" numFmtId="0">
      <sharedItems containsMixedTypes="1" containsNumber="1" containsInteger="1" minValue="10" maxValue="125"/>
    </cacheField>
    <cacheField name="AvgTalkDuration" numFmtId="21">
      <sharedItems containsDate="1" containsMixedTypes="1" minDate="1899-12-30T00:00:31" maxDate="1899-12-30T00:07:00"/>
    </cacheField>
    <cacheField name="Satisfaction rating" numFmtId="0">
      <sharedItems containsMixedTypes="1" containsNumber="1" containsInteger="1" minValue="1" maxValue="5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2">
  <r>
    <x v="0"/>
    <d v="2016-01-01T09:12:58"/>
    <x v="0"/>
    <x v="0"/>
    <s v="Y"/>
    <s v="Y"/>
    <n v="109"/>
    <d v="1899-12-30T00:02:23"/>
    <n v="3"/>
    <b v="0"/>
  </r>
  <r>
    <x v="1"/>
    <d v="2016-01-01T09:12:58"/>
    <x v="1"/>
    <x v="1"/>
    <s v="Y"/>
    <s v="N"/>
    <n v="70"/>
    <d v="1899-12-30T00:04:02"/>
    <n v="3"/>
    <b v="0"/>
  </r>
  <r>
    <x v="2"/>
    <d v="2016-01-01T09:47:31"/>
    <x v="2"/>
    <x v="0"/>
    <s v="Y"/>
    <s v="Y"/>
    <n v="10"/>
    <d v="1899-12-30T00:02:11"/>
    <n v="3"/>
    <b v="0"/>
  </r>
  <r>
    <x v="3"/>
    <d v="2016-01-01T09:47:31"/>
    <x v="3"/>
    <x v="0"/>
    <s v="Y"/>
    <s v="Y"/>
    <n v="53"/>
    <d v="1899-12-30T00:00:37"/>
    <n v="2"/>
    <b v="0"/>
  </r>
  <r>
    <x v="4"/>
    <d v="2016-01-01T10:00:29"/>
    <x v="1"/>
    <x v="2"/>
    <s v="Y"/>
    <s v="Y"/>
    <n v="95"/>
    <d v="1899-12-30T00:01:00"/>
    <n v="3"/>
    <b v="0"/>
  </r>
  <r>
    <x v="5"/>
    <d v="2016-01-01T10:00:29"/>
    <x v="2"/>
    <x v="1"/>
    <s v="N"/>
    <s v="N"/>
    <s v=""/>
    <s v=""/>
    <s v=""/>
    <b v="0"/>
  </r>
  <r>
    <x v="6"/>
    <d v="2016-01-01T10:22:05"/>
    <x v="0"/>
    <x v="2"/>
    <s v="Y"/>
    <s v="Y"/>
    <n v="24"/>
    <d v="1899-12-30T00:03:40"/>
    <n v="2"/>
    <b v="0"/>
  </r>
  <r>
    <x v="7"/>
    <d v="2016-01-01T10:22:05"/>
    <x v="0"/>
    <x v="2"/>
    <s v="Y"/>
    <s v="Y"/>
    <n v="22"/>
    <d v="1899-12-30T00:00:38"/>
    <n v="4"/>
    <b v="0"/>
  </r>
  <r>
    <x v="8"/>
    <d v="2016-01-01T11:13:55"/>
    <x v="3"/>
    <x v="3"/>
    <s v="Y"/>
    <s v="Y"/>
    <n v="15"/>
    <d v="1899-12-30T00:06:38"/>
    <n v="4"/>
    <b v="0"/>
  </r>
  <r>
    <x v="9"/>
    <d v="2016-01-01T11:13:55"/>
    <x v="4"/>
    <x v="4"/>
    <s v="Y"/>
    <s v="Y"/>
    <n v="78"/>
    <d v="1899-12-30T00:01:04"/>
    <n v="3"/>
    <b v="0"/>
  </r>
  <r>
    <x v="10"/>
    <d v="2016-01-01T11:15:22"/>
    <x v="5"/>
    <x v="2"/>
    <s v="N"/>
    <s v="N"/>
    <s v=""/>
    <s v=""/>
    <s v=""/>
    <b v="0"/>
  </r>
  <r>
    <x v="11"/>
    <d v="2016-01-01T11:15:22"/>
    <x v="3"/>
    <x v="2"/>
    <s v="Y"/>
    <s v="Y"/>
    <n v="50"/>
    <d v="1899-12-30T00:00:32"/>
    <n v="4"/>
    <b v="0"/>
  </r>
  <r>
    <x v="12"/>
    <d v="2016-01-01T11:52:48"/>
    <x v="5"/>
    <x v="2"/>
    <s v="Y"/>
    <s v="Y"/>
    <n v="84"/>
    <d v="1899-12-30T00:03:34"/>
    <n v="3"/>
    <b v="0"/>
  </r>
  <r>
    <x v="13"/>
    <d v="2016-01-01T11:52:48"/>
    <x v="6"/>
    <x v="0"/>
    <s v="Y"/>
    <s v="Y"/>
    <n v="89"/>
    <d v="1899-12-30T00:05:44"/>
    <n v="3"/>
    <b v="0"/>
  </r>
  <r>
    <x v="14"/>
    <d v="2016-01-01T11:55:41"/>
    <x v="1"/>
    <x v="3"/>
    <s v="Y"/>
    <s v="Y"/>
    <n v="48"/>
    <d v="1899-12-30T00:03:47"/>
    <n v="4"/>
    <b v="0"/>
  </r>
  <r>
    <x v="15"/>
    <d v="2016-01-01T11:55:41"/>
    <x v="1"/>
    <x v="3"/>
    <s v="Y"/>
    <s v="Y"/>
    <n v="63"/>
    <d v="1899-12-30T00:05:26"/>
    <n v="2"/>
    <b v="0"/>
  </r>
  <r>
    <x v="16"/>
    <d v="2016-01-01T11:57:07"/>
    <x v="3"/>
    <x v="1"/>
    <s v="Y"/>
    <s v="Y"/>
    <n v="45"/>
    <d v="1899-12-30T00:05:32"/>
    <n v="5"/>
    <b v="0"/>
  </r>
  <r>
    <x v="17"/>
    <d v="2016-01-01T11:57:07"/>
    <x v="1"/>
    <x v="3"/>
    <s v="N"/>
    <s v="N"/>
    <s v=""/>
    <s v=""/>
    <s v=""/>
    <b v="0"/>
  </r>
  <r>
    <x v="18"/>
    <d v="2016-01-01T12:01:26"/>
    <x v="4"/>
    <x v="4"/>
    <s v="N"/>
    <s v="N"/>
    <s v=""/>
    <s v=""/>
    <s v=""/>
    <b v="0"/>
  </r>
  <r>
    <x v="19"/>
    <d v="2016-01-01T12:01:26"/>
    <x v="4"/>
    <x v="0"/>
    <s v="Y"/>
    <s v="Y"/>
    <n v="101"/>
    <d v="1899-12-30T00:02:27"/>
    <n v="3"/>
    <b v="0"/>
  </r>
  <r>
    <x v="20"/>
    <d v="2016-01-01T12:02:53"/>
    <x v="4"/>
    <x v="1"/>
    <s v="Y"/>
    <s v="Y"/>
    <n v="74"/>
    <d v="1899-12-30T00:05:22"/>
    <n v="5"/>
    <b v="0"/>
  </r>
  <r>
    <x v="21"/>
    <d v="2016-01-01T12:02:53"/>
    <x v="7"/>
    <x v="3"/>
    <s v="Y"/>
    <s v="Y"/>
    <n v="89"/>
    <d v="1899-12-30T00:05:50"/>
    <n v="5"/>
    <b v="0"/>
  </r>
  <r>
    <x v="22"/>
    <d v="2016-01-01T12:02:53"/>
    <x v="6"/>
    <x v="1"/>
    <s v="N"/>
    <s v="N"/>
    <s v=""/>
    <s v=""/>
    <s v=""/>
    <b v="0"/>
  </r>
  <r>
    <x v="23"/>
    <d v="2016-01-01T12:02:53"/>
    <x v="5"/>
    <x v="1"/>
    <s v="Y"/>
    <s v="Y"/>
    <n v="68"/>
    <d v="1899-12-30T00:05:25"/>
    <n v="2"/>
    <b v="0"/>
  </r>
  <r>
    <x v="24"/>
    <d v="2016-01-01T12:30:14"/>
    <x v="0"/>
    <x v="4"/>
    <s v="Y"/>
    <s v="Y"/>
    <n v="97"/>
    <d v="1899-12-30T00:04:09"/>
    <n v="3"/>
    <b v="0"/>
  </r>
  <r>
    <x v="25"/>
    <d v="2016-01-01T12:30:14"/>
    <x v="7"/>
    <x v="2"/>
    <s v="N"/>
    <s v="N"/>
    <s v=""/>
    <s v=""/>
    <s v=""/>
    <b v="0"/>
  </r>
  <r>
    <x v="26"/>
    <d v="2016-01-01T12:40:19"/>
    <x v="5"/>
    <x v="4"/>
    <s v="Y"/>
    <s v="Y"/>
    <n v="39"/>
    <d v="1899-12-30T00:04:00"/>
    <n v="3"/>
    <b v="0"/>
  </r>
  <r>
    <x v="27"/>
    <d v="2016-01-01T12:40:19"/>
    <x v="6"/>
    <x v="0"/>
    <s v="Y"/>
    <s v="Y"/>
    <n v="51"/>
    <d v="1899-12-30T00:02:34"/>
    <n v="4"/>
    <b v="0"/>
  </r>
  <r>
    <x v="28"/>
    <d v="2016-01-01T12:40:19"/>
    <x v="5"/>
    <x v="1"/>
    <s v="Y"/>
    <s v="Y"/>
    <n v="106"/>
    <d v="1899-12-30T00:02:09"/>
    <n v="4"/>
    <b v="0"/>
  </r>
  <r>
    <x v="29"/>
    <d v="2016-01-01T12:40:19"/>
    <x v="2"/>
    <x v="4"/>
    <s v="Y"/>
    <s v="Y"/>
    <n v="107"/>
    <d v="1899-12-30T00:05:55"/>
    <n v="3"/>
    <b v="0"/>
  </r>
  <r>
    <x v="30"/>
    <d v="2016-01-01T13:24:58"/>
    <x v="5"/>
    <x v="3"/>
    <s v="Y"/>
    <s v="Y"/>
    <n v="22"/>
    <d v="1899-12-30T00:05:08"/>
    <n v="3"/>
    <b v="0"/>
  </r>
  <r>
    <x v="31"/>
    <d v="2016-01-01T13:24:58"/>
    <x v="5"/>
    <x v="4"/>
    <s v="Y"/>
    <s v="Y"/>
    <n v="122"/>
    <d v="1899-12-30T00:02:08"/>
    <n v="4"/>
    <b v="0"/>
  </r>
  <r>
    <x v="32"/>
    <d v="2016-01-01T13:33:36"/>
    <x v="0"/>
    <x v="1"/>
    <s v="Y"/>
    <s v="Y"/>
    <n v="57"/>
    <d v="1899-12-30T00:06:49"/>
    <n v="3"/>
    <b v="0"/>
  </r>
  <r>
    <x v="33"/>
    <d v="2016-01-01T13:33:36"/>
    <x v="4"/>
    <x v="2"/>
    <s v="Y"/>
    <s v="N"/>
    <n v="53"/>
    <d v="1899-12-30T00:01:44"/>
    <n v="2"/>
    <b v="0"/>
  </r>
  <r>
    <x v="34"/>
    <d v="2016-01-01T13:42:14"/>
    <x v="1"/>
    <x v="4"/>
    <s v="Y"/>
    <s v="Y"/>
    <n v="119"/>
    <d v="1899-12-30T00:01:31"/>
    <n v="5"/>
    <b v="0"/>
  </r>
  <r>
    <x v="35"/>
    <d v="2016-01-01T13:42:14"/>
    <x v="0"/>
    <x v="4"/>
    <s v="N"/>
    <s v="N"/>
    <s v=""/>
    <s v=""/>
    <s v=""/>
    <b v="0"/>
  </r>
  <r>
    <x v="36"/>
    <d v="2016-01-01T13:42:14"/>
    <x v="6"/>
    <x v="1"/>
    <s v="Y"/>
    <s v="N"/>
    <n v="20"/>
    <d v="1899-12-30T00:01:12"/>
    <n v="2"/>
    <b v="0"/>
  </r>
  <r>
    <x v="37"/>
    <d v="2016-01-01T13:42:14"/>
    <x v="5"/>
    <x v="1"/>
    <s v="Y"/>
    <s v="Y"/>
    <n v="52"/>
    <d v="1899-12-30T00:00:36"/>
    <n v="3"/>
    <b v="0"/>
  </r>
  <r>
    <x v="38"/>
    <d v="2016-01-01T14:38:24"/>
    <x v="2"/>
    <x v="0"/>
    <s v="Y"/>
    <s v="Y"/>
    <n v="74"/>
    <d v="1899-12-30T00:06:41"/>
    <n v="1"/>
    <b v="0"/>
  </r>
  <r>
    <x v="39"/>
    <d v="2016-01-01T14:38:24"/>
    <x v="3"/>
    <x v="1"/>
    <s v="Y"/>
    <s v="Y"/>
    <n v="49"/>
    <d v="1899-12-30T00:02:29"/>
    <n v="3"/>
    <b v="0"/>
  </r>
  <r>
    <x v="40"/>
    <d v="2016-01-01T14:47:02"/>
    <x v="4"/>
    <x v="1"/>
    <s v="Y"/>
    <s v="Y"/>
    <n v="27"/>
    <d v="1899-12-30T00:02:09"/>
    <n v="5"/>
    <b v="0"/>
  </r>
  <r>
    <x v="41"/>
    <d v="2016-01-01T14:47:02"/>
    <x v="3"/>
    <x v="0"/>
    <s v="Y"/>
    <s v="Y"/>
    <n v="100"/>
    <d v="1899-12-30T00:04:54"/>
    <n v="5"/>
    <b v="0"/>
  </r>
  <r>
    <x v="42"/>
    <d v="2016-01-01T14:47:02"/>
    <x v="0"/>
    <x v="1"/>
    <s v="Y"/>
    <s v="Y"/>
    <n v="45"/>
    <d v="1899-12-30T00:06:21"/>
    <n v="3"/>
    <b v="0"/>
  </r>
  <r>
    <x v="43"/>
    <d v="2016-01-01T14:47:02"/>
    <x v="1"/>
    <x v="2"/>
    <s v="Y"/>
    <s v="Y"/>
    <n v="98"/>
    <d v="1899-12-30T00:03:14"/>
    <n v="5"/>
    <b v="0"/>
  </r>
  <r>
    <x v="44"/>
    <d v="2016-01-01T15:44:38"/>
    <x v="0"/>
    <x v="3"/>
    <s v="Y"/>
    <s v="Y"/>
    <n v="25"/>
    <d v="1899-12-30T00:05:13"/>
    <n v="5"/>
    <b v="0"/>
  </r>
  <r>
    <x v="45"/>
    <d v="2016-01-01T15:44:38"/>
    <x v="4"/>
    <x v="0"/>
    <s v="N"/>
    <s v="N"/>
    <s v=""/>
    <s v=""/>
    <s v=""/>
    <b v="0"/>
  </r>
  <r>
    <x v="46"/>
    <d v="2016-01-01T17:13:55"/>
    <x v="7"/>
    <x v="3"/>
    <s v="Y"/>
    <s v="Y"/>
    <n v="107"/>
    <d v="1899-12-30T00:02:22"/>
    <n v="3"/>
    <b v="0"/>
  </r>
  <r>
    <x v="47"/>
    <d v="2016-01-01T17:13:55"/>
    <x v="6"/>
    <x v="0"/>
    <s v="N"/>
    <s v="N"/>
    <s v=""/>
    <s v=""/>
    <s v=""/>
    <b v="0"/>
  </r>
  <r>
    <x v="48"/>
    <d v="2016-01-01T17:25:26"/>
    <x v="5"/>
    <x v="1"/>
    <s v="Y"/>
    <s v="Y"/>
    <n v="104"/>
    <d v="1899-12-30T00:03:35"/>
    <n v="5"/>
    <b v="0"/>
  </r>
  <r>
    <x v="49"/>
    <d v="2016-01-01T17:25:26"/>
    <x v="7"/>
    <x v="1"/>
    <s v="N"/>
    <s v="N"/>
    <s v=""/>
    <s v=""/>
    <s v=""/>
    <b v="0"/>
  </r>
  <r>
    <x v="50"/>
    <d v="2016-01-01T17:35:31"/>
    <x v="6"/>
    <x v="0"/>
    <s v="N"/>
    <s v="N"/>
    <s v=""/>
    <s v=""/>
    <s v=""/>
    <b v="0"/>
  </r>
  <r>
    <x v="51"/>
    <d v="2016-01-01T17:35:31"/>
    <x v="4"/>
    <x v="3"/>
    <s v="N"/>
    <s v="N"/>
    <s v=""/>
    <s v=""/>
    <s v=""/>
    <b v="0"/>
  </r>
  <r>
    <x v="52"/>
    <d v="2016-01-01T17:36:58"/>
    <x v="2"/>
    <x v="2"/>
    <s v="Y"/>
    <s v="Y"/>
    <n v="13"/>
    <d v="1899-12-30T00:01:15"/>
    <n v="5"/>
    <b v="0"/>
  </r>
  <r>
    <x v="53"/>
    <d v="2016-01-01T17:36:58"/>
    <x v="7"/>
    <x v="2"/>
    <s v="Y"/>
    <s v="Y"/>
    <n v="119"/>
    <d v="1899-12-30T00:02:32"/>
    <n v="5"/>
    <b v="0"/>
  </r>
  <r>
    <x v="54"/>
    <d v="2016-01-01T17:44:10"/>
    <x v="1"/>
    <x v="4"/>
    <s v="Y"/>
    <s v="Y"/>
    <n v="35"/>
    <d v="1899-12-30T00:01:19"/>
    <n v="3"/>
    <b v="0"/>
  </r>
  <r>
    <x v="55"/>
    <d v="2016-01-01T17:44:10"/>
    <x v="7"/>
    <x v="4"/>
    <s v="Y"/>
    <s v="Y"/>
    <n v="83"/>
    <d v="1899-12-30T00:06:45"/>
    <n v="4"/>
    <b v="0"/>
  </r>
  <r>
    <x v="56"/>
    <d v="2016-01-01T17:57:07"/>
    <x v="4"/>
    <x v="1"/>
    <s v="Y"/>
    <s v="Y"/>
    <n v="48"/>
    <d v="1899-12-30T00:02:52"/>
    <n v="2"/>
    <b v="0"/>
  </r>
  <r>
    <x v="57"/>
    <d v="2016-01-01T17:57:07"/>
    <x v="2"/>
    <x v="3"/>
    <s v="Y"/>
    <s v="Y"/>
    <n v="45"/>
    <d v="1899-12-30T00:03:23"/>
    <n v="5"/>
    <b v="0"/>
  </r>
  <r>
    <x v="58"/>
    <d v="2016-01-02T09:05:46"/>
    <x v="7"/>
    <x v="1"/>
    <s v="Y"/>
    <s v="Y"/>
    <n v="65"/>
    <d v="1899-12-30T00:06:00"/>
    <n v="5"/>
    <b v="0"/>
  </r>
  <r>
    <x v="59"/>
    <d v="2016-01-02T09:05:46"/>
    <x v="7"/>
    <x v="0"/>
    <s v="Y"/>
    <s v="Y"/>
    <n v="50"/>
    <d v="1899-12-30T00:04:26"/>
    <n v="3"/>
    <b v="0"/>
  </r>
  <r>
    <x v="60"/>
    <d v="2016-01-02T09:18:43"/>
    <x v="0"/>
    <x v="4"/>
    <s v="Y"/>
    <s v="Y"/>
    <n v="17"/>
    <d v="1899-12-30T00:06:15"/>
    <n v="3"/>
    <b v="0"/>
  </r>
  <r>
    <x v="61"/>
    <d v="2016-01-02T09:18:43"/>
    <x v="5"/>
    <x v="1"/>
    <s v="N"/>
    <s v="N"/>
    <s v=""/>
    <s v=""/>
    <s v=""/>
    <b v="0"/>
  </r>
  <r>
    <x v="62"/>
    <d v="2016-01-02T09:20:10"/>
    <x v="7"/>
    <x v="4"/>
    <s v="Y"/>
    <s v="Y"/>
    <n v="96"/>
    <d v="1899-12-30T00:06:46"/>
    <n v="1"/>
    <b v="0"/>
  </r>
  <r>
    <x v="63"/>
    <d v="2016-01-02T09:20:10"/>
    <x v="2"/>
    <x v="4"/>
    <s v="Y"/>
    <s v="Y"/>
    <n v="90"/>
    <d v="1899-12-30T00:06:23"/>
    <n v="3"/>
    <b v="0"/>
  </r>
  <r>
    <x v="64"/>
    <d v="2016-01-02T09:38:53"/>
    <x v="4"/>
    <x v="0"/>
    <s v="Y"/>
    <s v="Y"/>
    <n v="98"/>
    <d v="1899-12-30T00:06:25"/>
    <n v="2"/>
    <b v="0"/>
  </r>
  <r>
    <x v="65"/>
    <d v="2016-01-02T09:38:53"/>
    <x v="0"/>
    <x v="1"/>
    <s v="Y"/>
    <s v="N"/>
    <n v="90"/>
    <d v="1899-12-30T00:01:23"/>
    <n v="4"/>
    <b v="0"/>
  </r>
  <r>
    <x v="66"/>
    <d v="2016-01-02T10:04:48"/>
    <x v="4"/>
    <x v="0"/>
    <s v="Y"/>
    <s v="Y"/>
    <n v="98"/>
    <d v="1899-12-30T00:05:49"/>
    <n v="5"/>
    <b v="0"/>
  </r>
  <r>
    <x v="67"/>
    <d v="2016-01-02T10:04:48"/>
    <x v="4"/>
    <x v="0"/>
    <s v="Y"/>
    <s v="Y"/>
    <n v="70"/>
    <d v="1899-12-30T00:03:12"/>
    <n v="5"/>
    <b v="0"/>
  </r>
  <r>
    <x v="68"/>
    <d v="2016-01-02T10:33:36"/>
    <x v="0"/>
    <x v="0"/>
    <s v="Y"/>
    <s v="Y"/>
    <n v="69"/>
    <d v="1899-12-30T00:04:45"/>
    <n v="4"/>
    <b v="0"/>
  </r>
  <r>
    <x v="69"/>
    <d v="2016-01-02T10:33:36"/>
    <x v="0"/>
    <x v="3"/>
    <s v="N"/>
    <s v="N"/>
    <s v=""/>
    <s v=""/>
    <s v=""/>
    <b v="0"/>
  </r>
  <r>
    <x v="70"/>
    <d v="2016-01-02T11:08:10"/>
    <x v="5"/>
    <x v="1"/>
    <s v="Y"/>
    <s v="Y"/>
    <n v="120"/>
    <d v="1899-12-30T00:02:11"/>
    <n v="4"/>
    <b v="0"/>
  </r>
  <r>
    <x v="71"/>
    <d v="2016-01-02T11:08:10"/>
    <x v="2"/>
    <x v="3"/>
    <s v="Y"/>
    <s v="Y"/>
    <n v="113"/>
    <d v="1899-12-30T00:05:51"/>
    <n v="5"/>
    <b v="0"/>
  </r>
  <r>
    <x v="72"/>
    <d v="2016-01-02T11:26:53"/>
    <x v="3"/>
    <x v="2"/>
    <s v="Y"/>
    <s v="N"/>
    <n v="10"/>
    <d v="1899-12-30T00:02:19"/>
    <n v="5"/>
    <b v="0"/>
  </r>
  <r>
    <x v="73"/>
    <d v="2016-01-02T11:26:53"/>
    <x v="1"/>
    <x v="0"/>
    <s v="Y"/>
    <s v="Y"/>
    <n v="122"/>
    <d v="1899-12-30T00:04:53"/>
    <n v="1"/>
    <b v="0"/>
  </r>
  <r>
    <x v="74"/>
    <d v="2016-01-02T11:42:43"/>
    <x v="2"/>
    <x v="1"/>
    <s v="Y"/>
    <s v="N"/>
    <n v="125"/>
    <d v="1899-12-30T00:01:38"/>
    <n v="3"/>
    <b v="0"/>
  </r>
  <r>
    <x v="75"/>
    <d v="2016-01-02T11:42:43"/>
    <x v="0"/>
    <x v="3"/>
    <s v="N"/>
    <s v="N"/>
    <s v=""/>
    <s v=""/>
    <s v=""/>
    <b v="0"/>
  </r>
  <r>
    <x v="76"/>
    <d v="2016-01-02T11:47:02"/>
    <x v="6"/>
    <x v="1"/>
    <s v="Y"/>
    <s v="Y"/>
    <n v="33"/>
    <d v="1899-12-30T00:06:38"/>
    <n v="2"/>
    <b v="0"/>
  </r>
  <r>
    <x v="77"/>
    <d v="2016-01-02T11:47:02"/>
    <x v="7"/>
    <x v="0"/>
    <s v="Y"/>
    <s v="Y"/>
    <n v="51"/>
    <d v="1899-12-30T00:06:22"/>
    <n v="2"/>
    <b v="0"/>
  </r>
  <r>
    <x v="78"/>
    <d v="2016-01-02T11:54:14"/>
    <x v="1"/>
    <x v="0"/>
    <s v="Y"/>
    <s v="Y"/>
    <n v="58"/>
    <d v="1899-12-30T00:03:28"/>
    <n v="3"/>
    <b v="0"/>
  </r>
  <r>
    <x v="79"/>
    <d v="2016-01-02T11:54:14"/>
    <x v="7"/>
    <x v="3"/>
    <s v="Y"/>
    <s v="Y"/>
    <n v="121"/>
    <d v="1899-12-30T00:04:47"/>
    <n v="5"/>
    <b v="0"/>
  </r>
  <r>
    <x v="80"/>
    <d v="2016-01-02T12:00:00"/>
    <x v="0"/>
    <x v="3"/>
    <s v="Y"/>
    <s v="Y"/>
    <n v="118"/>
    <d v="1899-12-30T00:02:06"/>
    <n v="4"/>
    <b v="0"/>
  </r>
  <r>
    <x v="81"/>
    <d v="2016-01-02T12:00:00"/>
    <x v="3"/>
    <x v="2"/>
    <s v="Y"/>
    <s v="Y"/>
    <n v="52"/>
    <d v="1899-12-30T00:06:56"/>
    <n v="4"/>
    <b v="0"/>
  </r>
  <r>
    <x v="82"/>
    <d v="2016-01-02T12:20:10"/>
    <x v="2"/>
    <x v="3"/>
    <s v="Y"/>
    <s v="Y"/>
    <n v="55"/>
    <d v="1899-12-30T00:04:44"/>
    <n v="3"/>
    <b v="0"/>
  </r>
  <r>
    <x v="83"/>
    <d v="2016-01-02T12:20:10"/>
    <x v="7"/>
    <x v="0"/>
    <s v="Y"/>
    <s v="Y"/>
    <n v="68"/>
    <d v="1899-12-30T00:05:59"/>
    <n v="4"/>
    <b v="0"/>
  </r>
  <r>
    <x v="84"/>
    <d v="2016-01-02T12:41:46"/>
    <x v="1"/>
    <x v="1"/>
    <s v="Y"/>
    <s v="Y"/>
    <n v="106"/>
    <d v="1899-12-30T00:04:22"/>
    <n v="5"/>
    <b v="0"/>
  </r>
  <r>
    <x v="85"/>
    <d v="2016-01-02T12:41:46"/>
    <x v="6"/>
    <x v="1"/>
    <s v="Y"/>
    <s v="Y"/>
    <n v="32"/>
    <d v="1899-12-30T00:04:36"/>
    <n v="3"/>
    <b v="0"/>
  </r>
  <r>
    <x v="86"/>
    <d v="2016-01-02T12:44:38"/>
    <x v="4"/>
    <x v="2"/>
    <s v="N"/>
    <s v="N"/>
    <s v=""/>
    <s v=""/>
    <s v=""/>
    <b v="0"/>
  </r>
  <r>
    <x v="87"/>
    <d v="2016-01-02T12:44:38"/>
    <x v="6"/>
    <x v="3"/>
    <s v="Y"/>
    <s v="N"/>
    <n v="45"/>
    <d v="1899-12-30T00:01:26"/>
    <n v="4"/>
    <b v="0"/>
  </r>
  <r>
    <x v="88"/>
    <d v="2016-01-02T12:59:02"/>
    <x v="5"/>
    <x v="1"/>
    <s v="Y"/>
    <s v="Y"/>
    <n v="119"/>
    <d v="1899-12-30T00:03:32"/>
    <n v="4"/>
    <b v="0"/>
  </r>
  <r>
    <x v="89"/>
    <d v="2016-01-02T12:59:02"/>
    <x v="7"/>
    <x v="4"/>
    <s v="N"/>
    <s v="N"/>
    <s v=""/>
    <s v=""/>
    <s v=""/>
    <b v="0"/>
  </r>
  <r>
    <x v="90"/>
    <d v="2016-01-02T13:03:22"/>
    <x v="4"/>
    <x v="0"/>
    <s v="Y"/>
    <s v="Y"/>
    <n v="46"/>
    <d v="1899-12-30T00:05:41"/>
    <n v="1"/>
    <b v="0"/>
  </r>
  <r>
    <x v="91"/>
    <d v="2016-01-02T13:03:22"/>
    <x v="2"/>
    <x v="1"/>
    <s v="Y"/>
    <s v="Y"/>
    <n v="101"/>
    <d v="1899-12-30T00:01:28"/>
    <n v="3"/>
    <b v="0"/>
  </r>
  <r>
    <x v="92"/>
    <d v="2016-01-02T13:04:48"/>
    <x v="4"/>
    <x v="1"/>
    <s v="Y"/>
    <s v="Y"/>
    <n v="56"/>
    <d v="1899-12-30T00:02:52"/>
    <n v="3"/>
    <b v="0"/>
  </r>
  <r>
    <x v="93"/>
    <d v="2016-01-02T13:04:48"/>
    <x v="1"/>
    <x v="1"/>
    <s v="Y"/>
    <s v="Y"/>
    <n v="80"/>
    <d v="1899-12-30T00:00:53"/>
    <n v="3"/>
    <b v="0"/>
  </r>
  <r>
    <x v="94"/>
    <d v="2016-01-02T13:13:26"/>
    <x v="0"/>
    <x v="4"/>
    <s v="Y"/>
    <s v="Y"/>
    <n v="24"/>
    <d v="1899-12-30T00:01:36"/>
    <n v="3"/>
    <b v="0"/>
  </r>
  <r>
    <x v="95"/>
    <d v="2016-01-02T13:13:26"/>
    <x v="2"/>
    <x v="2"/>
    <s v="Y"/>
    <s v="Y"/>
    <n v="113"/>
    <d v="1899-12-30T00:03:54"/>
    <n v="2"/>
    <b v="0"/>
  </r>
  <r>
    <x v="96"/>
    <d v="2016-01-02T13:20:38"/>
    <x v="3"/>
    <x v="0"/>
    <s v="Y"/>
    <s v="Y"/>
    <n v="19"/>
    <d v="1899-12-30T00:02:03"/>
    <n v="4"/>
    <b v="0"/>
  </r>
  <r>
    <x v="97"/>
    <d v="2016-01-02T13:20:38"/>
    <x v="6"/>
    <x v="4"/>
    <s v="N"/>
    <s v="N"/>
    <s v=""/>
    <s v=""/>
    <s v=""/>
    <b v="0"/>
  </r>
  <r>
    <x v="98"/>
    <d v="2016-01-02T13:20:38"/>
    <x v="7"/>
    <x v="0"/>
    <s v="Y"/>
    <s v="Y"/>
    <n v="45"/>
    <d v="1899-12-30T00:06:37"/>
    <n v="3"/>
    <b v="0"/>
  </r>
  <r>
    <x v="99"/>
    <d v="2016-01-02T13:20:38"/>
    <x v="0"/>
    <x v="1"/>
    <s v="Y"/>
    <s v="Y"/>
    <n v="95"/>
    <d v="1899-12-30T00:05:11"/>
    <n v="1"/>
    <b v="0"/>
  </r>
  <r>
    <x v="100"/>
    <d v="2016-01-02T13:45:07"/>
    <x v="1"/>
    <x v="1"/>
    <s v="N"/>
    <s v="N"/>
    <s v=""/>
    <s v=""/>
    <s v=""/>
    <b v="0"/>
  </r>
  <r>
    <x v="101"/>
    <d v="2016-01-02T13:45:07"/>
    <x v="6"/>
    <x v="1"/>
    <s v="Y"/>
    <s v="N"/>
    <n v="79"/>
    <d v="1899-12-30T00:05:31"/>
    <n v="1"/>
    <b v="0"/>
  </r>
  <r>
    <x v="102"/>
    <d v="2016-01-02T13:49:26"/>
    <x v="0"/>
    <x v="2"/>
    <s v="Y"/>
    <s v="Y"/>
    <n v="22"/>
    <d v="1899-12-30T00:03:56"/>
    <n v="2"/>
    <b v="0"/>
  </r>
  <r>
    <x v="103"/>
    <d v="2016-01-02T13:49:26"/>
    <x v="6"/>
    <x v="0"/>
    <s v="Y"/>
    <s v="Y"/>
    <n v="38"/>
    <d v="1899-12-30T00:06:36"/>
    <n v="1"/>
    <b v="0"/>
  </r>
  <r>
    <x v="104"/>
    <d v="2016-01-02T13:53:46"/>
    <x v="1"/>
    <x v="1"/>
    <s v="Y"/>
    <s v="Y"/>
    <n v="112"/>
    <d v="1899-12-30T00:03:25"/>
    <n v="5"/>
    <b v="0"/>
  </r>
  <r>
    <x v="105"/>
    <d v="2016-01-02T13:53:46"/>
    <x v="1"/>
    <x v="2"/>
    <s v="Y"/>
    <s v="Y"/>
    <n v="65"/>
    <d v="1899-12-30T00:04:57"/>
    <n v="3"/>
    <b v="0"/>
  </r>
  <r>
    <x v="106"/>
    <d v="2016-01-02T14:22:34"/>
    <x v="5"/>
    <x v="4"/>
    <s v="N"/>
    <s v="N"/>
    <s v=""/>
    <s v=""/>
    <s v=""/>
    <b v="0"/>
  </r>
  <r>
    <x v="107"/>
    <d v="2016-01-02T14:22:34"/>
    <x v="1"/>
    <x v="0"/>
    <s v="Y"/>
    <s v="N"/>
    <n v="55"/>
    <d v="1899-12-30T00:02:32"/>
    <n v="1"/>
    <b v="0"/>
  </r>
  <r>
    <x v="108"/>
    <d v="2016-01-02T14:52:48"/>
    <x v="2"/>
    <x v="3"/>
    <s v="N"/>
    <s v="N"/>
    <s v=""/>
    <s v=""/>
    <s v=""/>
    <b v="0"/>
  </r>
  <r>
    <x v="109"/>
    <d v="2016-01-02T14:52:48"/>
    <x v="5"/>
    <x v="4"/>
    <s v="Y"/>
    <s v="Y"/>
    <n v="19"/>
    <d v="1899-12-30T00:02:38"/>
    <n v="2"/>
    <b v="0"/>
  </r>
  <r>
    <x v="110"/>
    <d v="2016-01-02T15:10:05"/>
    <x v="1"/>
    <x v="1"/>
    <s v="Y"/>
    <s v="Y"/>
    <n v="53"/>
    <d v="1899-12-30T00:00:56"/>
    <n v="3"/>
    <b v="0"/>
  </r>
  <r>
    <x v="111"/>
    <d v="2016-01-02T15:10:05"/>
    <x v="0"/>
    <x v="1"/>
    <s v="Y"/>
    <s v="Y"/>
    <n v="24"/>
    <d v="1899-12-30T00:06:06"/>
    <n v="5"/>
    <b v="0"/>
  </r>
  <r>
    <x v="112"/>
    <d v="2016-01-02T15:36:00"/>
    <x v="6"/>
    <x v="4"/>
    <s v="Y"/>
    <s v="Y"/>
    <n v="73"/>
    <d v="1899-12-30T00:06:01"/>
    <n v="3"/>
    <b v="0"/>
  </r>
  <r>
    <x v="113"/>
    <d v="2016-01-02T15:36:00"/>
    <x v="2"/>
    <x v="1"/>
    <s v="N"/>
    <s v="N"/>
    <s v=""/>
    <s v=""/>
    <s v=""/>
    <b v="0"/>
  </r>
  <r>
    <x v="114"/>
    <d v="2016-01-02T17:36:58"/>
    <x v="4"/>
    <x v="1"/>
    <s v="Y"/>
    <s v="Y"/>
    <n v="55"/>
    <d v="1899-12-30T00:05:47"/>
    <n v="5"/>
    <b v="0"/>
  </r>
  <r>
    <x v="115"/>
    <d v="2016-01-02T17:36:58"/>
    <x v="3"/>
    <x v="2"/>
    <s v="N"/>
    <s v="N"/>
    <s v=""/>
    <s v=""/>
    <s v=""/>
    <b v="0"/>
  </r>
  <r>
    <x v="116"/>
    <d v="2016-01-02T17:47:02"/>
    <x v="0"/>
    <x v="4"/>
    <s v="N"/>
    <s v="N"/>
    <s v=""/>
    <s v=""/>
    <s v=""/>
    <b v="0"/>
  </r>
  <r>
    <x v="117"/>
    <d v="2016-01-02T17:47:02"/>
    <x v="6"/>
    <x v="4"/>
    <s v="Y"/>
    <s v="Y"/>
    <n v="23"/>
    <d v="1899-12-30T00:05:18"/>
    <n v="4"/>
    <b v="0"/>
  </r>
  <r>
    <x v="118"/>
    <d v="2016-01-03T09:10:05"/>
    <x v="7"/>
    <x v="2"/>
    <s v="Y"/>
    <s v="N"/>
    <n v="124"/>
    <d v="1899-12-30T00:02:23"/>
    <n v="5"/>
    <b v="0"/>
  </r>
  <r>
    <x v="119"/>
    <d v="2016-01-03T09:10:05"/>
    <x v="7"/>
    <x v="0"/>
    <s v="N"/>
    <s v="N"/>
    <s v=""/>
    <s v=""/>
    <s v=""/>
    <b v="0"/>
  </r>
  <r>
    <x v="120"/>
    <d v="2016-01-03T09:47:31"/>
    <x v="7"/>
    <x v="1"/>
    <s v="Y"/>
    <s v="Y"/>
    <n v="103"/>
    <d v="1899-12-30T00:01:01"/>
    <n v="4"/>
    <b v="0"/>
  </r>
  <r>
    <x v="121"/>
    <d v="2016-01-03T09:47:31"/>
    <x v="6"/>
    <x v="0"/>
    <s v="Y"/>
    <s v="Y"/>
    <n v="69"/>
    <d v="1899-12-30T00:03:45"/>
    <n v="4"/>
    <b v="0"/>
  </r>
  <r>
    <x v="122"/>
    <d v="2016-01-03T10:29:17"/>
    <x v="5"/>
    <x v="4"/>
    <s v="Y"/>
    <s v="Y"/>
    <n v="78"/>
    <d v="1899-12-30T00:01:12"/>
    <n v="3"/>
    <b v="0"/>
  </r>
  <r>
    <x v="123"/>
    <d v="2016-01-03T10:29:17"/>
    <x v="6"/>
    <x v="1"/>
    <s v="Y"/>
    <s v="Y"/>
    <n v="78"/>
    <d v="1899-12-30T00:03:26"/>
    <n v="5"/>
    <b v="0"/>
  </r>
  <r>
    <x v="124"/>
    <d v="2016-01-03T10:37:55"/>
    <x v="6"/>
    <x v="1"/>
    <s v="N"/>
    <s v="N"/>
    <s v=""/>
    <s v=""/>
    <s v=""/>
    <b v="0"/>
  </r>
  <r>
    <x v="125"/>
    <d v="2016-01-03T10:37:55"/>
    <x v="0"/>
    <x v="2"/>
    <s v="Y"/>
    <s v="Y"/>
    <n v="44"/>
    <d v="1899-12-30T00:05:38"/>
    <n v="4"/>
    <b v="0"/>
  </r>
  <r>
    <x v="126"/>
    <d v="2016-01-03T10:52:19"/>
    <x v="6"/>
    <x v="3"/>
    <s v="Y"/>
    <s v="Y"/>
    <n v="35"/>
    <d v="1899-12-30T00:02:46"/>
    <n v="4"/>
    <b v="0"/>
  </r>
  <r>
    <x v="127"/>
    <d v="2016-01-03T10:52:19"/>
    <x v="1"/>
    <x v="3"/>
    <s v="Y"/>
    <s v="Y"/>
    <n v="102"/>
    <d v="1899-12-30T00:05:26"/>
    <n v="4"/>
    <b v="0"/>
  </r>
  <r>
    <x v="128"/>
    <d v="2016-01-03T10:52:19"/>
    <x v="4"/>
    <x v="0"/>
    <s v="Y"/>
    <s v="Y"/>
    <n v="99"/>
    <d v="1899-12-30T00:05:51"/>
    <n v="3"/>
    <b v="0"/>
  </r>
  <r>
    <x v="129"/>
    <d v="2016-01-03T10:52:19"/>
    <x v="4"/>
    <x v="3"/>
    <s v="Y"/>
    <s v="Y"/>
    <n v="29"/>
    <d v="1899-12-30T00:04:09"/>
    <n v="3"/>
    <b v="0"/>
  </r>
  <r>
    <x v="130"/>
    <d v="2016-01-03T10:58:05"/>
    <x v="1"/>
    <x v="3"/>
    <s v="Y"/>
    <s v="N"/>
    <n v="42"/>
    <d v="1899-12-30T00:00:59"/>
    <n v="5"/>
    <b v="0"/>
  </r>
  <r>
    <x v="131"/>
    <d v="2016-01-03T10:58:05"/>
    <x v="0"/>
    <x v="2"/>
    <s v="Y"/>
    <s v="Y"/>
    <n v="113"/>
    <d v="1899-12-30T00:05:40"/>
    <n v="4"/>
    <b v="0"/>
  </r>
  <r>
    <x v="132"/>
    <d v="2016-01-03T11:02:24"/>
    <x v="7"/>
    <x v="3"/>
    <s v="Y"/>
    <s v="Y"/>
    <n v="124"/>
    <d v="1899-12-30T00:00:53"/>
    <n v="2"/>
    <b v="0"/>
  </r>
  <r>
    <x v="133"/>
    <d v="2016-01-03T11:02:24"/>
    <x v="4"/>
    <x v="1"/>
    <s v="N"/>
    <s v="N"/>
    <s v=""/>
    <s v=""/>
    <s v=""/>
    <b v="0"/>
  </r>
  <r>
    <x v="134"/>
    <d v="2016-01-03T11:03:50"/>
    <x v="7"/>
    <x v="2"/>
    <s v="Y"/>
    <s v="Y"/>
    <n v="55"/>
    <d v="1899-12-30T00:02:13"/>
    <n v="1"/>
    <b v="0"/>
  </r>
  <r>
    <x v="135"/>
    <d v="2016-01-03T11:03:50"/>
    <x v="3"/>
    <x v="1"/>
    <s v="Y"/>
    <s v="N"/>
    <n v="105"/>
    <d v="1899-12-30T00:05:59"/>
    <n v="3"/>
    <b v="0"/>
  </r>
  <r>
    <x v="136"/>
    <d v="2016-01-03T11:06:43"/>
    <x v="2"/>
    <x v="0"/>
    <s v="Y"/>
    <s v="N"/>
    <n v="112"/>
    <d v="1899-12-30T00:03:12"/>
    <n v="5"/>
    <b v="0"/>
  </r>
  <r>
    <x v="137"/>
    <d v="2016-01-03T11:06:43"/>
    <x v="6"/>
    <x v="0"/>
    <s v="N"/>
    <s v="N"/>
    <s v=""/>
    <s v=""/>
    <s v=""/>
    <b v="0"/>
  </r>
  <r>
    <x v="138"/>
    <d v="2016-01-03T11:16:48"/>
    <x v="1"/>
    <x v="1"/>
    <s v="Y"/>
    <s v="Y"/>
    <n v="43"/>
    <d v="1899-12-30T00:06:20"/>
    <n v="5"/>
    <b v="0"/>
  </r>
  <r>
    <x v="139"/>
    <d v="2016-01-03T11:16:48"/>
    <x v="5"/>
    <x v="2"/>
    <s v="Y"/>
    <s v="Y"/>
    <n v="20"/>
    <d v="1899-12-30T00:01:44"/>
    <n v="3"/>
    <b v="0"/>
  </r>
  <r>
    <x v="140"/>
    <d v="2016-01-03T11:26:53"/>
    <x v="3"/>
    <x v="1"/>
    <s v="Y"/>
    <s v="Y"/>
    <n v="84"/>
    <d v="1899-12-30T00:01:43"/>
    <n v="5"/>
    <b v="0"/>
  </r>
  <r>
    <x v="141"/>
    <d v="2016-01-03T11:26:53"/>
    <x v="4"/>
    <x v="0"/>
    <s v="Y"/>
    <s v="Y"/>
    <n v="20"/>
    <d v="1899-12-30T00:02:44"/>
    <n v="4"/>
    <b v="0"/>
  </r>
  <r>
    <x v="142"/>
    <d v="2016-01-03T11:38:24"/>
    <x v="3"/>
    <x v="4"/>
    <s v="Y"/>
    <s v="Y"/>
    <n v="101"/>
    <d v="1899-12-30T00:02:16"/>
    <n v="3"/>
    <b v="0"/>
  </r>
  <r>
    <x v="143"/>
    <d v="2016-01-03T11:38:24"/>
    <x v="0"/>
    <x v="1"/>
    <s v="Y"/>
    <s v="Y"/>
    <n v="31"/>
    <d v="1899-12-30T00:02:55"/>
    <n v="5"/>
    <b v="0"/>
  </r>
  <r>
    <x v="144"/>
    <d v="2016-01-03T11:52:48"/>
    <x v="4"/>
    <x v="0"/>
    <s v="Y"/>
    <s v="Y"/>
    <n v="56"/>
    <d v="1899-12-30T00:04:09"/>
    <n v="5"/>
    <b v="0"/>
  </r>
  <r>
    <x v="145"/>
    <d v="2016-01-03T11:52:48"/>
    <x v="5"/>
    <x v="0"/>
    <s v="N"/>
    <s v="N"/>
    <s v=""/>
    <s v=""/>
    <s v=""/>
    <b v="0"/>
  </r>
  <r>
    <x v="146"/>
    <d v="2016-01-03T11:55:41"/>
    <x v="5"/>
    <x v="2"/>
    <s v="Y"/>
    <s v="Y"/>
    <n v="77"/>
    <d v="1899-12-30T00:01:27"/>
    <n v="5"/>
    <b v="0"/>
  </r>
  <r>
    <x v="147"/>
    <d v="2016-01-03T11:55:41"/>
    <x v="4"/>
    <x v="2"/>
    <s v="Y"/>
    <s v="Y"/>
    <n v="46"/>
    <d v="1899-12-30T00:00:50"/>
    <n v="4"/>
    <b v="0"/>
  </r>
  <r>
    <x v="148"/>
    <d v="2016-01-03T11:58:34"/>
    <x v="2"/>
    <x v="3"/>
    <s v="Y"/>
    <s v="Y"/>
    <n v="88"/>
    <d v="1899-12-30T00:04:26"/>
    <n v="3"/>
    <b v="0"/>
  </r>
  <r>
    <x v="149"/>
    <d v="2016-01-03T11:58:34"/>
    <x v="0"/>
    <x v="2"/>
    <s v="Y"/>
    <s v="Y"/>
    <n v="88"/>
    <d v="1899-12-30T00:00:58"/>
    <n v="1"/>
    <b v="0"/>
  </r>
  <r>
    <x v="150"/>
    <d v="2016-01-03T12:33:07"/>
    <x v="5"/>
    <x v="1"/>
    <s v="Y"/>
    <s v="Y"/>
    <n v="124"/>
    <d v="1899-12-30T00:06:03"/>
    <n v="1"/>
    <b v="0"/>
  </r>
  <r>
    <x v="151"/>
    <d v="2016-01-03T12:33:07"/>
    <x v="2"/>
    <x v="0"/>
    <s v="N"/>
    <s v="N"/>
    <s v=""/>
    <s v=""/>
    <s v=""/>
    <b v="0"/>
  </r>
  <r>
    <x v="152"/>
    <d v="2016-01-03T12:54:43"/>
    <x v="6"/>
    <x v="2"/>
    <s v="Y"/>
    <s v="N"/>
    <n v="52"/>
    <d v="1899-12-30T00:06:59"/>
    <n v="4"/>
    <b v="0"/>
  </r>
  <r>
    <x v="153"/>
    <d v="2016-01-03T12:54:43"/>
    <x v="5"/>
    <x v="3"/>
    <s v="Y"/>
    <s v="Y"/>
    <n v="67"/>
    <d v="1899-12-30T00:06:10"/>
    <n v="5"/>
    <b v="0"/>
  </r>
  <r>
    <x v="154"/>
    <d v="2016-01-03T13:12:00"/>
    <x v="6"/>
    <x v="2"/>
    <s v="Y"/>
    <s v="Y"/>
    <n v="119"/>
    <d v="1899-12-30T00:04:16"/>
    <n v="3"/>
    <b v="0"/>
  </r>
  <r>
    <x v="155"/>
    <d v="2016-01-03T13:12:00"/>
    <x v="7"/>
    <x v="3"/>
    <s v="Y"/>
    <s v="Y"/>
    <n v="98"/>
    <d v="1899-12-30T00:04:37"/>
    <n v="2"/>
    <b v="0"/>
  </r>
  <r>
    <x v="156"/>
    <d v="2016-01-03T13:14:53"/>
    <x v="4"/>
    <x v="1"/>
    <s v="N"/>
    <s v="N"/>
    <s v=""/>
    <s v=""/>
    <s v=""/>
    <b v="0"/>
  </r>
  <r>
    <x v="157"/>
    <d v="2016-01-03T13:14:53"/>
    <x v="5"/>
    <x v="1"/>
    <s v="Y"/>
    <s v="Y"/>
    <n v="118"/>
    <d v="1899-12-30T00:04:18"/>
    <n v="3"/>
    <b v="0"/>
  </r>
  <r>
    <x v="158"/>
    <d v="2016-01-03T13:27:50"/>
    <x v="1"/>
    <x v="3"/>
    <s v="Y"/>
    <s v="Y"/>
    <n v="123"/>
    <d v="1899-12-30T00:01:15"/>
    <n v="3"/>
    <b v="0"/>
  </r>
  <r>
    <x v="159"/>
    <d v="2016-01-03T13:27:50"/>
    <x v="1"/>
    <x v="4"/>
    <s v="Y"/>
    <s v="N"/>
    <n v="86"/>
    <d v="1899-12-30T00:05:37"/>
    <n v="1"/>
    <b v="0"/>
  </r>
  <r>
    <x v="160"/>
    <d v="2016-01-03T13:35:02"/>
    <x v="3"/>
    <x v="3"/>
    <s v="Y"/>
    <s v="Y"/>
    <n v="104"/>
    <d v="1899-12-30T00:02:09"/>
    <n v="3"/>
    <b v="0"/>
  </r>
  <r>
    <x v="161"/>
    <d v="2016-01-03T13:35:02"/>
    <x v="3"/>
    <x v="2"/>
    <s v="Y"/>
    <s v="Y"/>
    <n v="69"/>
    <d v="1899-12-30T00:01:33"/>
    <n v="2"/>
    <b v="0"/>
  </r>
  <r>
    <x v="162"/>
    <d v="2016-01-03T13:58:05"/>
    <x v="7"/>
    <x v="0"/>
    <s v="Y"/>
    <s v="Y"/>
    <n v="113"/>
    <d v="1899-12-30T00:02:38"/>
    <n v="1"/>
    <b v="0"/>
  </r>
  <r>
    <x v="163"/>
    <d v="2016-01-03T13:58:05"/>
    <x v="5"/>
    <x v="4"/>
    <s v="Y"/>
    <s v="Y"/>
    <n v="88"/>
    <d v="1899-12-30T00:03:23"/>
    <n v="5"/>
    <b v="0"/>
  </r>
  <r>
    <x v="164"/>
    <d v="2016-01-03T13:58:05"/>
    <x v="5"/>
    <x v="4"/>
    <s v="N"/>
    <s v="N"/>
    <s v=""/>
    <s v=""/>
    <s v=""/>
    <b v="0"/>
  </r>
  <r>
    <x v="165"/>
    <d v="2016-01-03T13:58:05"/>
    <x v="2"/>
    <x v="2"/>
    <s v="N"/>
    <s v="N"/>
    <s v=""/>
    <s v=""/>
    <s v=""/>
    <b v="0"/>
  </r>
  <r>
    <x v="166"/>
    <d v="2016-01-03T14:03:50"/>
    <x v="5"/>
    <x v="2"/>
    <s v="Y"/>
    <s v="Y"/>
    <n v="84"/>
    <d v="1899-12-30T00:00:58"/>
    <n v="2"/>
    <b v="0"/>
  </r>
  <r>
    <x v="167"/>
    <d v="2016-01-03T14:03:50"/>
    <x v="0"/>
    <x v="4"/>
    <s v="Y"/>
    <s v="Y"/>
    <n v="113"/>
    <d v="1899-12-30T00:01:22"/>
    <n v="3"/>
    <b v="0"/>
  </r>
  <r>
    <x v="168"/>
    <d v="2016-01-03T14:47:02"/>
    <x v="5"/>
    <x v="4"/>
    <s v="Y"/>
    <s v="Y"/>
    <n v="38"/>
    <d v="1899-12-30T00:05:31"/>
    <n v="4"/>
    <b v="0"/>
  </r>
  <r>
    <x v="169"/>
    <d v="2016-01-03T14:47:02"/>
    <x v="7"/>
    <x v="4"/>
    <s v="Y"/>
    <s v="Y"/>
    <n v="14"/>
    <d v="1899-12-30T00:06:14"/>
    <n v="4"/>
    <b v="0"/>
  </r>
  <r>
    <x v="170"/>
    <d v="2016-01-03T15:34:34"/>
    <x v="6"/>
    <x v="4"/>
    <s v="Y"/>
    <s v="N"/>
    <n v="25"/>
    <d v="1899-12-30T00:05:32"/>
    <n v="4"/>
    <b v="0"/>
  </r>
  <r>
    <x v="171"/>
    <d v="2016-01-03T15:34:34"/>
    <x v="7"/>
    <x v="0"/>
    <s v="N"/>
    <s v="N"/>
    <s v=""/>
    <s v=""/>
    <s v=""/>
    <b v="0"/>
  </r>
  <r>
    <x v="172"/>
    <d v="2016-01-03T16:29:17"/>
    <x v="0"/>
    <x v="1"/>
    <s v="N"/>
    <s v="N"/>
    <s v=""/>
    <s v=""/>
    <s v=""/>
    <b v="0"/>
  </r>
  <r>
    <x v="173"/>
    <d v="2016-01-03T16:29:17"/>
    <x v="5"/>
    <x v="2"/>
    <s v="Y"/>
    <s v="Y"/>
    <n v="117"/>
    <d v="1899-12-30T00:02:07"/>
    <n v="4"/>
    <b v="0"/>
  </r>
  <r>
    <x v="174"/>
    <d v="2016-01-03T17:31:12"/>
    <x v="2"/>
    <x v="2"/>
    <s v="Y"/>
    <s v="N"/>
    <n v="57"/>
    <d v="1899-12-30T00:06:01"/>
    <n v="2"/>
    <b v="0"/>
  </r>
  <r>
    <x v="175"/>
    <d v="2016-01-03T17:31:12"/>
    <x v="6"/>
    <x v="1"/>
    <s v="Y"/>
    <s v="Y"/>
    <n v="119"/>
    <d v="1899-12-30T00:05:19"/>
    <n v="5"/>
    <b v="0"/>
  </r>
  <r>
    <x v="176"/>
    <d v="2016-01-04T09:01:26"/>
    <x v="6"/>
    <x v="0"/>
    <s v="N"/>
    <s v="N"/>
    <s v=""/>
    <s v=""/>
    <s v=""/>
    <b v="1"/>
  </r>
  <r>
    <x v="177"/>
    <d v="2016-01-04T09:01:26"/>
    <x v="0"/>
    <x v="4"/>
    <s v="Y"/>
    <s v="Y"/>
    <n v="93"/>
    <d v="1899-12-30T00:06:32"/>
    <n v="5"/>
    <b v="1"/>
  </r>
  <r>
    <x v="178"/>
    <d v="2016-01-04T09:31:41"/>
    <x v="6"/>
    <x v="2"/>
    <s v="Y"/>
    <s v="Y"/>
    <n v="86"/>
    <d v="1899-12-30T00:01:04"/>
    <n v="4"/>
    <b v="1"/>
  </r>
  <r>
    <x v="179"/>
    <d v="2016-01-04T09:31:41"/>
    <x v="5"/>
    <x v="4"/>
    <s v="N"/>
    <s v="N"/>
    <s v=""/>
    <s v=""/>
    <s v=""/>
    <b v="1"/>
  </r>
  <r>
    <x v="180"/>
    <d v="2016-01-04T09:43:12"/>
    <x v="7"/>
    <x v="0"/>
    <s v="Y"/>
    <s v="Y"/>
    <n v="92"/>
    <d v="1899-12-30T00:02:59"/>
    <n v="3"/>
    <b v="1"/>
  </r>
  <r>
    <x v="181"/>
    <d v="2016-01-04T09:43:12"/>
    <x v="3"/>
    <x v="4"/>
    <s v="N"/>
    <s v="N"/>
    <s v=""/>
    <s v=""/>
    <s v=""/>
    <b v="1"/>
  </r>
  <r>
    <x v="182"/>
    <d v="2016-01-04T10:03:22"/>
    <x v="6"/>
    <x v="1"/>
    <s v="Y"/>
    <s v="Y"/>
    <n v="106"/>
    <d v="1899-12-30T00:05:42"/>
    <n v="3"/>
    <b v="1"/>
  </r>
  <r>
    <x v="183"/>
    <d v="2016-01-04T10:03:22"/>
    <x v="2"/>
    <x v="1"/>
    <s v="Y"/>
    <s v="Y"/>
    <n v="67"/>
    <d v="1899-12-30T00:02:44"/>
    <n v="3"/>
    <b v="1"/>
  </r>
  <r>
    <x v="184"/>
    <d v="2016-01-04T10:27:50"/>
    <x v="4"/>
    <x v="4"/>
    <s v="Y"/>
    <s v="Y"/>
    <n v="90"/>
    <d v="1899-12-30T00:04:17"/>
    <n v="3"/>
    <b v="1"/>
  </r>
  <r>
    <x v="185"/>
    <d v="2016-01-04T10:27:50"/>
    <x v="0"/>
    <x v="1"/>
    <s v="N"/>
    <s v="N"/>
    <s v=""/>
    <s v=""/>
    <s v=""/>
    <b v="1"/>
  </r>
  <r>
    <x v="186"/>
    <d v="2016-01-04T11:09:36"/>
    <x v="1"/>
    <x v="4"/>
    <s v="Y"/>
    <s v="N"/>
    <n v="50"/>
    <d v="1899-12-30T00:03:49"/>
    <n v="4"/>
    <b v="1"/>
  </r>
  <r>
    <x v="187"/>
    <d v="2016-01-04T11:09:36"/>
    <x v="0"/>
    <x v="3"/>
    <s v="Y"/>
    <s v="N"/>
    <n v="89"/>
    <d v="1899-12-30T00:04:16"/>
    <n v="3"/>
    <b v="1"/>
  </r>
  <r>
    <x v="188"/>
    <d v="2016-01-04T11:13:55"/>
    <x v="4"/>
    <x v="3"/>
    <s v="Y"/>
    <s v="Y"/>
    <n v="74"/>
    <d v="1899-12-30T00:06:18"/>
    <n v="3"/>
    <b v="1"/>
  </r>
  <r>
    <x v="189"/>
    <d v="2016-01-04T11:13:55"/>
    <x v="6"/>
    <x v="2"/>
    <s v="Y"/>
    <s v="Y"/>
    <n v="63"/>
    <d v="1899-12-30T00:02:22"/>
    <n v="2"/>
    <b v="1"/>
  </r>
  <r>
    <x v="190"/>
    <d v="2016-01-04T11:18:14"/>
    <x v="1"/>
    <x v="0"/>
    <s v="Y"/>
    <s v="Y"/>
    <n v="45"/>
    <d v="1899-12-30T00:06:31"/>
    <n v="5"/>
    <b v="1"/>
  </r>
  <r>
    <x v="191"/>
    <d v="2016-01-04T11:18:14"/>
    <x v="6"/>
    <x v="1"/>
    <s v="N"/>
    <s v="N"/>
    <s v=""/>
    <s v=""/>
    <s v=""/>
    <b v="1"/>
  </r>
  <r>
    <x v="192"/>
    <d v="2016-01-04T11:22:34"/>
    <x v="7"/>
    <x v="2"/>
    <s v="Y"/>
    <s v="Y"/>
    <n v="31"/>
    <d v="1899-12-30T00:06:43"/>
    <n v="2"/>
    <b v="1"/>
  </r>
  <r>
    <x v="193"/>
    <d v="2016-01-04T11:22:34"/>
    <x v="5"/>
    <x v="4"/>
    <s v="N"/>
    <s v="N"/>
    <s v=""/>
    <s v=""/>
    <s v=""/>
    <b v="1"/>
  </r>
  <r>
    <x v="194"/>
    <d v="2016-01-04T11:32:38"/>
    <x v="5"/>
    <x v="0"/>
    <s v="Y"/>
    <s v="Y"/>
    <n v="43"/>
    <d v="1899-12-30T00:03:44"/>
    <n v="5"/>
    <b v="1"/>
  </r>
  <r>
    <x v="195"/>
    <d v="2016-01-04T11:32:38"/>
    <x v="6"/>
    <x v="4"/>
    <s v="Y"/>
    <s v="Y"/>
    <n v="50"/>
    <d v="1899-12-30T00:05:42"/>
    <n v="4"/>
    <b v="1"/>
  </r>
  <r>
    <x v="196"/>
    <d v="2016-01-04T12:02:53"/>
    <x v="7"/>
    <x v="1"/>
    <s v="Y"/>
    <s v="Y"/>
    <n v="48"/>
    <d v="1899-12-30T00:05:12"/>
    <n v="4"/>
    <b v="1"/>
  </r>
  <r>
    <x v="197"/>
    <d v="2016-01-04T12:02:53"/>
    <x v="6"/>
    <x v="3"/>
    <s v="Y"/>
    <s v="Y"/>
    <n v="113"/>
    <d v="1899-12-30T00:02:44"/>
    <n v="5"/>
    <b v="1"/>
  </r>
  <r>
    <x v="198"/>
    <d v="2016-01-04T12:15:50"/>
    <x v="4"/>
    <x v="4"/>
    <s v="N"/>
    <s v="N"/>
    <s v=""/>
    <s v=""/>
    <s v=""/>
    <b v="1"/>
  </r>
  <r>
    <x v="199"/>
    <d v="2016-01-04T12:15:50"/>
    <x v="5"/>
    <x v="1"/>
    <s v="Y"/>
    <s v="Y"/>
    <n v="103"/>
    <d v="1899-12-30T00:06:40"/>
    <n v="5"/>
    <b v="1"/>
  </r>
  <r>
    <x v="200"/>
    <d v="2016-01-04T12:15:50"/>
    <x v="1"/>
    <x v="1"/>
    <s v="Y"/>
    <s v="N"/>
    <n v="95"/>
    <d v="1899-12-30T00:04:27"/>
    <n v="3"/>
    <b v="1"/>
  </r>
  <r>
    <x v="201"/>
    <d v="2016-01-04T12:15:50"/>
    <x v="5"/>
    <x v="3"/>
    <s v="Y"/>
    <s v="Y"/>
    <n v="30"/>
    <d v="1899-12-30T00:05:04"/>
    <n v="1"/>
    <b v="1"/>
  </r>
  <r>
    <x v="202"/>
    <d v="2016-01-04T13:32:10"/>
    <x v="3"/>
    <x v="3"/>
    <s v="Y"/>
    <s v="Y"/>
    <n v="124"/>
    <d v="1899-12-30T00:03:19"/>
    <n v="3"/>
    <b v="1"/>
  </r>
  <r>
    <x v="203"/>
    <d v="2016-01-04T13:32:10"/>
    <x v="0"/>
    <x v="3"/>
    <s v="Y"/>
    <s v="Y"/>
    <n v="17"/>
    <d v="1899-12-30T00:02:03"/>
    <n v="5"/>
    <b v="1"/>
  </r>
  <r>
    <x v="204"/>
    <d v="2016-01-04T13:45:07"/>
    <x v="2"/>
    <x v="4"/>
    <s v="Y"/>
    <s v="Y"/>
    <n v="113"/>
    <d v="1899-12-30T00:06:00"/>
    <n v="3"/>
    <b v="1"/>
  </r>
  <r>
    <x v="205"/>
    <d v="2016-01-04T13:45:07"/>
    <x v="4"/>
    <x v="1"/>
    <s v="Y"/>
    <s v="Y"/>
    <n v="25"/>
    <d v="1899-12-30T00:02:27"/>
    <n v="5"/>
    <b v="1"/>
  </r>
  <r>
    <x v="206"/>
    <d v="2016-01-04T13:56:38"/>
    <x v="4"/>
    <x v="3"/>
    <s v="Y"/>
    <s v="Y"/>
    <n v="52"/>
    <d v="1899-12-30T00:04:22"/>
    <n v="5"/>
    <b v="1"/>
  </r>
  <r>
    <x v="207"/>
    <d v="2016-01-04T13:56:38"/>
    <x v="7"/>
    <x v="3"/>
    <s v="Y"/>
    <s v="Y"/>
    <n v="28"/>
    <d v="1899-12-30T00:02:44"/>
    <n v="5"/>
    <b v="1"/>
  </r>
  <r>
    <x v="208"/>
    <d v="2016-01-04T14:25:26"/>
    <x v="3"/>
    <x v="1"/>
    <s v="Y"/>
    <s v="Y"/>
    <n v="69"/>
    <d v="1899-12-30T00:03:05"/>
    <n v="3"/>
    <b v="1"/>
  </r>
  <r>
    <x v="209"/>
    <d v="2016-01-04T14:25:26"/>
    <x v="6"/>
    <x v="4"/>
    <s v="Y"/>
    <s v="Y"/>
    <n v="106"/>
    <d v="1899-12-30T00:03:52"/>
    <n v="3"/>
    <b v="1"/>
  </r>
  <r>
    <x v="210"/>
    <d v="2016-01-04T14:28:19"/>
    <x v="4"/>
    <x v="1"/>
    <s v="N"/>
    <s v="N"/>
    <s v=""/>
    <s v=""/>
    <s v=""/>
    <b v="1"/>
  </r>
  <r>
    <x v="211"/>
    <d v="2016-01-04T14:28:19"/>
    <x v="5"/>
    <x v="2"/>
    <s v="Y"/>
    <s v="Y"/>
    <n v="26"/>
    <d v="1899-12-30T00:04:59"/>
    <n v="3"/>
    <b v="1"/>
  </r>
  <r>
    <x v="212"/>
    <d v="2016-01-04T14:31:12"/>
    <x v="5"/>
    <x v="2"/>
    <s v="Y"/>
    <s v="Y"/>
    <n v="53"/>
    <d v="1899-12-30T00:05:55"/>
    <n v="4"/>
    <b v="1"/>
  </r>
  <r>
    <x v="213"/>
    <d v="2016-01-04T14:31:12"/>
    <x v="6"/>
    <x v="1"/>
    <s v="Y"/>
    <s v="Y"/>
    <n v="77"/>
    <d v="1899-12-30T00:04:10"/>
    <n v="2"/>
    <b v="1"/>
  </r>
  <r>
    <x v="214"/>
    <d v="2016-01-04T14:49:55"/>
    <x v="4"/>
    <x v="0"/>
    <s v="Y"/>
    <s v="Y"/>
    <n v="45"/>
    <d v="1899-12-30T00:03:02"/>
    <n v="3"/>
    <b v="1"/>
  </r>
  <r>
    <x v="215"/>
    <d v="2016-01-04T14:49:55"/>
    <x v="1"/>
    <x v="1"/>
    <s v="N"/>
    <s v="N"/>
    <s v=""/>
    <s v=""/>
    <s v=""/>
    <b v="1"/>
  </r>
  <r>
    <x v="216"/>
    <d v="2016-01-04T15:23:02"/>
    <x v="3"/>
    <x v="4"/>
    <s v="Y"/>
    <s v="Y"/>
    <n v="56"/>
    <d v="1899-12-30T00:04:16"/>
    <n v="4"/>
    <b v="1"/>
  </r>
  <r>
    <x v="217"/>
    <d v="2016-01-04T15:23:02"/>
    <x v="2"/>
    <x v="3"/>
    <s v="Y"/>
    <s v="Y"/>
    <n v="13"/>
    <d v="1899-12-30T00:03:56"/>
    <n v="2"/>
    <b v="1"/>
  </r>
  <r>
    <x v="218"/>
    <d v="2016-01-04T15:48:58"/>
    <x v="2"/>
    <x v="3"/>
    <s v="Y"/>
    <s v="Y"/>
    <n v="120"/>
    <d v="1899-12-30T00:06:50"/>
    <n v="5"/>
    <b v="1"/>
  </r>
  <r>
    <x v="219"/>
    <d v="2016-01-04T15:48:58"/>
    <x v="0"/>
    <x v="2"/>
    <s v="Y"/>
    <s v="Y"/>
    <n v="22"/>
    <d v="1899-12-30T00:00:50"/>
    <n v="1"/>
    <b v="1"/>
  </r>
  <r>
    <x v="220"/>
    <d v="2016-01-04T16:48:00"/>
    <x v="6"/>
    <x v="2"/>
    <s v="Y"/>
    <s v="Y"/>
    <n v="81"/>
    <d v="1899-12-30T00:03:21"/>
    <n v="4"/>
    <b v="1"/>
  </r>
  <r>
    <x v="221"/>
    <d v="2016-01-04T16:48:00"/>
    <x v="4"/>
    <x v="4"/>
    <s v="N"/>
    <s v="N"/>
    <s v=""/>
    <s v=""/>
    <s v=""/>
    <b v="1"/>
  </r>
  <r>
    <x v="222"/>
    <d v="2016-01-04T16:49:26"/>
    <x v="6"/>
    <x v="0"/>
    <s v="Y"/>
    <s v="Y"/>
    <n v="71"/>
    <d v="1899-12-30T00:00:48"/>
    <n v="2"/>
    <b v="1"/>
  </r>
  <r>
    <x v="223"/>
    <d v="2016-01-04T16:49:26"/>
    <x v="2"/>
    <x v="2"/>
    <s v="Y"/>
    <s v="Y"/>
    <n v="75"/>
    <d v="1899-12-30T00:01:33"/>
    <n v="4"/>
    <b v="1"/>
  </r>
  <r>
    <x v="224"/>
    <d v="2016-01-04T16:49:26"/>
    <x v="6"/>
    <x v="1"/>
    <s v="Y"/>
    <s v="Y"/>
    <n v="77"/>
    <d v="1899-12-30T00:02:42"/>
    <n v="4"/>
    <b v="1"/>
  </r>
  <r>
    <x v="225"/>
    <d v="2016-01-04T16:49:26"/>
    <x v="5"/>
    <x v="4"/>
    <s v="Y"/>
    <s v="Y"/>
    <n v="88"/>
    <d v="1899-12-30T00:06:27"/>
    <n v="4"/>
    <b v="1"/>
  </r>
  <r>
    <x v="226"/>
    <d v="2016-01-04T17:35:31"/>
    <x v="2"/>
    <x v="3"/>
    <s v="Y"/>
    <s v="Y"/>
    <n v="82"/>
    <d v="1899-12-30T00:03:05"/>
    <n v="2"/>
    <b v="1"/>
  </r>
  <r>
    <x v="227"/>
    <d v="2016-01-04T17:35:31"/>
    <x v="4"/>
    <x v="1"/>
    <s v="Y"/>
    <s v="Y"/>
    <n v="110"/>
    <d v="1899-12-30T00:06:30"/>
    <n v="3"/>
    <b v="1"/>
  </r>
  <r>
    <x v="228"/>
    <d v="2016-01-04T17:39:50"/>
    <x v="6"/>
    <x v="3"/>
    <s v="Y"/>
    <s v="N"/>
    <n v="70"/>
    <d v="1899-12-30T00:01:32"/>
    <n v="3"/>
    <b v="1"/>
  </r>
  <r>
    <x v="229"/>
    <d v="2016-01-04T17:39:50"/>
    <x v="1"/>
    <x v="3"/>
    <s v="Y"/>
    <s v="Y"/>
    <n v="117"/>
    <d v="1899-12-30T00:03:40"/>
    <n v="3"/>
    <b v="1"/>
  </r>
  <r>
    <x v="230"/>
    <d v="2016-01-05T09:08:38"/>
    <x v="5"/>
    <x v="4"/>
    <s v="Y"/>
    <s v="Y"/>
    <n v="18"/>
    <d v="1899-12-30T00:00:50"/>
    <n v="3"/>
    <b v="1"/>
  </r>
  <r>
    <x v="231"/>
    <d v="2016-01-05T09:08:38"/>
    <x v="5"/>
    <x v="4"/>
    <s v="Y"/>
    <s v="Y"/>
    <n v="113"/>
    <d v="1899-12-30T00:02:36"/>
    <n v="4"/>
    <b v="1"/>
  </r>
  <r>
    <x v="232"/>
    <d v="2016-01-05T09:25:55"/>
    <x v="2"/>
    <x v="0"/>
    <s v="Y"/>
    <s v="N"/>
    <n v="68"/>
    <d v="1899-12-30T00:03:29"/>
    <n v="5"/>
    <b v="1"/>
  </r>
  <r>
    <x v="233"/>
    <d v="2016-01-05T09:25:55"/>
    <x v="3"/>
    <x v="2"/>
    <s v="Y"/>
    <s v="Y"/>
    <n v="67"/>
    <d v="1899-12-30T00:04:14"/>
    <n v="5"/>
    <b v="1"/>
  </r>
  <r>
    <x v="234"/>
    <d v="2016-01-05T09:33:07"/>
    <x v="5"/>
    <x v="1"/>
    <s v="Y"/>
    <s v="Y"/>
    <n v="36"/>
    <d v="1899-12-30T00:01:07"/>
    <n v="5"/>
    <b v="1"/>
  </r>
  <r>
    <x v="235"/>
    <d v="2016-01-05T09:33:07"/>
    <x v="2"/>
    <x v="4"/>
    <s v="N"/>
    <s v="N"/>
    <s v=""/>
    <s v=""/>
    <s v=""/>
    <b v="1"/>
  </r>
  <r>
    <x v="236"/>
    <d v="2016-01-05T10:00:29"/>
    <x v="1"/>
    <x v="1"/>
    <s v="Y"/>
    <s v="Y"/>
    <n v="33"/>
    <d v="1899-12-30T00:02:30"/>
    <n v="1"/>
    <b v="1"/>
  </r>
  <r>
    <x v="237"/>
    <d v="2016-01-05T10:00:29"/>
    <x v="7"/>
    <x v="0"/>
    <s v="Y"/>
    <s v="Y"/>
    <n v="113"/>
    <d v="1899-12-30T00:01:59"/>
    <n v="5"/>
    <b v="1"/>
  </r>
  <r>
    <x v="238"/>
    <d v="2016-01-05T10:49:26"/>
    <x v="3"/>
    <x v="0"/>
    <s v="Y"/>
    <s v="Y"/>
    <n v="106"/>
    <d v="1899-12-30T00:06:19"/>
    <n v="3"/>
    <b v="1"/>
  </r>
  <r>
    <x v="239"/>
    <d v="2016-01-05T10:49:26"/>
    <x v="5"/>
    <x v="4"/>
    <s v="Y"/>
    <s v="Y"/>
    <n v="23"/>
    <d v="1899-12-30T00:04:59"/>
    <n v="3"/>
    <b v="1"/>
  </r>
  <r>
    <x v="240"/>
    <d v="2016-01-05T11:31:12"/>
    <x v="5"/>
    <x v="4"/>
    <s v="N"/>
    <s v="N"/>
    <s v=""/>
    <s v=""/>
    <s v=""/>
    <b v="1"/>
  </r>
  <r>
    <x v="241"/>
    <d v="2016-01-05T11:31:12"/>
    <x v="3"/>
    <x v="2"/>
    <s v="Y"/>
    <s v="Y"/>
    <n v="11"/>
    <d v="1899-12-30T00:04:42"/>
    <n v="1"/>
    <b v="1"/>
  </r>
  <r>
    <x v="242"/>
    <d v="2016-01-05T11:41:17"/>
    <x v="3"/>
    <x v="0"/>
    <s v="Y"/>
    <s v="Y"/>
    <n v="73"/>
    <d v="1899-12-30T00:04:45"/>
    <n v="5"/>
    <b v="1"/>
  </r>
  <r>
    <x v="243"/>
    <d v="2016-01-05T11:41:17"/>
    <x v="7"/>
    <x v="3"/>
    <s v="Y"/>
    <s v="Y"/>
    <n v="109"/>
    <d v="1899-12-30T00:04:49"/>
    <n v="5"/>
    <b v="1"/>
  </r>
  <r>
    <x v="244"/>
    <d v="2016-01-05T11:49:55"/>
    <x v="6"/>
    <x v="2"/>
    <s v="Y"/>
    <s v="Y"/>
    <n v="29"/>
    <d v="1899-12-30T00:04:14"/>
    <n v="4"/>
    <b v="1"/>
  </r>
  <r>
    <x v="245"/>
    <d v="2016-01-05T11:49:55"/>
    <x v="7"/>
    <x v="4"/>
    <s v="N"/>
    <s v="N"/>
    <s v=""/>
    <s v=""/>
    <s v=""/>
    <b v="1"/>
  </r>
  <r>
    <x v="246"/>
    <d v="2016-01-05T11:49:55"/>
    <x v="1"/>
    <x v="3"/>
    <s v="Y"/>
    <s v="Y"/>
    <n v="81"/>
    <d v="1899-12-30T00:01:14"/>
    <n v="4"/>
    <b v="1"/>
  </r>
  <r>
    <x v="247"/>
    <d v="2016-01-05T11:49:55"/>
    <x v="3"/>
    <x v="0"/>
    <s v="Y"/>
    <s v="Y"/>
    <n v="59"/>
    <d v="1899-12-30T00:03:52"/>
    <n v="1"/>
    <b v="1"/>
  </r>
  <r>
    <x v="248"/>
    <d v="2016-01-05T12:00:00"/>
    <x v="1"/>
    <x v="4"/>
    <s v="Y"/>
    <s v="Y"/>
    <n v="32"/>
    <d v="1899-12-30T00:06:29"/>
    <n v="4"/>
    <b v="1"/>
  </r>
  <r>
    <x v="249"/>
    <d v="2016-01-05T12:00:00"/>
    <x v="6"/>
    <x v="3"/>
    <s v="Y"/>
    <s v="Y"/>
    <n v="116"/>
    <d v="1899-12-30T00:00:42"/>
    <n v="4"/>
    <b v="1"/>
  </r>
  <r>
    <x v="250"/>
    <d v="2016-01-05T12:12:58"/>
    <x v="0"/>
    <x v="2"/>
    <s v="Y"/>
    <s v="Y"/>
    <n v="92"/>
    <d v="1899-12-30T00:01:55"/>
    <n v="5"/>
    <b v="1"/>
  </r>
  <r>
    <x v="251"/>
    <d v="2016-01-05T12:12:58"/>
    <x v="3"/>
    <x v="4"/>
    <s v="Y"/>
    <s v="Y"/>
    <n v="62"/>
    <d v="1899-12-30T00:06:02"/>
    <n v="5"/>
    <b v="1"/>
  </r>
  <r>
    <x v="252"/>
    <d v="2016-01-05T13:04:48"/>
    <x v="5"/>
    <x v="2"/>
    <s v="Y"/>
    <s v="Y"/>
    <n v="83"/>
    <d v="1899-12-30T00:01:53"/>
    <n v="5"/>
    <b v="1"/>
  </r>
  <r>
    <x v="253"/>
    <d v="2016-01-05T13:04:48"/>
    <x v="5"/>
    <x v="3"/>
    <s v="Y"/>
    <s v="Y"/>
    <n v="71"/>
    <d v="1899-12-30T00:02:31"/>
    <n v="3"/>
    <b v="1"/>
  </r>
  <r>
    <x v="254"/>
    <d v="2016-01-05T13:59:31"/>
    <x v="3"/>
    <x v="3"/>
    <s v="Y"/>
    <s v="N"/>
    <n v="74"/>
    <d v="1899-12-30T00:04:32"/>
    <n v="3"/>
    <b v="1"/>
  </r>
  <r>
    <x v="255"/>
    <d v="2016-01-05T13:59:31"/>
    <x v="5"/>
    <x v="1"/>
    <s v="Y"/>
    <s v="Y"/>
    <n v="96"/>
    <d v="1899-12-30T00:05:46"/>
    <n v="4"/>
    <b v="1"/>
  </r>
  <r>
    <x v="256"/>
    <d v="2016-01-05T14:42:43"/>
    <x v="0"/>
    <x v="3"/>
    <s v="Y"/>
    <s v="Y"/>
    <n v="110"/>
    <d v="1899-12-30T00:01:41"/>
    <n v="1"/>
    <b v="1"/>
  </r>
  <r>
    <x v="257"/>
    <d v="2016-01-05T14:42:43"/>
    <x v="4"/>
    <x v="4"/>
    <s v="Y"/>
    <s v="N"/>
    <n v="110"/>
    <d v="1899-12-30T00:02:38"/>
    <n v="3"/>
    <b v="1"/>
  </r>
  <r>
    <x v="258"/>
    <d v="2016-01-05T15:18:43"/>
    <x v="7"/>
    <x v="1"/>
    <s v="Y"/>
    <s v="Y"/>
    <n v="117"/>
    <d v="1899-12-30T00:03:03"/>
    <n v="4"/>
    <b v="1"/>
  </r>
  <r>
    <x v="259"/>
    <d v="2016-01-05T15:18:43"/>
    <x v="1"/>
    <x v="3"/>
    <s v="Y"/>
    <s v="Y"/>
    <n v="44"/>
    <d v="1899-12-30T00:05:53"/>
    <n v="3"/>
    <b v="1"/>
  </r>
  <r>
    <x v="260"/>
    <d v="2016-01-05T15:20:10"/>
    <x v="0"/>
    <x v="0"/>
    <s v="Y"/>
    <s v="Y"/>
    <n v="47"/>
    <d v="1899-12-30T00:06:02"/>
    <n v="4"/>
    <b v="1"/>
  </r>
  <r>
    <x v="261"/>
    <d v="2016-01-05T15:20:10"/>
    <x v="3"/>
    <x v="3"/>
    <s v="Y"/>
    <s v="Y"/>
    <n v="97"/>
    <d v="1899-12-30T00:01:16"/>
    <n v="3"/>
    <b v="1"/>
  </r>
  <r>
    <x v="262"/>
    <d v="2016-01-05T15:31:41"/>
    <x v="3"/>
    <x v="4"/>
    <s v="Y"/>
    <s v="Y"/>
    <n v="67"/>
    <d v="1899-12-30T00:02:39"/>
    <n v="4"/>
    <b v="1"/>
  </r>
  <r>
    <x v="263"/>
    <d v="2016-01-05T15:31:41"/>
    <x v="0"/>
    <x v="4"/>
    <s v="Y"/>
    <s v="Y"/>
    <n v="72"/>
    <d v="1899-12-30T00:06:48"/>
    <n v="3"/>
    <b v="1"/>
  </r>
  <r>
    <x v="264"/>
    <d v="2016-01-05T15:31:41"/>
    <x v="1"/>
    <x v="0"/>
    <s v="Y"/>
    <s v="Y"/>
    <n v="68"/>
    <d v="1899-12-30T00:04:21"/>
    <n v="3"/>
    <b v="1"/>
  </r>
  <r>
    <x v="265"/>
    <d v="2016-01-05T15:31:41"/>
    <x v="5"/>
    <x v="2"/>
    <s v="Y"/>
    <s v="Y"/>
    <n v="98"/>
    <d v="1899-12-30T00:06:22"/>
    <n v="5"/>
    <b v="1"/>
  </r>
  <r>
    <x v="266"/>
    <d v="2016-01-05T15:37:26"/>
    <x v="5"/>
    <x v="4"/>
    <s v="Y"/>
    <s v="Y"/>
    <n v="120"/>
    <d v="1899-12-30T00:00:56"/>
    <n v="3"/>
    <b v="1"/>
  </r>
  <r>
    <x v="267"/>
    <d v="2016-01-05T15:37:26"/>
    <x v="7"/>
    <x v="2"/>
    <s v="Y"/>
    <s v="Y"/>
    <n v="13"/>
    <d v="1899-12-30T00:02:33"/>
    <n v="1"/>
    <b v="1"/>
  </r>
  <r>
    <x v="268"/>
    <d v="2016-01-05T15:44:38"/>
    <x v="4"/>
    <x v="3"/>
    <s v="Y"/>
    <s v="Y"/>
    <n v="95"/>
    <d v="1899-12-30T00:01:47"/>
    <n v="5"/>
    <b v="1"/>
  </r>
  <r>
    <x v="269"/>
    <d v="2016-01-05T15:44:38"/>
    <x v="6"/>
    <x v="2"/>
    <s v="Y"/>
    <s v="Y"/>
    <n v="31"/>
    <d v="1899-12-30T00:00:42"/>
    <n v="5"/>
    <b v="1"/>
  </r>
  <r>
    <x v="270"/>
    <d v="2016-01-05T16:06:14"/>
    <x v="7"/>
    <x v="4"/>
    <s v="Y"/>
    <s v="Y"/>
    <n v="113"/>
    <d v="1899-12-30T00:06:22"/>
    <n v="3"/>
    <b v="1"/>
  </r>
  <r>
    <x v="271"/>
    <d v="2016-01-05T16:06:14"/>
    <x v="6"/>
    <x v="1"/>
    <s v="Y"/>
    <s v="Y"/>
    <n v="116"/>
    <d v="1899-12-30T00:04:40"/>
    <n v="3"/>
    <b v="1"/>
  </r>
  <r>
    <x v="272"/>
    <d v="2016-01-05T16:16:19"/>
    <x v="6"/>
    <x v="3"/>
    <s v="Y"/>
    <s v="N"/>
    <n v="94"/>
    <d v="1899-12-30T00:05:29"/>
    <n v="5"/>
    <b v="1"/>
  </r>
  <r>
    <x v="273"/>
    <d v="2016-01-05T16:16:19"/>
    <x v="6"/>
    <x v="3"/>
    <s v="Y"/>
    <s v="N"/>
    <n v="51"/>
    <d v="1899-12-30T00:04:42"/>
    <n v="4"/>
    <b v="1"/>
  </r>
  <r>
    <x v="274"/>
    <d v="2016-01-05T16:27:50"/>
    <x v="0"/>
    <x v="1"/>
    <s v="Y"/>
    <s v="Y"/>
    <n v="60"/>
    <d v="1899-12-30T00:04:07"/>
    <n v="4"/>
    <b v="1"/>
  </r>
  <r>
    <x v="275"/>
    <d v="2016-01-05T16:27:50"/>
    <x v="0"/>
    <x v="0"/>
    <s v="Y"/>
    <s v="Y"/>
    <n v="59"/>
    <d v="1899-12-30T00:06:04"/>
    <n v="2"/>
    <b v="1"/>
  </r>
  <r>
    <x v="276"/>
    <d v="2016-01-05T17:25:26"/>
    <x v="2"/>
    <x v="1"/>
    <s v="N"/>
    <s v="N"/>
    <s v=""/>
    <s v=""/>
    <s v=""/>
    <b v="1"/>
  </r>
  <r>
    <x v="277"/>
    <d v="2016-01-05T17:25:26"/>
    <x v="3"/>
    <x v="2"/>
    <s v="N"/>
    <s v="N"/>
    <s v=""/>
    <s v=""/>
    <s v=""/>
    <b v="1"/>
  </r>
  <r>
    <x v="278"/>
    <d v="2016-01-05T17:29:46"/>
    <x v="5"/>
    <x v="1"/>
    <s v="N"/>
    <s v="N"/>
    <s v=""/>
    <s v=""/>
    <s v=""/>
    <b v="1"/>
  </r>
  <r>
    <x v="279"/>
    <d v="2016-01-05T17:29:46"/>
    <x v="7"/>
    <x v="0"/>
    <s v="Y"/>
    <s v="Y"/>
    <n v="16"/>
    <d v="1899-12-30T00:03:33"/>
    <n v="4"/>
    <b v="1"/>
  </r>
  <r>
    <x v="280"/>
    <d v="2016-01-05T17:38:24"/>
    <x v="0"/>
    <x v="1"/>
    <s v="Y"/>
    <s v="Y"/>
    <n v="81"/>
    <d v="1899-12-30T00:01:51"/>
    <n v="3"/>
    <b v="1"/>
  </r>
  <r>
    <x v="281"/>
    <d v="2016-01-05T17:38:24"/>
    <x v="5"/>
    <x v="4"/>
    <s v="Y"/>
    <s v="Y"/>
    <n v="65"/>
    <d v="1899-12-30T00:06:46"/>
    <n v="1"/>
    <b v="1"/>
  </r>
  <r>
    <x v="282"/>
    <d v="2016-01-05T17:44:10"/>
    <x v="6"/>
    <x v="4"/>
    <s v="Y"/>
    <s v="Y"/>
    <n v="55"/>
    <d v="1899-12-30T00:03:04"/>
    <n v="2"/>
    <b v="1"/>
  </r>
  <r>
    <x v="283"/>
    <d v="2016-01-05T17:44:10"/>
    <x v="6"/>
    <x v="1"/>
    <s v="N"/>
    <s v="N"/>
    <s v=""/>
    <s v=""/>
    <s v=""/>
    <b v="1"/>
  </r>
  <r>
    <x v="284"/>
    <d v="2016-01-05T17:57:07"/>
    <x v="6"/>
    <x v="1"/>
    <s v="Y"/>
    <s v="Y"/>
    <n v="31"/>
    <d v="1899-12-30T00:02:25"/>
    <n v="4"/>
    <b v="1"/>
  </r>
  <r>
    <x v="285"/>
    <d v="2016-01-05T17:57:07"/>
    <x v="0"/>
    <x v="4"/>
    <s v="Y"/>
    <s v="Y"/>
    <n v="45"/>
    <d v="1899-12-30T00:05:13"/>
    <n v="2"/>
    <b v="1"/>
  </r>
  <r>
    <x v="286"/>
    <d v="2016-01-06T09:08:38"/>
    <x v="3"/>
    <x v="1"/>
    <s v="N"/>
    <s v="N"/>
    <s v=""/>
    <s v=""/>
    <s v=""/>
    <b v="1"/>
  </r>
  <r>
    <x v="287"/>
    <d v="2016-01-06T09:08:38"/>
    <x v="2"/>
    <x v="2"/>
    <s v="Y"/>
    <s v="Y"/>
    <n v="43"/>
    <d v="1899-12-30T00:02:09"/>
    <n v="5"/>
    <b v="1"/>
  </r>
  <r>
    <x v="288"/>
    <d v="2016-01-06T10:06:14"/>
    <x v="2"/>
    <x v="1"/>
    <s v="Y"/>
    <s v="Y"/>
    <n v="55"/>
    <d v="1899-12-30T00:05:56"/>
    <n v="4"/>
    <b v="1"/>
  </r>
  <r>
    <x v="289"/>
    <d v="2016-01-06T10:06:14"/>
    <x v="2"/>
    <x v="0"/>
    <s v="Y"/>
    <s v="Y"/>
    <n v="63"/>
    <d v="1899-12-30T00:02:19"/>
    <n v="3"/>
    <b v="1"/>
  </r>
  <r>
    <x v="290"/>
    <d v="2016-01-06T10:07:41"/>
    <x v="5"/>
    <x v="2"/>
    <s v="N"/>
    <s v="N"/>
    <s v=""/>
    <s v=""/>
    <s v=""/>
    <b v="1"/>
  </r>
  <r>
    <x v="291"/>
    <d v="2016-01-06T10:07:41"/>
    <x v="4"/>
    <x v="0"/>
    <s v="Y"/>
    <s v="Y"/>
    <n v="122"/>
    <d v="1899-12-30T00:05:52"/>
    <n v="1"/>
    <b v="1"/>
  </r>
  <r>
    <x v="292"/>
    <d v="2016-01-06T10:32:10"/>
    <x v="2"/>
    <x v="0"/>
    <s v="Y"/>
    <s v="Y"/>
    <n v="71"/>
    <d v="1899-12-30T00:02:39"/>
    <n v="4"/>
    <b v="1"/>
  </r>
  <r>
    <x v="293"/>
    <d v="2016-01-06T10:32:10"/>
    <x v="4"/>
    <x v="1"/>
    <s v="Y"/>
    <s v="Y"/>
    <n v="54"/>
    <d v="1899-12-30T00:04:57"/>
    <n v="4"/>
    <b v="1"/>
  </r>
  <r>
    <x v="294"/>
    <d v="2016-01-06T10:42:14"/>
    <x v="2"/>
    <x v="4"/>
    <s v="Y"/>
    <s v="Y"/>
    <n v="74"/>
    <d v="1899-12-30T00:03:22"/>
    <n v="4"/>
    <b v="1"/>
  </r>
  <r>
    <x v="295"/>
    <d v="2016-01-06T10:42:14"/>
    <x v="2"/>
    <x v="3"/>
    <s v="Y"/>
    <s v="Y"/>
    <n v="125"/>
    <d v="1899-12-30T00:04:47"/>
    <n v="4"/>
    <b v="1"/>
  </r>
  <r>
    <x v="296"/>
    <d v="2016-01-06T11:12:29"/>
    <x v="7"/>
    <x v="2"/>
    <s v="Y"/>
    <s v="Y"/>
    <n v="110"/>
    <d v="1899-12-30T00:03:43"/>
    <n v="3"/>
    <b v="1"/>
  </r>
  <r>
    <x v="297"/>
    <d v="2016-01-06T11:12:29"/>
    <x v="1"/>
    <x v="4"/>
    <s v="N"/>
    <s v="N"/>
    <s v=""/>
    <s v=""/>
    <s v=""/>
    <b v="1"/>
  </r>
  <r>
    <x v="298"/>
    <d v="2016-01-06T11:29:46"/>
    <x v="6"/>
    <x v="1"/>
    <s v="Y"/>
    <s v="Y"/>
    <n v="74"/>
    <d v="1899-12-30T00:01:31"/>
    <n v="5"/>
    <b v="1"/>
  </r>
  <r>
    <x v="299"/>
    <d v="2016-01-06T11:29:46"/>
    <x v="0"/>
    <x v="2"/>
    <s v="Y"/>
    <s v="Y"/>
    <n v="80"/>
    <d v="1899-12-30T00:04:27"/>
    <n v="4"/>
    <b v="1"/>
  </r>
  <r>
    <x v="300"/>
    <d v="2016-01-06T11:38:24"/>
    <x v="7"/>
    <x v="2"/>
    <s v="N"/>
    <s v="N"/>
    <s v=""/>
    <s v=""/>
    <s v=""/>
    <b v="1"/>
  </r>
  <r>
    <x v="301"/>
    <d v="2016-01-06T11:38:24"/>
    <x v="5"/>
    <x v="0"/>
    <s v="Y"/>
    <s v="Y"/>
    <n v="110"/>
    <d v="1899-12-30T00:03:54"/>
    <n v="2"/>
    <b v="1"/>
  </r>
  <r>
    <x v="302"/>
    <d v="2016-01-06T11:45:36"/>
    <x v="2"/>
    <x v="2"/>
    <s v="Y"/>
    <s v="Y"/>
    <n v="26"/>
    <d v="1899-12-30T00:03:08"/>
    <n v="3"/>
    <b v="1"/>
  </r>
  <r>
    <x v="303"/>
    <d v="2016-01-06T11:45:36"/>
    <x v="3"/>
    <x v="1"/>
    <s v="N"/>
    <s v="N"/>
    <s v=""/>
    <s v=""/>
    <s v=""/>
    <b v="1"/>
  </r>
  <r>
    <x v="304"/>
    <d v="2016-01-06T12:05:46"/>
    <x v="5"/>
    <x v="3"/>
    <s v="Y"/>
    <s v="Y"/>
    <n v="97"/>
    <d v="1899-12-30T00:01:47"/>
    <n v="3"/>
    <b v="1"/>
  </r>
  <r>
    <x v="305"/>
    <d v="2016-01-06T12:05:46"/>
    <x v="7"/>
    <x v="3"/>
    <s v="Y"/>
    <s v="N"/>
    <n v="82"/>
    <d v="1899-12-30T00:05:40"/>
    <n v="3"/>
    <b v="1"/>
  </r>
  <r>
    <x v="306"/>
    <d v="2016-01-06T12:07:12"/>
    <x v="1"/>
    <x v="4"/>
    <s v="Y"/>
    <s v="N"/>
    <n v="102"/>
    <d v="1899-12-30T00:05:53"/>
    <n v="5"/>
    <b v="1"/>
  </r>
  <r>
    <x v="307"/>
    <d v="2016-01-06T12:07:12"/>
    <x v="4"/>
    <x v="3"/>
    <s v="Y"/>
    <s v="Y"/>
    <n v="120"/>
    <d v="1899-12-30T00:00:52"/>
    <n v="5"/>
    <b v="1"/>
  </r>
  <r>
    <x v="308"/>
    <d v="2016-01-06T13:30:43"/>
    <x v="3"/>
    <x v="4"/>
    <s v="Y"/>
    <s v="Y"/>
    <n v="70"/>
    <d v="1899-12-30T00:05:19"/>
    <n v="3"/>
    <b v="1"/>
  </r>
  <r>
    <x v="309"/>
    <d v="2016-01-06T13:30:43"/>
    <x v="0"/>
    <x v="3"/>
    <s v="N"/>
    <s v="N"/>
    <s v=""/>
    <s v=""/>
    <s v=""/>
    <b v="1"/>
  </r>
  <r>
    <x v="310"/>
    <d v="2016-01-06T13:58:05"/>
    <x v="2"/>
    <x v="2"/>
    <s v="Y"/>
    <s v="Y"/>
    <n v="122"/>
    <d v="1899-12-30T00:02:56"/>
    <n v="3"/>
    <b v="1"/>
  </r>
  <r>
    <x v="311"/>
    <d v="2016-01-06T13:58:05"/>
    <x v="6"/>
    <x v="4"/>
    <s v="N"/>
    <s v="N"/>
    <s v=""/>
    <s v=""/>
    <s v=""/>
    <b v="1"/>
  </r>
  <r>
    <x v="312"/>
    <d v="2016-01-06T14:03:50"/>
    <x v="5"/>
    <x v="2"/>
    <s v="Y"/>
    <s v="Y"/>
    <n v="19"/>
    <d v="1899-12-30T00:00:55"/>
    <n v="1"/>
    <b v="1"/>
  </r>
  <r>
    <x v="313"/>
    <d v="2016-01-06T14:03:50"/>
    <x v="3"/>
    <x v="2"/>
    <s v="Y"/>
    <s v="Y"/>
    <n v="71"/>
    <d v="1899-12-30T00:02:37"/>
    <n v="4"/>
    <b v="1"/>
  </r>
  <r>
    <x v="314"/>
    <d v="2016-01-06T14:13:55"/>
    <x v="5"/>
    <x v="1"/>
    <s v="Y"/>
    <s v="Y"/>
    <n v="24"/>
    <d v="1899-12-30T00:04:59"/>
    <n v="1"/>
    <b v="1"/>
  </r>
  <r>
    <x v="315"/>
    <d v="2016-01-06T14:13:55"/>
    <x v="6"/>
    <x v="1"/>
    <s v="Y"/>
    <s v="Y"/>
    <n v="67"/>
    <d v="1899-12-30T00:05:36"/>
    <n v="1"/>
    <b v="1"/>
  </r>
  <r>
    <x v="316"/>
    <d v="2016-01-06T14:32:38"/>
    <x v="6"/>
    <x v="4"/>
    <s v="Y"/>
    <s v="N"/>
    <n v="57"/>
    <d v="1899-12-30T00:04:14"/>
    <n v="3"/>
    <b v="1"/>
  </r>
  <r>
    <x v="317"/>
    <d v="2016-01-06T14:32:38"/>
    <x v="0"/>
    <x v="4"/>
    <s v="Y"/>
    <s v="Y"/>
    <n v="108"/>
    <d v="1899-12-30T00:05:03"/>
    <n v="4"/>
    <b v="1"/>
  </r>
  <r>
    <x v="318"/>
    <d v="2016-01-06T14:57:07"/>
    <x v="2"/>
    <x v="2"/>
    <s v="Y"/>
    <s v="Y"/>
    <n v="99"/>
    <d v="1899-12-30T00:04:08"/>
    <n v="4"/>
    <b v="1"/>
  </r>
  <r>
    <x v="319"/>
    <d v="2016-01-06T14:57:07"/>
    <x v="2"/>
    <x v="2"/>
    <s v="Y"/>
    <s v="Y"/>
    <n v="56"/>
    <d v="1899-12-30T00:04:52"/>
    <n v="1"/>
    <b v="1"/>
  </r>
  <r>
    <x v="320"/>
    <d v="2016-01-06T15:02:53"/>
    <x v="2"/>
    <x v="2"/>
    <s v="Y"/>
    <s v="Y"/>
    <n v="121"/>
    <d v="1899-12-30T00:03:57"/>
    <n v="3"/>
    <b v="1"/>
  </r>
  <r>
    <x v="321"/>
    <d v="2016-01-06T15:02:53"/>
    <x v="3"/>
    <x v="3"/>
    <s v="N"/>
    <s v="N"/>
    <s v=""/>
    <s v=""/>
    <s v=""/>
    <b v="1"/>
  </r>
  <r>
    <x v="322"/>
    <d v="2016-01-06T15:12:58"/>
    <x v="5"/>
    <x v="0"/>
    <s v="Y"/>
    <s v="Y"/>
    <n v="72"/>
    <d v="1899-12-30T00:06:00"/>
    <n v="1"/>
    <b v="1"/>
  </r>
  <r>
    <x v="323"/>
    <d v="2016-01-06T15:12:58"/>
    <x v="3"/>
    <x v="0"/>
    <s v="Y"/>
    <s v="Y"/>
    <n v="54"/>
    <d v="1899-12-30T00:06:15"/>
    <n v="4"/>
    <b v="1"/>
  </r>
  <r>
    <x v="324"/>
    <d v="2016-01-06T16:17:46"/>
    <x v="6"/>
    <x v="3"/>
    <s v="Y"/>
    <s v="Y"/>
    <n v="30"/>
    <d v="1899-12-30T00:04:36"/>
    <n v="3"/>
    <b v="1"/>
  </r>
  <r>
    <x v="325"/>
    <d v="2016-01-06T16:17:46"/>
    <x v="4"/>
    <x v="2"/>
    <s v="Y"/>
    <s v="Y"/>
    <n v="44"/>
    <d v="1899-12-30T00:01:04"/>
    <n v="2"/>
    <b v="1"/>
  </r>
  <r>
    <x v="326"/>
    <d v="2016-01-06T16:22:05"/>
    <x v="3"/>
    <x v="2"/>
    <s v="Y"/>
    <s v="N"/>
    <n v="97"/>
    <d v="1899-12-30T00:01:58"/>
    <n v="4"/>
    <b v="1"/>
  </r>
  <r>
    <x v="327"/>
    <d v="2016-01-06T16:22:05"/>
    <x v="4"/>
    <x v="4"/>
    <s v="Y"/>
    <s v="Y"/>
    <n v="47"/>
    <d v="1899-12-30T00:01:49"/>
    <n v="3"/>
    <b v="1"/>
  </r>
  <r>
    <x v="328"/>
    <d v="2016-01-06T16:27:50"/>
    <x v="7"/>
    <x v="4"/>
    <s v="Y"/>
    <s v="Y"/>
    <n v="53"/>
    <d v="1899-12-30T00:01:43"/>
    <n v="3"/>
    <b v="1"/>
  </r>
  <r>
    <x v="329"/>
    <d v="2016-01-06T16:27:50"/>
    <x v="7"/>
    <x v="0"/>
    <s v="N"/>
    <s v="N"/>
    <s v=""/>
    <s v=""/>
    <s v=""/>
    <b v="1"/>
  </r>
  <r>
    <x v="330"/>
    <d v="2016-01-06T16:35:02"/>
    <x v="6"/>
    <x v="2"/>
    <s v="N"/>
    <s v="N"/>
    <s v=""/>
    <s v=""/>
    <s v=""/>
    <b v="1"/>
  </r>
  <r>
    <x v="331"/>
    <d v="2016-01-06T16:35:02"/>
    <x v="4"/>
    <x v="4"/>
    <s v="N"/>
    <s v="N"/>
    <s v=""/>
    <s v=""/>
    <s v=""/>
    <b v="1"/>
  </r>
  <r>
    <x v="332"/>
    <d v="2016-01-06T16:39:22"/>
    <x v="2"/>
    <x v="3"/>
    <s v="Y"/>
    <s v="Y"/>
    <n v="81"/>
    <d v="1899-12-30T00:03:45"/>
    <n v="3"/>
    <b v="1"/>
  </r>
  <r>
    <x v="333"/>
    <d v="2016-01-06T16:39:22"/>
    <x v="0"/>
    <x v="0"/>
    <s v="Y"/>
    <s v="Y"/>
    <n v="11"/>
    <d v="1899-12-30T00:00:34"/>
    <n v="4"/>
    <b v="1"/>
  </r>
  <r>
    <x v="334"/>
    <d v="2016-01-06T17:00:58"/>
    <x v="6"/>
    <x v="2"/>
    <s v="Y"/>
    <s v="Y"/>
    <n v="48"/>
    <d v="1899-12-30T00:00:53"/>
    <n v="5"/>
    <b v="1"/>
  </r>
  <r>
    <x v="335"/>
    <d v="2016-01-06T17:00:58"/>
    <x v="2"/>
    <x v="0"/>
    <s v="Y"/>
    <s v="Y"/>
    <n v="37"/>
    <d v="1899-12-30T00:06:54"/>
    <n v="5"/>
    <b v="1"/>
  </r>
  <r>
    <x v="336"/>
    <d v="2016-01-06T17:19:41"/>
    <x v="6"/>
    <x v="1"/>
    <s v="Y"/>
    <s v="Y"/>
    <n v="115"/>
    <d v="1899-12-30T00:02:34"/>
    <n v="4"/>
    <b v="1"/>
  </r>
  <r>
    <x v="337"/>
    <d v="2016-01-06T17:19:41"/>
    <x v="3"/>
    <x v="2"/>
    <s v="Y"/>
    <s v="Y"/>
    <n v="81"/>
    <d v="1899-12-30T00:00:53"/>
    <n v="4"/>
    <b v="1"/>
  </r>
  <r>
    <x v="338"/>
    <d v="2016-01-06T17:21:07"/>
    <x v="1"/>
    <x v="0"/>
    <s v="N"/>
    <s v="N"/>
    <s v=""/>
    <s v=""/>
    <s v=""/>
    <b v="1"/>
  </r>
  <r>
    <x v="339"/>
    <d v="2016-01-06T17:21:07"/>
    <x v="4"/>
    <x v="3"/>
    <s v="Y"/>
    <s v="Y"/>
    <n v="12"/>
    <d v="1899-12-30T00:03:12"/>
    <n v="5"/>
    <b v="1"/>
  </r>
  <r>
    <x v="340"/>
    <d v="2016-01-06T17:22:34"/>
    <x v="2"/>
    <x v="3"/>
    <s v="Y"/>
    <s v="Y"/>
    <n v="75"/>
    <d v="1899-12-30T00:02:51"/>
    <n v="3"/>
    <b v="1"/>
  </r>
  <r>
    <x v="341"/>
    <d v="2016-01-06T17:22:34"/>
    <x v="4"/>
    <x v="0"/>
    <s v="Y"/>
    <s v="Y"/>
    <n v="42"/>
    <d v="1899-12-30T00:01:17"/>
    <n v="4"/>
    <b v="1"/>
  </r>
  <r>
    <x v="342"/>
    <d v="2016-01-06T17:24:00"/>
    <x v="3"/>
    <x v="3"/>
    <s v="Y"/>
    <s v="Y"/>
    <n v="96"/>
    <d v="1899-12-30T00:01:45"/>
    <n v="5"/>
    <b v="1"/>
  </r>
  <r>
    <x v="343"/>
    <d v="2016-01-06T17:24:00"/>
    <x v="2"/>
    <x v="2"/>
    <s v="Y"/>
    <s v="Y"/>
    <n v="58"/>
    <d v="1899-12-30T00:01:51"/>
    <n v="5"/>
    <b v="1"/>
  </r>
  <r>
    <x v="344"/>
    <d v="2016-01-07T09:04:19"/>
    <x v="7"/>
    <x v="0"/>
    <s v="Y"/>
    <s v="Y"/>
    <n v="62"/>
    <d v="1899-12-30T00:05:16"/>
    <n v="5"/>
    <b v="1"/>
  </r>
  <r>
    <x v="345"/>
    <d v="2016-01-07T09:04:19"/>
    <x v="3"/>
    <x v="2"/>
    <s v="Y"/>
    <s v="Y"/>
    <n v="74"/>
    <d v="1899-12-30T00:02:10"/>
    <n v="5"/>
    <b v="1"/>
  </r>
  <r>
    <x v="346"/>
    <d v="2016-01-07T09:07:12"/>
    <x v="1"/>
    <x v="1"/>
    <s v="Y"/>
    <s v="Y"/>
    <n v="26"/>
    <d v="1899-12-30T00:01:10"/>
    <n v="3"/>
    <b v="1"/>
  </r>
  <r>
    <x v="347"/>
    <d v="2016-01-07T09:07:12"/>
    <x v="0"/>
    <x v="1"/>
    <s v="N"/>
    <s v="N"/>
    <s v=""/>
    <s v=""/>
    <s v=""/>
    <b v="1"/>
  </r>
  <r>
    <x v="348"/>
    <d v="2016-01-07T09:20:10"/>
    <x v="5"/>
    <x v="1"/>
    <s v="Y"/>
    <s v="Y"/>
    <n v="40"/>
    <d v="1899-12-30T00:05:08"/>
    <n v="2"/>
    <b v="1"/>
  </r>
  <r>
    <x v="349"/>
    <d v="2016-01-07T09:20:10"/>
    <x v="5"/>
    <x v="4"/>
    <s v="Y"/>
    <s v="Y"/>
    <n v="12"/>
    <d v="1899-12-30T00:04:54"/>
    <n v="3"/>
    <b v="1"/>
  </r>
  <r>
    <x v="350"/>
    <d v="2016-01-07T10:14:53"/>
    <x v="5"/>
    <x v="0"/>
    <s v="Y"/>
    <s v="Y"/>
    <n v="114"/>
    <d v="1899-12-30T00:03:41"/>
    <n v="5"/>
    <b v="1"/>
  </r>
  <r>
    <x v="351"/>
    <d v="2016-01-07T10:14:53"/>
    <x v="1"/>
    <x v="0"/>
    <s v="Y"/>
    <s v="Y"/>
    <n v="85"/>
    <d v="1899-12-30T00:03:29"/>
    <n v="4"/>
    <b v="1"/>
  </r>
  <r>
    <x v="352"/>
    <d v="2016-01-07T10:23:31"/>
    <x v="0"/>
    <x v="3"/>
    <s v="Y"/>
    <s v="Y"/>
    <n v="52"/>
    <d v="1899-12-30T00:01:55"/>
    <n v="5"/>
    <b v="1"/>
  </r>
  <r>
    <x v="353"/>
    <d v="2016-01-07T10:23:31"/>
    <x v="3"/>
    <x v="4"/>
    <s v="Y"/>
    <s v="Y"/>
    <n v="60"/>
    <d v="1899-12-30T00:04:18"/>
    <n v="3"/>
    <b v="1"/>
  </r>
  <r>
    <x v="354"/>
    <d v="2016-01-07T10:33:36"/>
    <x v="5"/>
    <x v="3"/>
    <s v="Y"/>
    <s v="Y"/>
    <n v="76"/>
    <d v="1899-12-30T00:05:07"/>
    <n v="4"/>
    <b v="1"/>
  </r>
  <r>
    <x v="355"/>
    <d v="2016-01-07T10:33:36"/>
    <x v="2"/>
    <x v="0"/>
    <s v="N"/>
    <s v="N"/>
    <s v=""/>
    <s v=""/>
    <s v=""/>
    <b v="1"/>
  </r>
  <r>
    <x v="356"/>
    <d v="2016-01-07T10:48:00"/>
    <x v="1"/>
    <x v="4"/>
    <s v="N"/>
    <s v="N"/>
    <s v=""/>
    <s v=""/>
    <s v=""/>
    <b v="1"/>
  </r>
  <r>
    <x v="357"/>
    <d v="2016-01-07T10:48:00"/>
    <x v="5"/>
    <x v="4"/>
    <s v="Y"/>
    <s v="Y"/>
    <n v="25"/>
    <d v="1899-12-30T00:01:20"/>
    <n v="5"/>
    <b v="1"/>
  </r>
  <r>
    <x v="358"/>
    <d v="2016-01-07T11:36:58"/>
    <x v="3"/>
    <x v="4"/>
    <s v="Y"/>
    <s v="Y"/>
    <n v="37"/>
    <d v="1899-12-30T00:02:32"/>
    <n v="3"/>
    <b v="1"/>
  </r>
  <r>
    <x v="359"/>
    <d v="2016-01-07T11:36:58"/>
    <x v="7"/>
    <x v="3"/>
    <s v="Y"/>
    <s v="Y"/>
    <n v="71"/>
    <d v="1899-12-30T00:05:41"/>
    <n v="3"/>
    <b v="1"/>
  </r>
  <r>
    <x v="360"/>
    <d v="2016-01-07T11:42:43"/>
    <x v="4"/>
    <x v="3"/>
    <s v="Y"/>
    <s v="Y"/>
    <n v="76"/>
    <d v="1899-12-30T00:04:37"/>
    <n v="1"/>
    <b v="1"/>
  </r>
  <r>
    <x v="361"/>
    <d v="2016-01-07T11:42:43"/>
    <x v="2"/>
    <x v="1"/>
    <s v="Y"/>
    <s v="Y"/>
    <n v="66"/>
    <d v="1899-12-30T00:06:50"/>
    <n v="3"/>
    <b v="1"/>
  </r>
  <r>
    <x v="362"/>
    <d v="2016-01-07T11:47:02"/>
    <x v="0"/>
    <x v="3"/>
    <s v="Y"/>
    <s v="Y"/>
    <n v="72"/>
    <d v="1899-12-30T00:03:25"/>
    <n v="3"/>
    <b v="1"/>
  </r>
  <r>
    <x v="363"/>
    <d v="2016-01-07T11:47:02"/>
    <x v="4"/>
    <x v="3"/>
    <s v="Y"/>
    <s v="Y"/>
    <n v="47"/>
    <d v="1899-12-30T00:06:37"/>
    <n v="5"/>
    <b v="1"/>
  </r>
  <r>
    <x v="364"/>
    <d v="2016-01-07T12:08:38"/>
    <x v="4"/>
    <x v="2"/>
    <s v="N"/>
    <s v="N"/>
    <s v=""/>
    <s v=""/>
    <s v=""/>
    <b v="1"/>
  </r>
  <r>
    <x v="365"/>
    <d v="2016-01-07T12:08:38"/>
    <x v="3"/>
    <x v="2"/>
    <s v="Y"/>
    <s v="Y"/>
    <n v="29"/>
    <d v="1899-12-30T00:02:51"/>
    <n v="5"/>
    <b v="1"/>
  </r>
  <r>
    <x v="366"/>
    <d v="2016-01-07T12:36:00"/>
    <x v="7"/>
    <x v="4"/>
    <s v="N"/>
    <s v="N"/>
    <s v=""/>
    <s v=""/>
    <s v=""/>
    <b v="1"/>
  </r>
  <r>
    <x v="367"/>
    <d v="2016-01-07T12:36:00"/>
    <x v="1"/>
    <x v="0"/>
    <s v="Y"/>
    <s v="Y"/>
    <n v="122"/>
    <d v="1899-12-30T00:01:40"/>
    <n v="4"/>
    <b v="1"/>
  </r>
  <r>
    <x v="368"/>
    <d v="2016-01-07T12:48:58"/>
    <x v="3"/>
    <x v="1"/>
    <s v="Y"/>
    <s v="Y"/>
    <n v="52"/>
    <d v="1899-12-30T00:04:06"/>
    <n v="5"/>
    <b v="1"/>
  </r>
  <r>
    <x v="369"/>
    <d v="2016-01-07T12:48:58"/>
    <x v="6"/>
    <x v="3"/>
    <s v="Y"/>
    <s v="Y"/>
    <n v="33"/>
    <d v="1899-12-30T00:04:26"/>
    <n v="4"/>
    <b v="1"/>
  </r>
  <r>
    <x v="370"/>
    <d v="2016-01-07T13:26:24"/>
    <x v="5"/>
    <x v="2"/>
    <s v="Y"/>
    <s v="Y"/>
    <n v="123"/>
    <d v="1899-12-30T00:02:24"/>
    <n v="3"/>
    <b v="1"/>
  </r>
  <r>
    <x v="371"/>
    <d v="2016-01-07T13:26:24"/>
    <x v="3"/>
    <x v="1"/>
    <s v="Y"/>
    <s v="Y"/>
    <n v="23"/>
    <d v="1899-12-30T00:02:03"/>
    <n v="4"/>
    <b v="1"/>
  </r>
  <r>
    <x v="372"/>
    <d v="2016-01-07T13:30:43"/>
    <x v="1"/>
    <x v="4"/>
    <s v="N"/>
    <s v="N"/>
    <s v=""/>
    <s v=""/>
    <s v=""/>
    <b v="1"/>
  </r>
  <r>
    <x v="373"/>
    <d v="2016-01-07T13:30:43"/>
    <x v="2"/>
    <x v="3"/>
    <s v="Y"/>
    <s v="N"/>
    <n v="29"/>
    <d v="1899-12-30T00:03:25"/>
    <n v="5"/>
    <b v="1"/>
  </r>
  <r>
    <x v="374"/>
    <d v="2016-01-07T13:42:14"/>
    <x v="3"/>
    <x v="0"/>
    <s v="N"/>
    <s v="N"/>
    <s v=""/>
    <s v=""/>
    <s v=""/>
    <b v="1"/>
  </r>
  <r>
    <x v="375"/>
    <d v="2016-01-07T13:42:14"/>
    <x v="1"/>
    <x v="4"/>
    <s v="Y"/>
    <s v="Y"/>
    <n v="54"/>
    <d v="1899-12-30T00:03:48"/>
    <n v="5"/>
    <b v="1"/>
  </r>
  <r>
    <x v="376"/>
    <d v="2016-01-07T13:45:07"/>
    <x v="7"/>
    <x v="4"/>
    <s v="Y"/>
    <s v="Y"/>
    <n v="14"/>
    <d v="1899-12-30T00:04:43"/>
    <n v="4"/>
    <b v="1"/>
  </r>
  <r>
    <x v="377"/>
    <d v="2016-01-07T13:45:07"/>
    <x v="7"/>
    <x v="2"/>
    <s v="Y"/>
    <s v="Y"/>
    <n v="11"/>
    <d v="1899-12-30T00:04:25"/>
    <n v="3"/>
    <b v="1"/>
  </r>
  <r>
    <x v="378"/>
    <d v="2016-01-07T14:31:12"/>
    <x v="5"/>
    <x v="2"/>
    <s v="Y"/>
    <s v="Y"/>
    <n v="84"/>
    <d v="1899-12-30T00:04:59"/>
    <n v="1"/>
    <b v="1"/>
  </r>
  <r>
    <x v="379"/>
    <d v="2016-01-07T14:31:12"/>
    <x v="6"/>
    <x v="2"/>
    <s v="Y"/>
    <s v="Y"/>
    <n v="21"/>
    <d v="1899-12-30T00:02:51"/>
    <n v="4"/>
    <b v="1"/>
  </r>
  <r>
    <x v="380"/>
    <d v="2016-01-07T15:53:17"/>
    <x v="6"/>
    <x v="1"/>
    <s v="Y"/>
    <s v="N"/>
    <n v="81"/>
    <d v="1899-12-30T00:05:10"/>
    <n v="3"/>
    <b v="1"/>
  </r>
  <r>
    <x v="381"/>
    <d v="2016-01-07T15:53:17"/>
    <x v="7"/>
    <x v="2"/>
    <s v="N"/>
    <s v="N"/>
    <s v=""/>
    <s v=""/>
    <s v=""/>
    <b v="1"/>
  </r>
  <r>
    <x v="382"/>
    <d v="2016-01-07T16:07:41"/>
    <x v="0"/>
    <x v="3"/>
    <s v="N"/>
    <s v="N"/>
    <s v=""/>
    <s v=""/>
    <s v=""/>
    <b v="1"/>
  </r>
  <r>
    <x v="383"/>
    <d v="2016-01-07T16:07:41"/>
    <x v="2"/>
    <x v="1"/>
    <s v="Y"/>
    <s v="Y"/>
    <n v="84"/>
    <d v="1899-12-30T00:06:22"/>
    <n v="4"/>
    <b v="1"/>
  </r>
  <r>
    <x v="384"/>
    <d v="2016-01-07T16:29:17"/>
    <x v="6"/>
    <x v="4"/>
    <s v="Y"/>
    <s v="Y"/>
    <n v="118"/>
    <d v="1899-12-30T00:03:35"/>
    <n v="2"/>
    <b v="1"/>
  </r>
  <r>
    <x v="385"/>
    <d v="2016-01-07T16:29:17"/>
    <x v="1"/>
    <x v="1"/>
    <s v="Y"/>
    <s v="Y"/>
    <n v="35"/>
    <d v="1899-12-30T00:06:15"/>
    <n v="2"/>
    <b v="1"/>
  </r>
  <r>
    <x v="386"/>
    <d v="2016-01-07T16:40:48"/>
    <x v="7"/>
    <x v="2"/>
    <s v="Y"/>
    <s v="Y"/>
    <n v="82"/>
    <d v="1899-12-30T00:02:13"/>
    <n v="3"/>
    <b v="1"/>
  </r>
  <r>
    <x v="387"/>
    <d v="2016-01-07T16:40:48"/>
    <x v="4"/>
    <x v="4"/>
    <s v="Y"/>
    <s v="Y"/>
    <n v="119"/>
    <d v="1899-12-30T00:03:03"/>
    <n v="4"/>
    <b v="1"/>
  </r>
  <r>
    <x v="388"/>
    <d v="2016-01-07T17:03:50"/>
    <x v="4"/>
    <x v="0"/>
    <s v="Y"/>
    <s v="Y"/>
    <n v="107"/>
    <d v="1899-12-30T00:06:46"/>
    <n v="2"/>
    <b v="1"/>
  </r>
  <r>
    <x v="389"/>
    <d v="2016-01-07T17:03:50"/>
    <x v="5"/>
    <x v="0"/>
    <s v="Y"/>
    <s v="Y"/>
    <n v="86"/>
    <d v="1899-12-30T00:00:42"/>
    <n v="4"/>
    <b v="1"/>
  </r>
  <r>
    <x v="390"/>
    <d v="2016-01-07T17:39:50"/>
    <x v="0"/>
    <x v="4"/>
    <s v="Y"/>
    <s v="Y"/>
    <n v="76"/>
    <d v="1899-12-30T00:01:23"/>
    <n v="4"/>
    <b v="1"/>
  </r>
  <r>
    <x v="391"/>
    <d v="2016-01-07T17:39:50"/>
    <x v="2"/>
    <x v="4"/>
    <s v="Y"/>
    <s v="N"/>
    <n v="78"/>
    <d v="1899-12-30T00:03:07"/>
    <n v="3"/>
    <b v="1"/>
  </r>
  <r>
    <x v="392"/>
    <d v="2016-01-07T17:47:02"/>
    <x v="4"/>
    <x v="3"/>
    <s v="Y"/>
    <s v="Y"/>
    <n v="118"/>
    <d v="1899-12-30T00:00:33"/>
    <n v="3"/>
    <b v="1"/>
  </r>
  <r>
    <x v="393"/>
    <d v="2016-01-07T17:47:02"/>
    <x v="0"/>
    <x v="1"/>
    <s v="N"/>
    <s v="N"/>
    <s v=""/>
    <s v=""/>
    <s v=""/>
    <b v="1"/>
  </r>
  <r>
    <x v="394"/>
    <d v="2016-01-07T17:48:29"/>
    <x v="5"/>
    <x v="3"/>
    <s v="Y"/>
    <s v="Y"/>
    <n v="47"/>
    <d v="1899-12-30T00:02:02"/>
    <n v="5"/>
    <b v="1"/>
  </r>
  <r>
    <x v="395"/>
    <d v="2016-01-07T17:48:29"/>
    <x v="0"/>
    <x v="3"/>
    <s v="Y"/>
    <s v="Y"/>
    <n v="86"/>
    <d v="1899-12-30T00:02:58"/>
    <n v="2"/>
    <b v="1"/>
  </r>
  <r>
    <x v="396"/>
    <d v="2016-01-07T17:55:41"/>
    <x v="3"/>
    <x v="1"/>
    <s v="Y"/>
    <s v="Y"/>
    <n v="76"/>
    <d v="1899-12-30T00:05:52"/>
    <n v="3"/>
    <b v="1"/>
  </r>
  <r>
    <x v="397"/>
    <d v="2016-01-07T17:55:41"/>
    <x v="4"/>
    <x v="2"/>
    <s v="Y"/>
    <s v="Y"/>
    <n v="32"/>
    <d v="1899-12-30T00:03:23"/>
    <n v="4"/>
    <b v="1"/>
  </r>
  <r>
    <x v="398"/>
    <d v="2016-01-08T09:00:00"/>
    <x v="5"/>
    <x v="3"/>
    <s v="Y"/>
    <s v="Y"/>
    <n v="98"/>
    <d v="1899-12-30T00:03:33"/>
    <n v="5"/>
    <b v="1"/>
  </r>
  <r>
    <x v="399"/>
    <d v="2016-01-08T09:00:00"/>
    <x v="4"/>
    <x v="1"/>
    <s v="Y"/>
    <s v="Y"/>
    <n v="86"/>
    <d v="1899-12-30T00:00:37"/>
    <n v="4"/>
    <b v="1"/>
  </r>
  <r>
    <x v="400"/>
    <d v="2016-01-08T09:24:29"/>
    <x v="0"/>
    <x v="1"/>
    <s v="Y"/>
    <s v="Y"/>
    <n v="37"/>
    <d v="1899-12-30T00:01:05"/>
    <n v="3"/>
    <b v="1"/>
  </r>
  <r>
    <x v="401"/>
    <d v="2016-01-08T09:24:29"/>
    <x v="3"/>
    <x v="3"/>
    <s v="Y"/>
    <s v="Y"/>
    <n v="15"/>
    <d v="1899-12-30T00:04:27"/>
    <n v="5"/>
    <b v="1"/>
  </r>
  <r>
    <x v="402"/>
    <d v="2016-01-08T09:47:31"/>
    <x v="0"/>
    <x v="0"/>
    <s v="Y"/>
    <s v="Y"/>
    <n v="114"/>
    <d v="1899-12-30T00:04:13"/>
    <n v="5"/>
    <b v="1"/>
  </r>
  <r>
    <x v="403"/>
    <d v="2016-01-08T09:47:31"/>
    <x v="2"/>
    <x v="2"/>
    <s v="N"/>
    <s v="N"/>
    <s v=""/>
    <s v=""/>
    <s v=""/>
    <b v="1"/>
  </r>
  <r>
    <x v="404"/>
    <d v="2016-01-08T09:59:02"/>
    <x v="4"/>
    <x v="1"/>
    <s v="N"/>
    <s v="N"/>
    <s v=""/>
    <s v=""/>
    <s v=""/>
    <b v="1"/>
  </r>
  <r>
    <x v="405"/>
    <d v="2016-01-08T09:59:02"/>
    <x v="6"/>
    <x v="4"/>
    <s v="N"/>
    <s v="N"/>
    <s v=""/>
    <s v=""/>
    <s v=""/>
    <b v="1"/>
  </r>
  <r>
    <x v="406"/>
    <d v="2016-01-08T10:42:14"/>
    <x v="6"/>
    <x v="4"/>
    <s v="Y"/>
    <s v="N"/>
    <n v="23"/>
    <d v="1899-12-30T00:02:16"/>
    <n v="3"/>
    <b v="1"/>
  </r>
  <r>
    <x v="407"/>
    <d v="2016-01-08T10:42:14"/>
    <x v="7"/>
    <x v="2"/>
    <s v="N"/>
    <s v="N"/>
    <s v=""/>
    <s v=""/>
    <s v=""/>
    <b v="1"/>
  </r>
  <r>
    <x v="408"/>
    <d v="2016-01-08T10:49:26"/>
    <x v="5"/>
    <x v="3"/>
    <s v="Y"/>
    <s v="Y"/>
    <n v="69"/>
    <d v="1899-12-30T00:05:41"/>
    <n v="3"/>
    <b v="1"/>
  </r>
  <r>
    <x v="409"/>
    <d v="2016-01-08T10:49:26"/>
    <x v="2"/>
    <x v="0"/>
    <s v="Y"/>
    <s v="Y"/>
    <n v="15"/>
    <d v="1899-12-30T00:06:10"/>
    <n v="4"/>
    <b v="1"/>
  </r>
  <r>
    <x v="410"/>
    <d v="2016-01-08T10:49:26"/>
    <x v="1"/>
    <x v="1"/>
    <s v="Y"/>
    <s v="Y"/>
    <n v="119"/>
    <d v="1899-12-30T00:05:28"/>
    <n v="3"/>
    <b v="1"/>
  </r>
  <r>
    <x v="411"/>
    <d v="2016-01-08T10:49:26"/>
    <x v="1"/>
    <x v="4"/>
    <s v="Y"/>
    <s v="Y"/>
    <n v="68"/>
    <d v="1899-12-30T00:05:17"/>
    <n v="1"/>
    <b v="1"/>
  </r>
  <r>
    <x v="412"/>
    <d v="2016-01-08T11:00:58"/>
    <x v="0"/>
    <x v="0"/>
    <s v="Y"/>
    <s v="Y"/>
    <n v="115"/>
    <d v="1899-12-30T00:06:10"/>
    <n v="3"/>
    <b v="1"/>
  </r>
  <r>
    <x v="413"/>
    <d v="2016-01-08T11:00:58"/>
    <x v="5"/>
    <x v="0"/>
    <s v="Y"/>
    <s v="Y"/>
    <n v="84"/>
    <d v="1899-12-30T00:01:11"/>
    <n v="5"/>
    <b v="1"/>
  </r>
  <r>
    <x v="414"/>
    <d v="2016-01-08T11:16:48"/>
    <x v="7"/>
    <x v="0"/>
    <s v="Y"/>
    <s v="N"/>
    <n v="59"/>
    <d v="1899-12-30T00:01:17"/>
    <n v="4"/>
    <b v="1"/>
  </r>
  <r>
    <x v="415"/>
    <d v="2016-01-08T11:16:48"/>
    <x v="0"/>
    <x v="1"/>
    <s v="Y"/>
    <s v="N"/>
    <n v="112"/>
    <d v="1899-12-30T00:03:34"/>
    <n v="4"/>
    <b v="1"/>
  </r>
  <r>
    <x v="416"/>
    <d v="2016-01-08T11:16:48"/>
    <x v="7"/>
    <x v="0"/>
    <s v="N"/>
    <s v="N"/>
    <s v=""/>
    <s v=""/>
    <s v=""/>
    <b v="1"/>
  </r>
  <r>
    <x v="417"/>
    <d v="2016-01-08T11:16:48"/>
    <x v="7"/>
    <x v="3"/>
    <s v="Y"/>
    <s v="Y"/>
    <n v="39"/>
    <d v="1899-12-30T00:04:51"/>
    <n v="3"/>
    <b v="1"/>
  </r>
  <r>
    <x v="418"/>
    <d v="2016-01-08T12:12:58"/>
    <x v="4"/>
    <x v="4"/>
    <s v="Y"/>
    <s v="Y"/>
    <n v="31"/>
    <d v="1899-12-30T00:06:35"/>
    <n v="5"/>
    <b v="1"/>
  </r>
  <r>
    <x v="419"/>
    <d v="2016-01-08T12:12:58"/>
    <x v="7"/>
    <x v="4"/>
    <s v="Y"/>
    <s v="Y"/>
    <n v="112"/>
    <d v="1899-12-30T00:03:41"/>
    <n v="2"/>
    <b v="1"/>
  </r>
  <r>
    <x v="420"/>
    <d v="2016-01-08T12:14:24"/>
    <x v="3"/>
    <x v="4"/>
    <s v="Y"/>
    <s v="Y"/>
    <n v="49"/>
    <d v="1899-12-30T00:02:25"/>
    <n v="4"/>
    <b v="1"/>
  </r>
  <r>
    <x v="421"/>
    <d v="2016-01-08T12:14:24"/>
    <x v="3"/>
    <x v="1"/>
    <s v="Y"/>
    <s v="Y"/>
    <n v="18"/>
    <d v="1899-12-30T00:06:38"/>
    <n v="3"/>
    <b v="1"/>
  </r>
  <r>
    <x v="422"/>
    <d v="2016-01-08T12:38:53"/>
    <x v="2"/>
    <x v="1"/>
    <s v="Y"/>
    <s v="Y"/>
    <n v="80"/>
    <d v="1899-12-30T00:02:43"/>
    <n v="4"/>
    <b v="1"/>
  </r>
  <r>
    <x v="423"/>
    <d v="2016-01-08T12:38:53"/>
    <x v="7"/>
    <x v="3"/>
    <s v="Y"/>
    <s v="Y"/>
    <n v="57"/>
    <d v="1899-12-30T00:02:33"/>
    <n v="3"/>
    <b v="1"/>
  </r>
  <r>
    <x v="424"/>
    <d v="2016-01-08T12:48:58"/>
    <x v="2"/>
    <x v="0"/>
    <s v="N"/>
    <s v="N"/>
    <s v=""/>
    <s v=""/>
    <s v=""/>
    <b v="1"/>
  </r>
  <r>
    <x v="425"/>
    <d v="2016-01-08T12:48:58"/>
    <x v="0"/>
    <x v="0"/>
    <s v="Y"/>
    <s v="N"/>
    <n v="87"/>
    <d v="1899-12-30T00:06:18"/>
    <n v="4"/>
    <b v="1"/>
  </r>
  <r>
    <x v="426"/>
    <d v="2016-01-08T13:10:34"/>
    <x v="0"/>
    <x v="2"/>
    <s v="N"/>
    <s v="N"/>
    <s v=""/>
    <s v=""/>
    <s v=""/>
    <b v="1"/>
  </r>
  <r>
    <x v="427"/>
    <d v="2016-01-08T13:10:34"/>
    <x v="3"/>
    <x v="4"/>
    <s v="Y"/>
    <s v="Y"/>
    <n v="81"/>
    <d v="1899-12-30T00:05:56"/>
    <n v="3"/>
    <b v="1"/>
  </r>
  <r>
    <x v="428"/>
    <d v="2016-01-08T13:10:34"/>
    <x v="5"/>
    <x v="1"/>
    <s v="N"/>
    <s v="N"/>
    <s v=""/>
    <s v=""/>
    <s v=""/>
    <b v="1"/>
  </r>
  <r>
    <x v="429"/>
    <d v="2016-01-08T13:10:34"/>
    <x v="4"/>
    <x v="4"/>
    <s v="Y"/>
    <s v="Y"/>
    <n v="47"/>
    <d v="1899-12-30T00:02:11"/>
    <n v="5"/>
    <b v="1"/>
  </r>
  <r>
    <x v="430"/>
    <d v="2016-01-08T13:17:46"/>
    <x v="5"/>
    <x v="4"/>
    <s v="Y"/>
    <s v="Y"/>
    <n v="57"/>
    <d v="1899-12-30T00:06:15"/>
    <n v="4"/>
    <b v="1"/>
  </r>
  <r>
    <x v="431"/>
    <d v="2016-01-08T13:17:46"/>
    <x v="1"/>
    <x v="2"/>
    <s v="N"/>
    <s v="N"/>
    <s v=""/>
    <s v=""/>
    <s v=""/>
    <b v="1"/>
  </r>
  <r>
    <x v="432"/>
    <d v="2016-01-08T13:43:41"/>
    <x v="5"/>
    <x v="0"/>
    <s v="Y"/>
    <s v="Y"/>
    <n v="104"/>
    <d v="1899-12-30T00:03:55"/>
    <n v="4"/>
    <b v="1"/>
  </r>
  <r>
    <x v="433"/>
    <d v="2016-01-08T13:43:41"/>
    <x v="1"/>
    <x v="3"/>
    <s v="Y"/>
    <s v="Y"/>
    <n v="16"/>
    <d v="1899-12-30T00:05:46"/>
    <n v="3"/>
    <b v="1"/>
  </r>
  <r>
    <x v="434"/>
    <d v="2016-01-08T15:37:26"/>
    <x v="3"/>
    <x v="4"/>
    <s v="Y"/>
    <s v="Y"/>
    <n v="37"/>
    <d v="1899-12-30T00:04:13"/>
    <n v="4"/>
    <b v="1"/>
  </r>
  <r>
    <x v="435"/>
    <d v="2016-01-08T15:37:26"/>
    <x v="0"/>
    <x v="3"/>
    <s v="N"/>
    <s v="N"/>
    <s v=""/>
    <s v=""/>
    <s v=""/>
    <b v="1"/>
  </r>
  <r>
    <x v="436"/>
    <d v="2016-01-08T15:43:12"/>
    <x v="2"/>
    <x v="1"/>
    <s v="Y"/>
    <s v="Y"/>
    <n v="61"/>
    <d v="1899-12-30T00:02:06"/>
    <n v="4"/>
    <b v="1"/>
  </r>
  <r>
    <x v="437"/>
    <d v="2016-01-08T15:43:12"/>
    <x v="2"/>
    <x v="3"/>
    <s v="Y"/>
    <s v="N"/>
    <n v="41"/>
    <d v="1899-12-30T00:03:10"/>
    <n v="4"/>
    <b v="1"/>
  </r>
  <r>
    <x v="438"/>
    <d v="2016-01-08T15:53:17"/>
    <x v="0"/>
    <x v="4"/>
    <s v="Y"/>
    <s v="Y"/>
    <n v="40"/>
    <d v="1899-12-30T00:01:21"/>
    <n v="4"/>
    <b v="1"/>
  </r>
  <r>
    <x v="439"/>
    <d v="2016-01-08T15:53:17"/>
    <x v="0"/>
    <x v="3"/>
    <s v="Y"/>
    <s v="Y"/>
    <n v="55"/>
    <d v="1899-12-30T00:05:21"/>
    <n v="2"/>
    <b v="1"/>
  </r>
  <r>
    <x v="440"/>
    <d v="2016-01-08T15:54:43"/>
    <x v="3"/>
    <x v="3"/>
    <s v="Y"/>
    <s v="Y"/>
    <n v="92"/>
    <d v="1899-12-30T00:00:53"/>
    <n v="3"/>
    <b v="1"/>
  </r>
  <r>
    <x v="441"/>
    <d v="2016-01-08T15:54:43"/>
    <x v="7"/>
    <x v="0"/>
    <s v="Y"/>
    <s v="Y"/>
    <n v="118"/>
    <d v="1899-12-30T00:01:38"/>
    <n v="5"/>
    <b v="1"/>
  </r>
  <r>
    <x v="442"/>
    <d v="2016-01-08T16:37:55"/>
    <x v="7"/>
    <x v="4"/>
    <s v="Y"/>
    <s v="Y"/>
    <n v="82"/>
    <d v="1899-12-30T00:05:43"/>
    <n v="3"/>
    <b v="1"/>
  </r>
  <r>
    <x v="443"/>
    <d v="2016-01-08T16:37:55"/>
    <x v="7"/>
    <x v="4"/>
    <s v="Y"/>
    <s v="Y"/>
    <n v="83"/>
    <d v="1899-12-30T00:01:20"/>
    <n v="3"/>
    <b v="1"/>
  </r>
  <r>
    <x v="444"/>
    <d v="2016-01-08T18:00:00"/>
    <x v="4"/>
    <x v="2"/>
    <s v="Y"/>
    <s v="Y"/>
    <n v="78"/>
    <d v="1899-12-30T00:05:13"/>
    <n v="2"/>
    <b v="1"/>
  </r>
  <r>
    <x v="445"/>
    <d v="2016-01-08T18:00:00"/>
    <x v="0"/>
    <x v="2"/>
    <s v="Y"/>
    <s v="N"/>
    <n v="111"/>
    <d v="1899-12-30T00:05:14"/>
    <n v="5"/>
    <b v="1"/>
  </r>
  <r>
    <x v="446"/>
    <d v="2016-01-09T09:07:12"/>
    <x v="4"/>
    <x v="0"/>
    <s v="Y"/>
    <s v="Y"/>
    <n v="107"/>
    <d v="1899-12-30T00:05:22"/>
    <n v="4"/>
    <b v="1"/>
  </r>
  <r>
    <x v="447"/>
    <d v="2016-01-09T09:07:12"/>
    <x v="6"/>
    <x v="4"/>
    <s v="Y"/>
    <s v="Y"/>
    <n v="108"/>
    <d v="1899-12-30T00:04:03"/>
    <n v="2"/>
    <b v="1"/>
  </r>
  <r>
    <x v="448"/>
    <d v="2016-01-09T09:24:29"/>
    <x v="3"/>
    <x v="2"/>
    <s v="Y"/>
    <s v="Y"/>
    <n v="97"/>
    <d v="1899-12-30T00:02:39"/>
    <n v="5"/>
    <b v="1"/>
  </r>
  <r>
    <x v="449"/>
    <d v="2016-01-09T09:24:29"/>
    <x v="7"/>
    <x v="4"/>
    <s v="Y"/>
    <s v="Y"/>
    <n v="31"/>
    <d v="1899-12-30T00:06:20"/>
    <n v="5"/>
    <b v="1"/>
  </r>
  <r>
    <x v="450"/>
    <d v="2016-01-09T09:34:34"/>
    <x v="6"/>
    <x v="2"/>
    <s v="Y"/>
    <s v="Y"/>
    <n v="20"/>
    <d v="1899-12-30T00:01:49"/>
    <n v="4"/>
    <b v="1"/>
  </r>
  <r>
    <x v="451"/>
    <d v="2016-01-09T09:34:34"/>
    <x v="4"/>
    <x v="3"/>
    <s v="Y"/>
    <s v="Y"/>
    <n v="110"/>
    <d v="1899-12-30T00:06:53"/>
    <n v="3"/>
    <b v="1"/>
  </r>
  <r>
    <x v="452"/>
    <d v="2016-01-09T10:22:05"/>
    <x v="7"/>
    <x v="1"/>
    <s v="Y"/>
    <s v="Y"/>
    <n v="86"/>
    <d v="1899-12-30T00:05:02"/>
    <n v="5"/>
    <b v="1"/>
  </r>
  <r>
    <x v="453"/>
    <d v="2016-01-09T10:22:05"/>
    <x v="1"/>
    <x v="4"/>
    <s v="Y"/>
    <s v="Y"/>
    <n v="77"/>
    <d v="1899-12-30T00:02:11"/>
    <n v="4"/>
    <b v="1"/>
  </r>
  <r>
    <x v="454"/>
    <d v="2016-01-09T10:29:17"/>
    <x v="0"/>
    <x v="4"/>
    <s v="Y"/>
    <s v="Y"/>
    <n v="119"/>
    <d v="1899-12-30T00:06:47"/>
    <n v="3"/>
    <b v="1"/>
  </r>
  <r>
    <x v="455"/>
    <d v="2016-01-09T10:29:17"/>
    <x v="6"/>
    <x v="3"/>
    <s v="N"/>
    <s v="N"/>
    <s v=""/>
    <s v=""/>
    <s v=""/>
    <b v="1"/>
  </r>
  <r>
    <x v="456"/>
    <d v="2016-01-09T10:32:10"/>
    <x v="4"/>
    <x v="1"/>
    <s v="Y"/>
    <s v="Y"/>
    <n v="13"/>
    <d v="1899-12-30T00:03:06"/>
    <n v="3"/>
    <b v="1"/>
  </r>
  <r>
    <x v="457"/>
    <d v="2016-01-09T10:32:10"/>
    <x v="2"/>
    <x v="2"/>
    <s v="Y"/>
    <s v="Y"/>
    <n v="106"/>
    <d v="1899-12-30T00:02:27"/>
    <n v="5"/>
    <b v="1"/>
  </r>
  <r>
    <x v="458"/>
    <d v="2016-01-09T10:58:05"/>
    <x v="5"/>
    <x v="2"/>
    <s v="Y"/>
    <s v="Y"/>
    <n v="35"/>
    <d v="1899-12-30T00:05:25"/>
    <n v="3"/>
    <b v="1"/>
  </r>
  <r>
    <x v="459"/>
    <d v="2016-01-09T10:58:05"/>
    <x v="6"/>
    <x v="0"/>
    <s v="Y"/>
    <s v="N"/>
    <n v="46"/>
    <d v="1899-12-30T00:05:23"/>
    <n v="3"/>
    <b v="1"/>
  </r>
  <r>
    <x v="460"/>
    <d v="2016-01-09T11:05:17"/>
    <x v="2"/>
    <x v="3"/>
    <s v="Y"/>
    <s v="N"/>
    <n v="24"/>
    <d v="1899-12-30T00:06:15"/>
    <n v="3"/>
    <b v="1"/>
  </r>
  <r>
    <x v="461"/>
    <d v="2016-01-09T11:05:17"/>
    <x v="2"/>
    <x v="4"/>
    <s v="Y"/>
    <s v="Y"/>
    <n v="88"/>
    <d v="1899-12-30T00:06:33"/>
    <n v="5"/>
    <b v="1"/>
  </r>
  <r>
    <x v="462"/>
    <d v="2016-01-09T11:11:02"/>
    <x v="5"/>
    <x v="3"/>
    <s v="Y"/>
    <s v="Y"/>
    <n v="81"/>
    <d v="1899-12-30T00:02:42"/>
    <n v="3"/>
    <b v="1"/>
  </r>
  <r>
    <x v="463"/>
    <d v="2016-01-09T11:11:02"/>
    <x v="4"/>
    <x v="2"/>
    <s v="Y"/>
    <s v="Y"/>
    <n v="96"/>
    <d v="1899-12-30T00:04:33"/>
    <n v="3"/>
    <b v="1"/>
  </r>
  <r>
    <x v="464"/>
    <d v="2016-01-09T11:16:48"/>
    <x v="1"/>
    <x v="3"/>
    <s v="Y"/>
    <s v="Y"/>
    <n v="46"/>
    <d v="1899-12-30T00:06:05"/>
    <n v="3"/>
    <b v="1"/>
  </r>
  <r>
    <x v="465"/>
    <d v="2016-01-09T11:16:48"/>
    <x v="7"/>
    <x v="0"/>
    <s v="Y"/>
    <s v="Y"/>
    <n v="25"/>
    <d v="1899-12-30T00:01:40"/>
    <n v="4"/>
    <b v="1"/>
  </r>
  <r>
    <x v="466"/>
    <d v="2016-01-09T11:25:26"/>
    <x v="2"/>
    <x v="3"/>
    <s v="Y"/>
    <s v="Y"/>
    <n v="81"/>
    <d v="1899-12-30T00:02:07"/>
    <n v="4"/>
    <b v="1"/>
  </r>
  <r>
    <x v="467"/>
    <d v="2016-01-09T11:25:26"/>
    <x v="7"/>
    <x v="2"/>
    <s v="N"/>
    <s v="N"/>
    <s v=""/>
    <s v=""/>
    <s v=""/>
    <b v="1"/>
  </r>
  <r>
    <x v="468"/>
    <d v="2016-01-09T11:48:29"/>
    <x v="7"/>
    <x v="1"/>
    <s v="Y"/>
    <s v="Y"/>
    <n v="97"/>
    <d v="1899-12-30T00:06:50"/>
    <n v="1"/>
    <b v="1"/>
  </r>
  <r>
    <x v="469"/>
    <d v="2016-01-09T11:48:29"/>
    <x v="6"/>
    <x v="1"/>
    <s v="Y"/>
    <s v="Y"/>
    <n v="116"/>
    <d v="1899-12-30T00:03:16"/>
    <n v="5"/>
    <b v="1"/>
  </r>
  <r>
    <x v="470"/>
    <d v="2016-01-09T11:48:29"/>
    <x v="5"/>
    <x v="2"/>
    <s v="N"/>
    <s v="N"/>
    <s v=""/>
    <s v=""/>
    <s v=""/>
    <b v="1"/>
  </r>
  <r>
    <x v="471"/>
    <d v="2016-01-09T11:48:29"/>
    <x v="7"/>
    <x v="3"/>
    <s v="N"/>
    <s v="N"/>
    <s v=""/>
    <s v=""/>
    <s v=""/>
    <b v="1"/>
  </r>
  <r>
    <x v="472"/>
    <d v="2016-01-09T11:48:29"/>
    <x v="1"/>
    <x v="2"/>
    <s v="Y"/>
    <s v="Y"/>
    <n v="87"/>
    <d v="1899-12-30T00:05:45"/>
    <n v="5"/>
    <b v="1"/>
  </r>
  <r>
    <x v="473"/>
    <d v="2016-01-09T11:48:29"/>
    <x v="7"/>
    <x v="1"/>
    <s v="Y"/>
    <s v="Y"/>
    <n v="43"/>
    <d v="1899-12-30T00:00:35"/>
    <n v="4"/>
    <b v="1"/>
  </r>
  <r>
    <x v="474"/>
    <d v="2016-01-09T11:55:41"/>
    <x v="3"/>
    <x v="0"/>
    <s v="Y"/>
    <s v="Y"/>
    <n v="102"/>
    <d v="1899-12-30T00:04:48"/>
    <n v="3"/>
    <b v="1"/>
  </r>
  <r>
    <x v="475"/>
    <d v="2016-01-09T11:55:41"/>
    <x v="7"/>
    <x v="2"/>
    <s v="Y"/>
    <s v="Y"/>
    <n v="95"/>
    <d v="1899-12-30T00:05:49"/>
    <n v="5"/>
    <b v="1"/>
  </r>
  <r>
    <x v="476"/>
    <d v="2016-01-09T12:31:41"/>
    <x v="7"/>
    <x v="1"/>
    <s v="Y"/>
    <s v="Y"/>
    <n v="108"/>
    <d v="1899-12-30T00:04:45"/>
    <n v="3"/>
    <b v="1"/>
  </r>
  <r>
    <x v="477"/>
    <d v="2016-01-09T12:31:41"/>
    <x v="7"/>
    <x v="3"/>
    <s v="Y"/>
    <s v="Y"/>
    <n v="80"/>
    <d v="1899-12-30T00:02:11"/>
    <n v="4"/>
    <b v="1"/>
  </r>
  <r>
    <x v="478"/>
    <d v="2016-01-09T12:33:07"/>
    <x v="0"/>
    <x v="2"/>
    <s v="Y"/>
    <s v="Y"/>
    <n v="61"/>
    <d v="1899-12-30T00:00:36"/>
    <n v="5"/>
    <b v="1"/>
  </r>
  <r>
    <x v="479"/>
    <d v="2016-01-09T12:33:07"/>
    <x v="3"/>
    <x v="0"/>
    <s v="Y"/>
    <s v="Y"/>
    <n v="18"/>
    <d v="1899-12-30T00:05:05"/>
    <n v="5"/>
    <b v="1"/>
  </r>
  <r>
    <x v="480"/>
    <d v="2016-01-09T12:40:19"/>
    <x v="5"/>
    <x v="2"/>
    <s v="N"/>
    <s v="N"/>
    <s v=""/>
    <s v=""/>
    <s v=""/>
    <b v="1"/>
  </r>
  <r>
    <x v="481"/>
    <d v="2016-01-09T12:40:19"/>
    <x v="1"/>
    <x v="3"/>
    <s v="Y"/>
    <s v="N"/>
    <n v="10"/>
    <d v="1899-12-30T00:00:54"/>
    <n v="4"/>
    <b v="1"/>
  </r>
  <r>
    <x v="482"/>
    <d v="2016-01-09T12:50:24"/>
    <x v="0"/>
    <x v="2"/>
    <s v="Y"/>
    <s v="Y"/>
    <n v="92"/>
    <d v="1899-12-30T00:02:25"/>
    <n v="3"/>
    <b v="1"/>
  </r>
  <r>
    <x v="483"/>
    <d v="2016-01-09T12:50:24"/>
    <x v="4"/>
    <x v="1"/>
    <s v="N"/>
    <s v="N"/>
    <s v=""/>
    <s v=""/>
    <s v=""/>
    <b v="1"/>
  </r>
  <r>
    <x v="484"/>
    <d v="2016-01-09T13:03:22"/>
    <x v="1"/>
    <x v="0"/>
    <s v="Y"/>
    <s v="Y"/>
    <n v="120"/>
    <d v="1899-12-30T00:04:28"/>
    <n v="1"/>
    <b v="1"/>
  </r>
  <r>
    <x v="485"/>
    <d v="2016-01-09T13:03:22"/>
    <x v="7"/>
    <x v="1"/>
    <s v="Y"/>
    <s v="Y"/>
    <n v="63"/>
    <d v="1899-12-30T00:04:59"/>
    <n v="3"/>
    <b v="1"/>
  </r>
  <r>
    <x v="486"/>
    <d v="2016-01-09T13:39:22"/>
    <x v="1"/>
    <x v="4"/>
    <s v="N"/>
    <s v="N"/>
    <s v=""/>
    <s v=""/>
    <s v=""/>
    <b v="1"/>
  </r>
  <r>
    <x v="487"/>
    <d v="2016-01-09T13:39:22"/>
    <x v="5"/>
    <x v="4"/>
    <s v="Y"/>
    <s v="Y"/>
    <n v="101"/>
    <d v="1899-12-30T00:05:30"/>
    <n v="3"/>
    <b v="1"/>
  </r>
  <r>
    <x v="488"/>
    <d v="2016-01-09T13:59:31"/>
    <x v="5"/>
    <x v="2"/>
    <s v="Y"/>
    <s v="Y"/>
    <n v="105"/>
    <d v="1899-12-30T00:01:20"/>
    <n v="1"/>
    <b v="1"/>
  </r>
  <r>
    <x v="489"/>
    <d v="2016-01-09T13:59:31"/>
    <x v="5"/>
    <x v="0"/>
    <s v="Y"/>
    <s v="Y"/>
    <n v="21"/>
    <d v="1899-12-30T00:01:38"/>
    <n v="4"/>
    <b v="1"/>
  </r>
  <r>
    <x v="490"/>
    <d v="2016-01-09T14:12:29"/>
    <x v="5"/>
    <x v="2"/>
    <s v="Y"/>
    <s v="Y"/>
    <n v="34"/>
    <d v="1899-12-30T00:05:10"/>
    <n v="4"/>
    <b v="1"/>
  </r>
  <r>
    <x v="491"/>
    <d v="2016-01-09T14:12:29"/>
    <x v="2"/>
    <x v="1"/>
    <s v="Y"/>
    <s v="Y"/>
    <n v="78"/>
    <d v="1899-12-30T00:03:25"/>
    <n v="1"/>
    <b v="1"/>
  </r>
  <r>
    <x v="492"/>
    <d v="2016-01-09T14:19:41"/>
    <x v="0"/>
    <x v="4"/>
    <s v="Y"/>
    <s v="Y"/>
    <n v="44"/>
    <d v="1899-12-30T00:02:54"/>
    <n v="3"/>
    <b v="1"/>
  </r>
  <r>
    <x v="493"/>
    <d v="2016-01-09T14:19:41"/>
    <x v="5"/>
    <x v="3"/>
    <s v="Y"/>
    <s v="Y"/>
    <n v="98"/>
    <d v="1899-12-30T00:01:43"/>
    <n v="1"/>
    <b v="1"/>
  </r>
  <r>
    <x v="494"/>
    <d v="2016-01-09T14:51:22"/>
    <x v="6"/>
    <x v="2"/>
    <s v="Y"/>
    <s v="Y"/>
    <n v="23"/>
    <d v="1899-12-30T00:03:23"/>
    <n v="1"/>
    <b v="1"/>
  </r>
  <r>
    <x v="495"/>
    <d v="2016-01-09T14:51:22"/>
    <x v="2"/>
    <x v="3"/>
    <s v="Y"/>
    <s v="Y"/>
    <n v="28"/>
    <d v="1899-12-30T00:06:20"/>
    <n v="3"/>
    <b v="1"/>
  </r>
  <r>
    <x v="496"/>
    <d v="2016-01-09T15:43:12"/>
    <x v="5"/>
    <x v="1"/>
    <s v="N"/>
    <s v="N"/>
    <s v=""/>
    <s v=""/>
    <s v=""/>
    <b v="1"/>
  </r>
  <r>
    <x v="497"/>
    <d v="2016-01-09T15:43:12"/>
    <x v="6"/>
    <x v="3"/>
    <s v="Y"/>
    <s v="Y"/>
    <n v="43"/>
    <d v="1899-12-30T00:01:03"/>
    <n v="5"/>
    <b v="1"/>
  </r>
  <r>
    <x v="498"/>
    <d v="2016-01-09T16:58:05"/>
    <x v="2"/>
    <x v="4"/>
    <s v="N"/>
    <s v="N"/>
    <s v=""/>
    <s v=""/>
    <s v=""/>
    <b v="1"/>
  </r>
  <r>
    <x v="499"/>
    <d v="2016-01-09T16:58:05"/>
    <x v="6"/>
    <x v="0"/>
    <s v="N"/>
    <s v="N"/>
    <s v=""/>
    <s v=""/>
    <s v=""/>
    <b v="1"/>
  </r>
  <r>
    <x v="500"/>
    <d v="2016-01-09T17:05:17"/>
    <x v="0"/>
    <x v="2"/>
    <s v="Y"/>
    <s v="Y"/>
    <n v="119"/>
    <d v="1899-12-30T00:00:50"/>
    <n v="4"/>
    <b v="1"/>
  </r>
  <r>
    <x v="501"/>
    <d v="2016-01-09T17:05:17"/>
    <x v="7"/>
    <x v="2"/>
    <s v="Y"/>
    <s v="Y"/>
    <n v="32"/>
    <d v="1899-12-30T00:02:54"/>
    <n v="5"/>
    <b v="1"/>
  </r>
  <r>
    <x v="502"/>
    <d v="2016-01-09T17:21:07"/>
    <x v="3"/>
    <x v="4"/>
    <s v="Y"/>
    <s v="N"/>
    <n v="50"/>
    <d v="1899-12-30T00:04:17"/>
    <n v="3"/>
    <b v="1"/>
  </r>
  <r>
    <x v="503"/>
    <d v="2016-01-09T17:21:07"/>
    <x v="4"/>
    <x v="3"/>
    <s v="N"/>
    <s v="N"/>
    <s v=""/>
    <s v=""/>
    <s v=""/>
    <b v="1"/>
  </r>
  <r>
    <x v="504"/>
    <d v="2016-01-09T17:22:34"/>
    <x v="5"/>
    <x v="2"/>
    <s v="Y"/>
    <s v="Y"/>
    <n v="35"/>
    <d v="1899-12-30T00:04:46"/>
    <n v="4"/>
    <b v="1"/>
  </r>
  <r>
    <x v="505"/>
    <d v="2016-01-09T17:22:34"/>
    <x v="4"/>
    <x v="0"/>
    <s v="Y"/>
    <s v="Y"/>
    <n v="27"/>
    <d v="1899-12-30T00:02:43"/>
    <n v="3"/>
    <b v="1"/>
  </r>
  <r>
    <x v="506"/>
    <d v="2016-01-09T17:24:00"/>
    <x v="2"/>
    <x v="4"/>
    <s v="Y"/>
    <s v="Y"/>
    <n v="121"/>
    <d v="1899-12-30T00:03:20"/>
    <n v="4"/>
    <b v="1"/>
  </r>
  <r>
    <x v="507"/>
    <d v="2016-01-09T17:24:00"/>
    <x v="1"/>
    <x v="4"/>
    <s v="Y"/>
    <s v="Y"/>
    <n v="42"/>
    <d v="1899-12-30T00:06:58"/>
    <n v="2"/>
    <b v="1"/>
  </r>
  <r>
    <x v="508"/>
    <d v="2016-01-09T17:28:19"/>
    <x v="3"/>
    <x v="1"/>
    <s v="N"/>
    <s v="N"/>
    <s v=""/>
    <s v=""/>
    <s v=""/>
    <b v="1"/>
  </r>
  <r>
    <x v="509"/>
    <d v="2016-01-09T17:28:19"/>
    <x v="7"/>
    <x v="1"/>
    <s v="N"/>
    <s v="N"/>
    <s v=""/>
    <s v=""/>
    <s v=""/>
    <b v="1"/>
  </r>
  <r>
    <x v="510"/>
    <d v="2016-01-09T17:32:38"/>
    <x v="3"/>
    <x v="2"/>
    <s v="Y"/>
    <s v="Y"/>
    <n v="107"/>
    <d v="1899-12-30T00:01:05"/>
    <n v="5"/>
    <b v="1"/>
  </r>
  <r>
    <x v="511"/>
    <d v="2016-01-09T17:32:38"/>
    <x v="6"/>
    <x v="4"/>
    <s v="Y"/>
    <s v="Y"/>
    <n v="116"/>
    <d v="1899-12-30T00:03:31"/>
    <n v="4"/>
    <b v="1"/>
  </r>
  <r>
    <x v="512"/>
    <d v="2016-01-09T17:42:43"/>
    <x v="7"/>
    <x v="1"/>
    <s v="Y"/>
    <s v="N"/>
    <n v="60"/>
    <d v="1899-12-30T00:02:06"/>
    <n v="3"/>
    <b v="1"/>
  </r>
  <r>
    <x v="513"/>
    <d v="2016-01-09T17:42:43"/>
    <x v="4"/>
    <x v="2"/>
    <s v="Y"/>
    <s v="Y"/>
    <n v="116"/>
    <d v="1899-12-30T00:04:38"/>
    <n v="4"/>
    <b v="1"/>
  </r>
  <r>
    <x v="514"/>
    <d v="2016-01-10T09:00:00"/>
    <x v="2"/>
    <x v="2"/>
    <s v="Y"/>
    <s v="Y"/>
    <n v="19"/>
    <d v="1899-12-30T00:06:11"/>
    <n v="5"/>
    <b v="1"/>
  </r>
  <r>
    <x v="515"/>
    <d v="2016-01-10T09:00:00"/>
    <x v="6"/>
    <x v="0"/>
    <s v="Y"/>
    <s v="Y"/>
    <n v="75"/>
    <d v="1899-12-30T00:05:50"/>
    <n v="3"/>
    <b v="1"/>
  </r>
  <r>
    <x v="516"/>
    <d v="2016-01-10T09:08:38"/>
    <x v="1"/>
    <x v="3"/>
    <s v="Y"/>
    <s v="Y"/>
    <n v="23"/>
    <d v="1899-12-30T00:00:48"/>
    <n v="3"/>
    <b v="1"/>
  </r>
  <r>
    <x v="517"/>
    <d v="2016-01-10T09:08:38"/>
    <x v="0"/>
    <x v="1"/>
    <s v="Y"/>
    <s v="Y"/>
    <n v="69"/>
    <d v="1899-12-30T00:03:53"/>
    <n v="3"/>
    <b v="1"/>
  </r>
  <r>
    <x v="518"/>
    <d v="2016-01-10T10:06:14"/>
    <x v="4"/>
    <x v="4"/>
    <s v="Y"/>
    <s v="Y"/>
    <n v="64"/>
    <d v="1899-12-30T00:04:23"/>
    <n v="5"/>
    <b v="1"/>
  </r>
  <r>
    <x v="519"/>
    <d v="2016-01-10T10:06:14"/>
    <x v="6"/>
    <x v="4"/>
    <s v="Y"/>
    <s v="Y"/>
    <n v="117"/>
    <d v="1899-12-30T00:03:23"/>
    <n v="3"/>
    <b v="1"/>
  </r>
  <r>
    <x v="520"/>
    <d v="2016-01-10T10:35:02"/>
    <x v="4"/>
    <x v="4"/>
    <s v="Y"/>
    <s v="Y"/>
    <n v="12"/>
    <d v="1899-12-30T00:06:34"/>
    <n v="4"/>
    <b v="1"/>
  </r>
  <r>
    <x v="521"/>
    <d v="2016-01-10T10:35:02"/>
    <x v="0"/>
    <x v="3"/>
    <s v="Y"/>
    <s v="Y"/>
    <n v="102"/>
    <d v="1899-12-30T00:02:38"/>
    <n v="4"/>
    <b v="1"/>
  </r>
  <r>
    <x v="522"/>
    <d v="2016-01-10T11:11:02"/>
    <x v="7"/>
    <x v="1"/>
    <s v="Y"/>
    <s v="Y"/>
    <n v="46"/>
    <d v="1899-12-30T00:06:32"/>
    <n v="4"/>
    <b v="1"/>
  </r>
  <r>
    <x v="523"/>
    <d v="2016-01-10T11:11:02"/>
    <x v="6"/>
    <x v="4"/>
    <s v="Y"/>
    <s v="N"/>
    <n v="47"/>
    <d v="1899-12-30T00:01:27"/>
    <n v="4"/>
    <b v="1"/>
  </r>
  <r>
    <x v="524"/>
    <d v="2016-01-10T11:18:14"/>
    <x v="7"/>
    <x v="4"/>
    <s v="Y"/>
    <s v="Y"/>
    <n v="98"/>
    <d v="1899-12-30T00:02:23"/>
    <n v="4"/>
    <b v="1"/>
  </r>
  <r>
    <x v="525"/>
    <d v="2016-01-10T11:18:14"/>
    <x v="4"/>
    <x v="0"/>
    <s v="Y"/>
    <s v="Y"/>
    <n v="84"/>
    <d v="1899-12-30T00:04:17"/>
    <n v="4"/>
    <b v="1"/>
  </r>
  <r>
    <x v="526"/>
    <d v="2016-01-10T11:29:46"/>
    <x v="3"/>
    <x v="4"/>
    <s v="Y"/>
    <s v="Y"/>
    <n v="12"/>
    <d v="1899-12-30T00:02:13"/>
    <n v="3"/>
    <b v="1"/>
  </r>
  <r>
    <x v="527"/>
    <d v="2016-01-10T11:29:46"/>
    <x v="3"/>
    <x v="2"/>
    <s v="Y"/>
    <s v="Y"/>
    <n v="88"/>
    <d v="1899-12-30T00:03:26"/>
    <n v="4"/>
    <b v="1"/>
  </r>
  <r>
    <x v="528"/>
    <d v="2016-01-10T11:31:12"/>
    <x v="2"/>
    <x v="0"/>
    <s v="Y"/>
    <s v="Y"/>
    <n v="97"/>
    <d v="1899-12-30T00:05:53"/>
    <n v="1"/>
    <b v="1"/>
  </r>
  <r>
    <x v="529"/>
    <d v="2016-01-10T11:31:12"/>
    <x v="5"/>
    <x v="3"/>
    <s v="Y"/>
    <s v="Y"/>
    <n v="51"/>
    <d v="1899-12-30T00:05:56"/>
    <n v="3"/>
    <b v="1"/>
  </r>
  <r>
    <x v="530"/>
    <d v="2016-01-10T11:47:02"/>
    <x v="1"/>
    <x v="3"/>
    <s v="N"/>
    <s v="N"/>
    <s v=""/>
    <s v=""/>
    <s v=""/>
    <b v="1"/>
  </r>
  <r>
    <x v="531"/>
    <d v="2016-01-10T11:47:02"/>
    <x v="7"/>
    <x v="4"/>
    <s v="Y"/>
    <s v="Y"/>
    <n v="106"/>
    <d v="1899-12-30T00:02:37"/>
    <n v="4"/>
    <b v="1"/>
  </r>
  <r>
    <x v="532"/>
    <d v="2016-01-10T12:27:22"/>
    <x v="0"/>
    <x v="3"/>
    <s v="Y"/>
    <s v="Y"/>
    <n v="34"/>
    <d v="1899-12-30T00:03:52"/>
    <n v="4"/>
    <b v="1"/>
  </r>
  <r>
    <x v="533"/>
    <d v="2016-01-10T12:27:22"/>
    <x v="2"/>
    <x v="4"/>
    <s v="N"/>
    <s v="N"/>
    <s v=""/>
    <s v=""/>
    <s v=""/>
    <b v="1"/>
  </r>
  <r>
    <x v="534"/>
    <d v="2016-01-10T12:33:07"/>
    <x v="7"/>
    <x v="1"/>
    <s v="Y"/>
    <s v="Y"/>
    <n v="51"/>
    <d v="1899-12-30T00:05:33"/>
    <n v="3"/>
    <b v="1"/>
  </r>
  <r>
    <x v="535"/>
    <d v="2016-01-10T12:33:07"/>
    <x v="3"/>
    <x v="1"/>
    <s v="Y"/>
    <s v="Y"/>
    <n v="74"/>
    <d v="1899-12-30T00:04:54"/>
    <n v="4"/>
    <b v="1"/>
  </r>
  <r>
    <x v="536"/>
    <d v="2016-01-10T12:56:10"/>
    <x v="3"/>
    <x v="0"/>
    <s v="Y"/>
    <s v="Y"/>
    <n v="29"/>
    <d v="1899-12-30T00:01:16"/>
    <n v="3"/>
    <b v="1"/>
  </r>
  <r>
    <x v="537"/>
    <d v="2016-01-10T12:56:10"/>
    <x v="6"/>
    <x v="3"/>
    <s v="Y"/>
    <s v="Y"/>
    <n v="123"/>
    <d v="1899-12-30T00:06:15"/>
    <n v="3"/>
    <b v="1"/>
  </r>
  <r>
    <x v="538"/>
    <d v="2016-01-10T13:13:26"/>
    <x v="1"/>
    <x v="0"/>
    <s v="Y"/>
    <s v="Y"/>
    <n v="100"/>
    <d v="1899-12-30T00:00:41"/>
    <n v="4"/>
    <b v="1"/>
  </r>
  <r>
    <x v="539"/>
    <d v="2016-01-10T13:13:26"/>
    <x v="7"/>
    <x v="4"/>
    <s v="Y"/>
    <s v="Y"/>
    <n v="43"/>
    <d v="1899-12-30T00:06:53"/>
    <n v="3"/>
    <b v="1"/>
  </r>
  <r>
    <x v="540"/>
    <d v="2016-01-10T13:48:00"/>
    <x v="1"/>
    <x v="1"/>
    <s v="Y"/>
    <s v="Y"/>
    <n v="24"/>
    <d v="1899-12-30T00:04:29"/>
    <n v="4"/>
    <b v="1"/>
  </r>
  <r>
    <x v="541"/>
    <d v="2016-01-10T13:48:00"/>
    <x v="4"/>
    <x v="4"/>
    <s v="Y"/>
    <s v="Y"/>
    <n v="78"/>
    <d v="1899-12-30T00:06:14"/>
    <n v="4"/>
    <b v="1"/>
  </r>
  <r>
    <x v="542"/>
    <d v="2016-01-10T13:52:19"/>
    <x v="5"/>
    <x v="2"/>
    <s v="Y"/>
    <s v="Y"/>
    <n v="28"/>
    <d v="1899-12-30T00:06:07"/>
    <n v="5"/>
    <b v="1"/>
  </r>
  <r>
    <x v="543"/>
    <d v="2016-01-10T13:52:19"/>
    <x v="5"/>
    <x v="3"/>
    <s v="Y"/>
    <s v="Y"/>
    <n v="36"/>
    <d v="1899-12-30T00:01:28"/>
    <n v="3"/>
    <b v="1"/>
  </r>
  <r>
    <x v="544"/>
    <d v="2016-01-10T14:09:36"/>
    <x v="5"/>
    <x v="2"/>
    <s v="N"/>
    <s v="N"/>
    <s v=""/>
    <s v=""/>
    <s v=""/>
    <b v="1"/>
  </r>
  <r>
    <x v="545"/>
    <d v="2016-01-10T14:09:36"/>
    <x v="4"/>
    <x v="2"/>
    <s v="Y"/>
    <s v="Y"/>
    <n v="10"/>
    <d v="1899-12-30T00:04:32"/>
    <n v="2"/>
    <b v="1"/>
  </r>
  <r>
    <x v="546"/>
    <d v="2016-01-10T14:16:48"/>
    <x v="7"/>
    <x v="4"/>
    <s v="Y"/>
    <s v="Y"/>
    <n v="43"/>
    <d v="1899-12-30T00:06:42"/>
    <n v="3"/>
    <b v="1"/>
  </r>
  <r>
    <x v="547"/>
    <d v="2016-01-10T14:16:48"/>
    <x v="2"/>
    <x v="1"/>
    <s v="Y"/>
    <s v="Y"/>
    <n v="19"/>
    <d v="1899-12-30T00:00:38"/>
    <n v="3"/>
    <b v="1"/>
  </r>
  <r>
    <x v="548"/>
    <d v="2016-01-10T14:25:26"/>
    <x v="0"/>
    <x v="3"/>
    <s v="Y"/>
    <s v="Y"/>
    <n v="74"/>
    <d v="1899-12-30T00:06:34"/>
    <n v="3"/>
    <b v="1"/>
  </r>
  <r>
    <x v="549"/>
    <d v="2016-01-10T14:25:26"/>
    <x v="4"/>
    <x v="4"/>
    <s v="Y"/>
    <s v="Y"/>
    <n v="71"/>
    <d v="1899-12-30T00:04:05"/>
    <n v="1"/>
    <b v="1"/>
  </r>
  <r>
    <x v="550"/>
    <d v="2016-01-10T14:32:38"/>
    <x v="5"/>
    <x v="3"/>
    <s v="Y"/>
    <s v="Y"/>
    <n v="117"/>
    <d v="1899-12-30T00:06:16"/>
    <n v="5"/>
    <b v="1"/>
  </r>
  <r>
    <x v="551"/>
    <d v="2016-01-10T14:32:38"/>
    <x v="5"/>
    <x v="0"/>
    <s v="Y"/>
    <s v="Y"/>
    <n v="61"/>
    <d v="1899-12-30T00:05:01"/>
    <n v="3"/>
    <b v="1"/>
  </r>
  <r>
    <x v="552"/>
    <d v="2016-01-10T14:58:34"/>
    <x v="5"/>
    <x v="0"/>
    <s v="Y"/>
    <s v="Y"/>
    <n v="118"/>
    <d v="1899-12-30T00:03:20"/>
    <n v="3"/>
    <b v="1"/>
  </r>
  <r>
    <x v="553"/>
    <d v="2016-01-10T14:58:34"/>
    <x v="6"/>
    <x v="3"/>
    <s v="Y"/>
    <s v="Y"/>
    <n v="87"/>
    <d v="1899-12-30T00:04:18"/>
    <n v="4"/>
    <b v="1"/>
  </r>
  <r>
    <x v="554"/>
    <d v="2016-01-10T15:56:10"/>
    <x v="0"/>
    <x v="2"/>
    <s v="Y"/>
    <s v="Y"/>
    <n v="48"/>
    <d v="1899-12-30T00:01:06"/>
    <n v="4"/>
    <b v="1"/>
  </r>
  <r>
    <x v="555"/>
    <d v="2016-01-10T15:56:10"/>
    <x v="5"/>
    <x v="0"/>
    <s v="Y"/>
    <s v="Y"/>
    <n v="112"/>
    <d v="1899-12-30T00:02:14"/>
    <n v="1"/>
    <b v="1"/>
  </r>
  <r>
    <x v="556"/>
    <d v="2016-01-10T16:00:29"/>
    <x v="2"/>
    <x v="0"/>
    <s v="Y"/>
    <s v="Y"/>
    <n v="99"/>
    <d v="1899-12-30T00:02:44"/>
    <n v="5"/>
    <b v="1"/>
  </r>
  <r>
    <x v="557"/>
    <d v="2016-01-10T16:00:29"/>
    <x v="1"/>
    <x v="1"/>
    <s v="Y"/>
    <s v="Y"/>
    <n v="103"/>
    <d v="1899-12-30T00:02:56"/>
    <n v="4"/>
    <b v="1"/>
  </r>
  <r>
    <x v="558"/>
    <d v="2016-01-10T16:37:55"/>
    <x v="5"/>
    <x v="2"/>
    <s v="Y"/>
    <s v="Y"/>
    <n v="102"/>
    <d v="1899-12-30T00:00:38"/>
    <n v="5"/>
    <b v="1"/>
  </r>
  <r>
    <x v="559"/>
    <d v="2016-01-10T16:37:55"/>
    <x v="5"/>
    <x v="2"/>
    <s v="Y"/>
    <s v="Y"/>
    <n v="74"/>
    <d v="1899-12-30T00:06:56"/>
    <n v="5"/>
    <b v="1"/>
  </r>
  <r>
    <x v="560"/>
    <d v="2016-01-10T16:37:55"/>
    <x v="3"/>
    <x v="2"/>
    <s v="Y"/>
    <s v="Y"/>
    <n v="28"/>
    <d v="1899-12-30T00:01:29"/>
    <n v="1"/>
    <b v="1"/>
  </r>
  <r>
    <x v="561"/>
    <d v="2016-01-10T16:37:55"/>
    <x v="5"/>
    <x v="0"/>
    <s v="Y"/>
    <s v="Y"/>
    <n v="64"/>
    <d v="1899-12-30T00:02:33"/>
    <n v="4"/>
    <b v="1"/>
  </r>
  <r>
    <x v="562"/>
    <d v="2016-01-10T16:42:14"/>
    <x v="0"/>
    <x v="0"/>
    <s v="N"/>
    <s v="N"/>
    <s v=""/>
    <s v=""/>
    <s v=""/>
    <b v="1"/>
  </r>
  <r>
    <x v="563"/>
    <d v="2016-01-10T16:42:14"/>
    <x v="1"/>
    <x v="2"/>
    <s v="Y"/>
    <s v="Y"/>
    <n v="81"/>
    <d v="1899-12-30T00:06:36"/>
    <n v="4"/>
    <b v="1"/>
  </r>
  <r>
    <x v="564"/>
    <d v="2016-01-10T16:58:05"/>
    <x v="1"/>
    <x v="4"/>
    <s v="Y"/>
    <s v="Y"/>
    <n v="121"/>
    <d v="1899-12-30T00:01:04"/>
    <n v="3"/>
    <b v="1"/>
  </r>
  <r>
    <x v="565"/>
    <d v="2016-01-10T16:58:05"/>
    <x v="5"/>
    <x v="1"/>
    <s v="Y"/>
    <s v="Y"/>
    <n v="117"/>
    <d v="1899-12-30T00:02:51"/>
    <n v="4"/>
    <b v="1"/>
  </r>
  <r>
    <x v="566"/>
    <d v="2016-01-10T17:24:00"/>
    <x v="0"/>
    <x v="2"/>
    <s v="Y"/>
    <s v="Y"/>
    <n v="55"/>
    <d v="1899-12-30T00:04:14"/>
    <n v="4"/>
    <b v="1"/>
  </r>
  <r>
    <x v="567"/>
    <d v="2016-01-10T17:24:00"/>
    <x v="2"/>
    <x v="1"/>
    <s v="N"/>
    <s v="N"/>
    <s v=""/>
    <s v=""/>
    <s v=""/>
    <b v="1"/>
  </r>
  <r>
    <x v="568"/>
    <d v="2016-01-10T17:25:26"/>
    <x v="1"/>
    <x v="4"/>
    <s v="Y"/>
    <s v="Y"/>
    <n v="79"/>
    <d v="1899-12-30T00:02:30"/>
    <n v="3"/>
    <b v="1"/>
  </r>
  <r>
    <x v="569"/>
    <d v="2016-01-10T17:25:26"/>
    <x v="6"/>
    <x v="1"/>
    <s v="Y"/>
    <s v="Y"/>
    <n v="120"/>
    <d v="1899-12-30T00:02:09"/>
    <n v="1"/>
    <b v="1"/>
  </r>
  <r>
    <x v="570"/>
    <d v="2016-01-10T17:31:12"/>
    <x v="2"/>
    <x v="0"/>
    <s v="Y"/>
    <s v="Y"/>
    <n v="50"/>
    <d v="1899-12-30T00:02:41"/>
    <n v="2"/>
    <b v="1"/>
  </r>
  <r>
    <x v="571"/>
    <d v="2016-01-10T17:31:12"/>
    <x v="6"/>
    <x v="3"/>
    <s v="Y"/>
    <s v="N"/>
    <n v="15"/>
    <d v="1899-12-30T00:03:03"/>
    <n v="1"/>
    <b v="1"/>
  </r>
  <r>
    <x v="572"/>
    <d v="2016-01-10T17:35:31"/>
    <x v="7"/>
    <x v="4"/>
    <s v="Y"/>
    <s v="Y"/>
    <n v="10"/>
    <d v="1899-12-30T00:04:58"/>
    <n v="3"/>
    <b v="1"/>
  </r>
  <r>
    <x v="573"/>
    <d v="2016-01-10T17:35:31"/>
    <x v="3"/>
    <x v="1"/>
    <s v="Y"/>
    <s v="Y"/>
    <n v="110"/>
    <d v="1899-12-30T00:04:14"/>
    <n v="3"/>
    <b v="1"/>
  </r>
  <r>
    <x v="574"/>
    <d v="2016-01-10T17:39:50"/>
    <x v="3"/>
    <x v="2"/>
    <s v="Y"/>
    <s v="Y"/>
    <n v="69"/>
    <d v="1899-12-30T00:00:47"/>
    <n v="3"/>
    <b v="1"/>
  </r>
  <r>
    <x v="575"/>
    <d v="2016-01-10T17:39:50"/>
    <x v="4"/>
    <x v="0"/>
    <s v="Y"/>
    <s v="N"/>
    <n v="122"/>
    <d v="1899-12-30T00:02:48"/>
    <n v="1"/>
    <b v="1"/>
  </r>
  <r>
    <x v="576"/>
    <d v="2016-01-10T17:48:29"/>
    <x v="0"/>
    <x v="0"/>
    <s v="Y"/>
    <s v="Y"/>
    <n v="47"/>
    <d v="1899-12-30T00:00:58"/>
    <n v="3"/>
    <b v="1"/>
  </r>
  <r>
    <x v="577"/>
    <d v="2016-01-10T17:48:29"/>
    <x v="3"/>
    <x v="1"/>
    <s v="Y"/>
    <s v="N"/>
    <n v="124"/>
    <d v="1899-12-30T00:06:46"/>
    <n v="5"/>
    <b v="1"/>
  </r>
  <r>
    <x v="578"/>
    <d v="2016-01-11T09:30:14"/>
    <x v="6"/>
    <x v="4"/>
    <s v="Y"/>
    <s v="Y"/>
    <n v="92"/>
    <d v="1899-12-30T00:02:01"/>
    <n v="3"/>
    <b v="0"/>
  </r>
  <r>
    <x v="579"/>
    <d v="2016-01-11T09:30:14"/>
    <x v="1"/>
    <x v="2"/>
    <s v="Y"/>
    <s v="Y"/>
    <n v="110"/>
    <d v="1899-12-30T00:05:32"/>
    <n v="2"/>
    <b v="0"/>
  </r>
  <r>
    <x v="580"/>
    <d v="2016-01-11T09:37:26"/>
    <x v="2"/>
    <x v="4"/>
    <s v="Y"/>
    <s v="Y"/>
    <n v="84"/>
    <d v="1899-12-30T00:02:25"/>
    <n v="4"/>
    <b v="0"/>
  </r>
  <r>
    <x v="581"/>
    <d v="2016-01-11T09:37:26"/>
    <x v="2"/>
    <x v="3"/>
    <s v="N"/>
    <s v="N"/>
    <s v=""/>
    <s v=""/>
    <s v=""/>
    <b v="0"/>
  </r>
  <r>
    <x v="582"/>
    <d v="2016-01-11T09:38:53"/>
    <x v="0"/>
    <x v="3"/>
    <s v="Y"/>
    <s v="Y"/>
    <n v="81"/>
    <d v="1899-12-30T00:04:21"/>
    <n v="5"/>
    <b v="0"/>
  </r>
  <r>
    <x v="583"/>
    <d v="2016-01-11T09:38:53"/>
    <x v="3"/>
    <x v="2"/>
    <s v="Y"/>
    <s v="Y"/>
    <n v="116"/>
    <d v="1899-12-30T00:02:09"/>
    <n v="4"/>
    <b v="0"/>
  </r>
  <r>
    <x v="584"/>
    <d v="2016-01-11T09:38:53"/>
    <x v="0"/>
    <x v="2"/>
    <s v="N"/>
    <s v="N"/>
    <s v=""/>
    <s v=""/>
    <s v=""/>
    <b v="0"/>
  </r>
  <r>
    <x v="585"/>
    <d v="2016-01-11T09:38:53"/>
    <x v="5"/>
    <x v="4"/>
    <s v="Y"/>
    <s v="Y"/>
    <n v="63"/>
    <d v="1899-12-30T00:04:09"/>
    <n v="3"/>
    <b v="0"/>
  </r>
  <r>
    <x v="586"/>
    <d v="2016-01-11T09:48:58"/>
    <x v="7"/>
    <x v="4"/>
    <s v="N"/>
    <s v="N"/>
    <s v=""/>
    <s v=""/>
    <s v=""/>
    <b v="0"/>
  </r>
  <r>
    <x v="587"/>
    <d v="2016-01-11T09:48:58"/>
    <x v="5"/>
    <x v="4"/>
    <s v="Y"/>
    <s v="Y"/>
    <n v="30"/>
    <d v="1899-12-30T00:04:31"/>
    <n v="3"/>
    <b v="0"/>
  </r>
  <r>
    <x v="588"/>
    <d v="2016-01-11T10:04:48"/>
    <x v="0"/>
    <x v="3"/>
    <s v="Y"/>
    <s v="Y"/>
    <n v="22"/>
    <d v="1899-12-30T00:05:42"/>
    <n v="3"/>
    <b v="0"/>
  </r>
  <r>
    <x v="589"/>
    <d v="2016-01-11T10:04:48"/>
    <x v="2"/>
    <x v="1"/>
    <s v="Y"/>
    <s v="Y"/>
    <n v="31"/>
    <d v="1899-12-30T00:05:20"/>
    <n v="3"/>
    <b v="0"/>
  </r>
  <r>
    <x v="590"/>
    <d v="2016-01-11T10:13:26"/>
    <x v="0"/>
    <x v="2"/>
    <s v="Y"/>
    <s v="Y"/>
    <n v="47"/>
    <d v="1899-12-30T00:02:32"/>
    <n v="3"/>
    <b v="0"/>
  </r>
  <r>
    <x v="591"/>
    <d v="2016-01-11T10:13:26"/>
    <x v="7"/>
    <x v="1"/>
    <s v="Y"/>
    <s v="Y"/>
    <n v="88"/>
    <d v="1899-12-30T00:04:34"/>
    <n v="3"/>
    <b v="0"/>
  </r>
  <r>
    <x v="592"/>
    <d v="2016-01-11T10:20:38"/>
    <x v="6"/>
    <x v="4"/>
    <s v="Y"/>
    <s v="Y"/>
    <n v="106"/>
    <d v="1899-12-30T00:03:39"/>
    <n v="4"/>
    <b v="0"/>
  </r>
  <r>
    <x v="593"/>
    <d v="2016-01-11T10:20:38"/>
    <x v="0"/>
    <x v="2"/>
    <s v="Y"/>
    <s v="Y"/>
    <n v="70"/>
    <d v="1899-12-30T00:01:27"/>
    <n v="5"/>
    <b v="0"/>
  </r>
  <r>
    <x v="594"/>
    <d v="2016-01-11T10:26:24"/>
    <x v="6"/>
    <x v="2"/>
    <s v="Y"/>
    <s v="Y"/>
    <n v="77"/>
    <d v="1899-12-30T00:05:37"/>
    <n v="3"/>
    <b v="0"/>
  </r>
  <r>
    <x v="595"/>
    <d v="2016-01-11T10:26:24"/>
    <x v="5"/>
    <x v="4"/>
    <s v="Y"/>
    <s v="Y"/>
    <n v="82"/>
    <d v="1899-12-30T00:06:41"/>
    <n v="3"/>
    <b v="0"/>
  </r>
  <r>
    <x v="596"/>
    <d v="2016-01-11T10:32:10"/>
    <x v="3"/>
    <x v="0"/>
    <s v="Y"/>
    <s v="Y"/>
    <n v="84"/>
    <d v="1899-12-30T00:04:45"/>
    <n v="3"/>
    <b v="0"/>
  </r>
  <r>
    <x v="597"/>
    <d v="2016-01-11T10:32:10"/>
    <x v="6"/>
    <x v="1"/>
    <s v="Y"/>
    <s v="Y"/>
    <n v="50"/>
    <d v="1899-12-30T00:06:06"/>
    <n v="4"/>
    <b v="0"/>
  </r>
  <r>
    <x v="598"/>
    <d v="2016-01-11T11:05:17"/>
    <x v="6"/>
    <x v="3"/>
    <s v="N"/>
    <s v="N"/>
    <s v=""/>
    <s v=""/>
    <s v=""/>
    <b v="0"/>
  </r>
  <r>
    <x v="599"/>
    <d v="2016-01-11T11:05:17"/>
    <x v="1"/>
    <x v="0"/>
    <s v="Y"/>
    <s v="Y"/>
    <n v="73"/>
    <d v="1899-12-30T00:00:45"/>
    <n v="3"/>
    <b v="0"/>
  </r>
  <r>
    <x v="600"/>
    <d v="2016-01-11T11:28:19"/>
    <x v="3"/>
    <x v="0"/>
    <s v="Y"/>
    <s v="Y"/>
    <n v="79"/>
    <d v="1899-12-30T00:05:24"/>
    <n v="3"/>
    <b v="0"/>
  </r>
  <r>
    <x v="601"/>
    <d v="2016-01-11T11:28:19"/>
    <x v="7"/>
    <x v="0"/>
    <s v="Y"/>
    <s v="Y"/>
    <n v="124"/>
    <d v="1899-12-30T00:03:58"/>
    <n v="5"/>
    <b v="0"/>
  </r>
  <r>
    <x v="602"/>
    <d v="2016-01-11T11:29:46"/>
    <x v="2"/>
    <x v="3"/>
    <s v="N"/>
    <s v="N"/>
    <s v=""/>
    <s v=""/>
    <s v=""/>
    <b v="0"/>
  </r>
  <r>
    <x v="603"/>
    <d v="2016-01-11T11:29:46"/>
    <x v="1"/>
    <x v="1"/>
    <s v="Y"/>
    <s v="N"/>
    <n v="75"/>
    <d v="1899-12-30T00:03:33"/>
    <n v="4"/>
    <b v="0"/>
  </r>
  <r>
    <x v="604"/>
    <d v="2016-01-11T11:36:58"/>
    <x v="1"/>
    <x v="1"/>
    <s v="Y"/>
    <s v="Y"/>
    <n v="34"/>
    <d v="1899-12-30T00:04:31"/>
    <n v="3"/>
    <b v="0"/>
  </r>
  <r>
    <x v="605"/>
    <d v="2016-01-11T11:36:58"/>
    <x v="2"/>
    <x v="2"/>
    <s v="N"/>
    <s v="N"/>
    <s v=""/>
    <s v=""/>
    <s v=""/>
    <b v="0"/>
  </r>
  <r>
    <x v="606"/>
    <d v="2016-01-11T11:47:02"/>
    <x v="2"/>
    <x v="4"/>
    <s v="Y"/>
    <s v="Y"/>
    <n v="116"/>
    <d v="1899-12-30T00:03:56"/>
    <n v="3"/>
    <b v="0"/>
  </r>
  <r>
    <x v="607"/>
    <d v="2016-01-11T11:47:02"/>
    <x v="7"/>
    <x v="2"/>
    <s v="Y"/>
    <s v="Y"/>
    <n v="20"/>
    <d v="1899-12-30T00:00:33"/>
    <n v="3"/>
    <b v="0"/>
  </r>
  <r>
    <x v="608"/>
    <d v="2016-01-11T12:10:05"/>
    <x v="4"/>
    <x v="4"/>
    <s v="Y"/>
    <s v="Y"/>
    <n v="105"/>
    <d v="1899-12-30T00:06:38"/>
    <n v="1"/>
    <b v="0"/>
  </r>
  <r>
    <x v="609"/>
    <d v="2016-01-11T12:10:05"/>
    <x v="0"/>
    <x v="2"/>
    <s v="Y"/>
    <s v="Y"/>
    <n v="25"/>
    <d v="1899-12-30T00:00:53"/>
    <n v="3"/>
    <b v="0"/>
  </r>
  <r>
    <x v="610"/>
    <d v="2016-01-11T12:20:10"/>
    <x v="0"/>
    <x v="2"/>
    <s v="Y"/>
    <s v="Y"/>
    <n v="16"/>
    <d v="1899-12-30T00:06:22"/>
    <n v="4"/>
    <b v="0"/>
  </r>
  <r>
    <x v="611"/>
    <d v="2016-01-11T12:20:10"/>
    <x v="6"/>
    <x v="0"/>
    <s v="Y"/>
    <s v="Y"/>
    <n v="64"/>
    <d v="1899-12-30T00:02:40"/>
    <n v="4"/>
    <b v="0"/>
  </r>
  <r>
    <x v="612"/>
    <d v="2016-01-11T12:24:29"/>
    <x v="2"/>
    <x v="3"/>
    <s v="Y"/>
    <s v="Y"/>
    <n v="82"/>
    <d v="1899-12-30T00:06:51"/>
    <n v="3"/>
    <b v="0"/>
  </r>
  <r>
    <x v="613"/>
    <d v="2016-01-11T12:24:29"/>
    <x v="7"/>
    <x v="4"/>
    <s v="Y"/>
    <s v="Y"/>
    <n v="13"/>
    <d v="1899-12-30T00:02:09"/>
    <n v="5"/>
    <b v="0"/>
  </r>
  <r>
    <x v="614"/>
    <d v="2016-01-11T12:43:12"/>
    <x v="4"/>
    <x v="0"/>
    <s v="Y"/>
    <s v="Y"/>
    <n v="15"/>
    <d v="1899-12-30T00:00:45"/>
    <n v="5"/>
    <b v="0"/>
  </r>
  <r>
    <x v="615"/>
    <d v="2016-01-11T12:43:12"/>
    <x v="3"/>
    <x v="0"/>
    <s v="Y"/>
    <s v="Y"/>
    <n v="42"/>
    <d v="1899-12-30T00:06:08"/>
    <n v="2"/>
    <b v="0"/>
  </r>
  <r>
    <x v="616"/>
    <d v="2016-01-11T12:43:12"/>
    <x v="4"/>
    <x v="2"/>
    <s v="N"/>
    <s v="N"/>
    <s v=""/>
    <s v=""/>
    <s v=""/>
    <b v="0"/>
  </r>
  <r>
    <x v="617"/>
    <d v="2016-01-11T12:43:12"/>
    <x v="6"/>
    <x v="2"/>
    <s v="Y"/>
    <s v="Y"/>
    <n v="32"/>
    <d v="1899-12-30T00:05:41"/>
    <n v="3"/>
    <b v="0"/>
  </r>
  <r>
    <x v="618"/>
    <d v="2016-01-11T12:57:36"/>
    <x v="7"/>
    <x v="2"/>
    <s v="Y"/>
    <s v="Y"/>
    <n v="75"/>
    <d v="1899-12-30T00:04:10"/>
    <n v="3"/>
    <b v="0"/>
  </r>
  <r>
    <x v="619"/>
    <d v="2016-01-11T12:57:36"/>
    <x v="2"/>
    <x v="0"/>
    <s v="Y"/>
    <s v="N"/>
    <n v="123"/>
    <d v="1899-12-30T00:02:50"/>
    <n v="3"/>
    <b v="0"/>
  </r>
  <r>
    <x v="620"/>
    <d v="2016-01-11T13:19:12"/>
    <x v="2"/>
    <x v="4"/>
    <s v="Y"/>
    <s v="Y"/>
    <n v="22"/>
    <d v="1899-12-30T00:05:27"/>
    <n v="5"/>
    <b v="0"/>
  </r>
  <r>
    <x v="621"/>
    <d v="2016-01-11T13:19:12"/>
    <x v="3"/>
    <x v="1"/>
    <s v="Y"/>
    <s v="Y"/>
    <n v="21"/>
    <d v="1899-12-30T00:01:58"/>
    <n v="2"/>
    <b v="0"/>
  </r>
  <r>
    <x v="622"/>
    <d v="2016-01-11T13:55:12"/>
    <x v="3"/>
    <x v="4"/>
    <s v="Y"/>
    <s v="Y"/>
    <n v="15"/>
    <d v="1899-12-30T00:06:10"/>
    <n v="4"/>
    <b v="0"/>
  </r>
  <r>
    <x v="623"/>
    <d v="2016-01-11T13:55:12"/>
    <x v="0"/>
    <x v="4"/>
    <s v="Y"/>
    <s v="Y"/>
    <n v="76"/>
    <d v="1899-12-30T00:03:55"/>
    <n v="4"/>
    <b v="0"/>
  </r>
  <r>
    <x v="624"/>
    <d v="2016-01-11T14:09:36"/>
    <x v="5"/>
    <x v="3"/>
    <s v="Y"/>
    <s v="Y"/>
    <n v="92"/>
    <d v="1899-12-30T00:05:19"/>
    <n v="3"/>
    <b v="0"/>
  </r>
  <r>
    <x v="625"/>
    <d v="2016-01-11T14:09:36"/>
    <x v="3"/>
    <x v="1"/>
    <s v="N"/>
    <s v="N"/>
    <s v=""/>
    <s v=""/>
    <s v=""/>
    <b v="0"/>
  </r>
  <r>
    <x v="626"/>
    <d v="2016-01-11T14:13:55"/>
    <x v="6"/>
    <x v="1"/>
    <s v="N"/>
    <s v="N"/>
    <s v=""/>
    <s v=""/>
    <s v=""/>
    <b v="0"/>
  </r>
  <r>
    <x v="627"/>
    <d v="2016-01-11T14:13:55"/>
    <x v="1"/>
    <x v="2"/>
    <s v="Y"/>
    <s v="N"/>
    <n v="62"/>
    <d v="1899-12-30T00:03:59"/>
    <n v="4"/>
    <b v="0"/>
  </r>
  <r>
    <x v="628"/>
    <d v="2016-01-11T14:19:41"/>
    <x v="5"/>
    <x v="3"/>
    <s v="Y"/>
    <s v="Y"/>
    <n v="33"/>
    <d v="1899-12-30T00:04:58"/>
    <n v="3"/>
    <b v="0"/>
  </r>
  <r>
    <x v="629"/>
    <d v="2016-01-11T14:19:41"/>
    <x v="2"/>
    <x v="3"/>
    <s v="Y"/>
    <s v="Y"/>
    <n v="122"/>
    <d v="1899-12-30T00:01:59"/>
    <n v="1"/>
    <b v="0"/>
  </r>
  <r>
    <x v="630"/>
    <d v="2016-01-11T14:24:00"/>
    <x v="2"/>
    <x v="4"/>
    <s v="Y"/>
    <s v="N"/>
    <n v="47"/>
    <d v="1899-12-30T00:04:35"/>
    <n v="1"/>
    <b v="0"/>
  </r>
  <r>
    <x v="631"/>
    <d v="2016-01-11T14:24:00"/>
    <x v="0"/>
    <x v="3"/>
    <s v="N"/>
    <s v="N"/>
    <s v=""/>
    <s v=""/>
    <s v=""/>
    <b v="0"/>
  </r>
  <r>
    <x v="632"/>
    <d v="2016-01-11T14:26:53"/>
    <x v="6"/>
    <x v="1"/>
    <s v="N"/>
    <s v="N"/>
    <s v=""/>
    <s v=""/>
    <s v=""/>
    <b v="0"/>
  </r>
  <r>
    <x v="633"/>
    <d v="2016-01-11T14:26:53"/>
    <x v="5"/>
    <x v="0"/>
    <s v="N"/>
    <s v="N"/>
    <s v=""/>
    <s v=""/>
    <s v=""/>
    <b v="0"/>
  </r>
  <r>
    <x v="634"/>
    <d v="2016-01-11T14:28:19"/>
    <x v="2"/>
    <x v="4"/>
    <s v="Y"/>
    <s v="Y"/>
    <n v="44"/>
    <d v="1899-12-30T00:00:39"/>
    <n v="4"/>
    <b v="0"/>
  </r>
  <r>
    <x v="635"/>
    <d v="2016-01-11T14:28:19"/>
    <x v="6"/>
    <x v="0"/>
    <s v="Y"/>
    <s v="Y"/>
    <n v="48"/>
    <d v="1899-12-30T00:04:41"/>
    <n v="3"/>
    <b v="0"/>
  </r>
  <r>
    <x v="636"/>
    <d v="2016-01-11T14:32:38"/>
    <x v="6"/>
    <x v="3"/>
    <s v="Y"/>
    <s v="Y"/>
    <n v="60"/>
    <d v="1899-12-30T00:00:59"/>
    <n v="3"/>
    <b v="0"/>
  </r>
  <r>
    <x v="637"/>
    <d v="2016-01-11T14:32:38"/>
    <x v="0"/>
    <x v="4"/>
    <s v="N"/>
    <s v="N"/>
    <s v=""/>
    <s v=""/>
    <s v=""/>
    <b v="0"/>
  </r>
  <r>
    <x v="638"/>
    <d v="2016-01-11T14:57:07"/>
    <x v="4"/>
    <x v="1"/>
    <s v="Y"/>
    <s v="Y"/>
    <n v="120"/>
    <d v="1899-12-30T00:03:21"/>
    <n v="2"/>
    <b v="0"/>
  </r>
  <r>
    <x v="639"/>
    <d v="2016-01-11T14:57:07"/>
    <x v="2"/>
    <x v="3"/>
    <s v="Y"/>
    <s v="Y"/>
    <n v="61"/>
    <d v="1899-12-30T00:04:26"/>
    <n v="2"/>
    <b v="0"/>
  </r>
  <r>
    <x v="640"/>
    <d v="2016-01-11T15:12:58"/>
    <x v="3"/>
    <x v="1"/>
    <s v="Y"/>
    <s v="Y"/>
    <n v="103"/>
    <d v="1899-12-30T00:06:25"/>
    <n v="4"/>
    <b v="0"/>
  </r>
  <r>
    <x v="641"/>
    <d v="2016-01-11T15:12:58"/>
    <x v="1"/>
    <x v="0"/>
    <s v="N"/>
    <s v="N"/>
    <s v=""/>
    <s v=""/>
    <s v=""/>
    <b v="0"/>
  </r>
  <r>
    <x v="642"/>
    <d v="2016-01-11T15:37:26"/>
    <x v="4"/>
    <x v="2"/>
    <s v="Y"/>
    <s v="Y"/>
    <n v="32"/>
    <d v="1899-12-30T00:03:01"/>
    <n v="2"/>
    <b v="0"/>
  </r>
  <r>
    <x v="643"/>
    <d v="2016-01-11T15:37:26"/>
    <x v="5"/>
    <x v="3"/>
    <s v="N"/>
    <s v="N"/>
    <s v=""/>
    <s v=""/>
    <s v=""/>
    <b v="0"/>
  </r>
  <r>
    <x v="644"/>
    <d v="2016-01-11T15:59:02"/>
    <x v="4"/>
    <x v="1"/>
    <s v="Y"/>
    <s v="Y"/>
    <n v="53"/>
    <d v="1899-12-30T00:04:37"/>
    <n v="1"/>
    <b v="0"/>
  </r>
  <r>
    <x v="645"/>
    <d v="2016-01-11T15:59:02"/>
    <x v="0"/>
    <x v="4"/>
    <s v="Y"/>
    <s v="Y"/>
    <n v="40"/>
    <d v="1899-12-30T00:02:56"/>
    <n v="5"/>
    <b v="0"/>
  </r>
  <r>
    <x v="646"/>
    <d v="2016-01-11T16:17:46"/>
    <x v="2"/>
    <x v="0"/>
    <s v="Y"/>
    <s v="N"/>
    <n v="58"/>
    <d v="1899-12-30T00:03:14"/>
    <n v="3"/>
    <b v="0"/>
  </r>
  <r>
    <x v="647"/>
    <d v="2016-01-11T16:17:46"/>
    <x v="2"/>
    <x v="1"/>
    <s v="Y"/>
    <s v="Y"/>
    <n v="92"/>
    <d v="1899-12-30T00:02:27"/>
    <n v="2"/>
    <b v="0"/>
  </r>
  <r>
    <x v="648"/>
    <d v="2016-01-11T16:43:41"/>
    <x v="0"/>
    <x v="2"/>
    <s v="N"/>
    <s v="N"/>
    <s v=""/>
    <s v=""/>
    <s v=""/>
    <b v="0"/>
  </r>
  <r>
    <x v="649"/>
    <d v="2016-01-11T16:43:41"/>
    <x v="7"/>
    <x v="4"/>
    <s v="Y"/>
    <s v="Y"/>
    <n v="124"/>
    <d v="1899-12-30T00:00:49"/>
    <n v="5"/>
    <b v="0"/>
  </r>
  <r>
    <x v="650"/>
    <d v="2016-01-11T17:06:43"/>
    <x v="4"/>
    <x v="3"/>
    <s v="Y"/>
    <s v="Y"/>
    <n v="59"/>
    <d v="1899-12-30T00:04:30"/>
    <n v="3"/>
    <b v="0"/>
  </r>
  <r>
    <x v="651"/>
    <d v="2016-01-11T17:06:43"/>
    <x v="3"/>
    <x v="4"/>
    <s v="Y"/>
    <s v="Y"/>
    <n v="44"/>
    <d v="1899-12-30T00:05:02"/>
    <n v="1"/>
    <b v="0"/>
  </r>
  <r>
    <x v="652"/>
    <d v="2016-01-11T17:22:34"/>
    <x v="4"/>
    <x v="3"/>
    <s v="Y"/>
    <s v="Y"/>
    <n v="42"/>
    <d v="1899-12-30T00:03:38"/>
    <n v="2"/>
    <b v="0"/>
  </r>
  <r>
    <x v="653"/>
    <d v="2016-01-11T17:22:34"/>
    <x v="2"/>
    <x v="2"/>
    <s v="Y"/>
    <s v="Y"/>
    <n v="21"/>
    <d v="1899-12-30T00:04:46"/>
    <n v="5"/>
    <b v="0"/>
  </r>
  <r>
    <x v="654"/>
    <d v="2016-01-11T17:41:17"/>
    <x v="2"/>
    <x v="0"/>
    <s v="Y"/>
    <s v="Y"/>
    <n v="69"/>
    <d v="1899-12-30T00:00:32"/>
    <n v="4"/>
    <b v="0"/>
  </r>
  <r>
    <x v="655"/>
    <d v="2016-01-11T17:41:17"/>
    <x v="2"/>
    <x v="2"/>
    <s v="Y"/>
    <s v="Y"/>
    <n v="46"/>
    <d v="1899-12-30T00:00:53"/>
    <n v="1"/>
    <b v="0"/>
  </r>
  <r>
    <x v="656"/>
    <d v="2016-01-11T17:41:17"/>
    <x v="6"/>
    <x v="2"/>
    <s v="Y"/>
    <s v="Y"/>
    <n v="24"/>
    <d v="1899-12-30T00:06:01"/>
    <n v="5"/>
    <b v="0"/>
  </r>
  <r>
    <x v="657"/>
    <d v="2016-01-11T17:41:17"/>
    <x v="2"/>
    <x v="4"/>
    <s v="Y"/>
    <s v="Y"/>
    <n v="101"/>
    <d v="1899-12-30T00:04:45"/>
    <n v="2"/>
    <b v="0"/>
  </r>
  <r>
    <x v="658"/>
    <d v="2016-01-11T17:48:29"/>
    <x v="1"/>
    <x v="2"/>
    <s v="Y"/>
    <s v="Y"/>
    <n v="121"/>
    <d v="1899-12-30T00:01:21"/>
    <n v="5"/>
    <b v="0"/>
  </r>
  <r>
    <x v="659"/>
    <d v="2016-01-11T17:48:29"/>
    <x v="2"/>
    <x v="3"/>
    <s v="Y"/>
    <s v="Y"/>
    <n v="61"/>
    <d v="1899-12-30T00:01:11"/>
    <n v="3"/>
    <b v="0"/>
  </r>
  <r>
    <x v="660"/>
    <d v="2016-01-11T17:49:55"/>
    <x v="1"/>
    <x v="0"/>
    <s v="Y"/>
    <s v="Y"/>
    <n v="45"/>
    <d v="1899-12-30T00:01:20"/>
    <n v="4"/>
    <b v="0"/>
  </r>
  <r>
    <x v="661"/>
    <d v="2016-01-11T17:49:55"/>
    <x v="1"/>
    <x v="2"/>
    <s v="Y"/>
    <s v="Y"/>
    <n v="40"/>
    <d v="1899-12-30T00:02:01"/>
    <n v="5"/>
    <b v="0"/>
  </r>
  <r>
    <x v="662"/>
    <d v="2016-01-12T09:51:50"/>
    <x v="7"/>
    <x v="1"/>
    <s v="Y"/>
    <s v="Y"/>
    <n v="94"/>
    <d v="1899-12-30T00:00:56"/>
    <n v="4"/>
    <b v="0"/>
  </r>
  <r>
    <x v="663"/>
    <d v="2016-01-12T09:51:50"/>
    <x v="3"/>
    <x v="4"/>
    <s v="Y"/>
    <s v="Y"/>
    <n v="85"/>
    <d v="1899-12-30T00:05:14"/>
    <n v="5"/>
    <b v="0"/>
  </r>
  <r>
    <x v="664"/>
    <d v="2016-01-12T09:57:36"/>
    <x v="4"/>
    <x v="2"/>
    <s v="Y"/>
    <s v="Y"/>
    <n v="22"/>
    <d v="1899-12-30T00:04:38"/>
    <n v="3"/>
    <b v="0"/>
  </r>
  <r>
    <x v="665"/>
    <d v="2016-01-12T09:57:36"/>
    <x v="1"/>
    <x v="0"/>
    <s v="Y"/>
    <s v="Y"/>
    <n v="119"/>
    <d v="1899-12-30T00:06:51"/>
    <n v="5"/>
    <b v="0"/>
  </r>
  <r>
    <x v="666"/>
    <d v="2016-01-12T10:12:00"/>
    <x v="1"/>
    <x v="2"/>
    <s v="Y"/>
    <s v="Y"/>
    <n v="13"/>
    <d v="1899-12-30T00:02:21"/>
    <n v="4"/>
    <b v="0"/>
  </r>
  <r>
    <x v="667"/>
    <d v="2016-01-12T10:12:00"/>
    <x v="6"/>
    <x v="0"/>
    <s v="Y"/>
    <s v="Y"/>
    <n v="60"/>
    <d v="1899-12-30T00:04:20"/>
    <n v="4"/>
    <b v="0"/>
  </r>
  <r>
    <x v="668"/>
    <d v="2016-01-12T10:16:19"/>
    <x v="0"/>
    <x v="3"/>
    <s v="N"/>
    <s v="N"/>
    <s v=""/>
    <s v=""/>
    <s v=""/>
    <b v="0"/>
  </r>
  <r>
    <x v="669"/>
    <d v="2016-01-12T10:16:19"/>
    <x v="4"/>
    <x v="2"/>
    <s v="Y"/>
    <s v="Y"/>
    <n v="29"/>
    <d v="1899-12-30T00:06:03"/>
    <n v="1"/>
    <b v="0"/>
  </r>
  <r>
    <x v="670"/>
    <d v="2016-01-12T10:39:22"/>
    <x v="0"/>
    <x v="2"/>
    <s v="Y"/>
    <s v="N"/>
    <n v="41"/>
    <d v="1899-12-30T00:05:47"/>
    <n v="5"/>
    <b v="0"/>
  </r>
  <r>
    <x v="671"/>
    <d v="2016-01-12T10:39:22"/>
    <x v="6"/>
    <x v="0"/>
    <s v="Y"/>
    <s v="Y"/>
    <n v="87"/>
    <d v="1899-12-30T00:05:40"/>
    <n v="5"/>
    <b v="0"/>
  </r>
  <r>
    <x v="672"/>
    <d v="2016-01-12T10:48:00"/>
    <x v="4"/>
    <x v="0"/>
    <s v="Y"/>
    <s v="Y"/>
    <n v="77"/>
    <d v="1899-12-30T00:04:28"/>
    <n v="5"/>
    <b v="0"/>
  </r>
  <r>
    <x v="673"/>
    <d v="2016-01-12T10:48:00"/>
    <x v="4"/>
    <x v="2"/>
    <s v="N"/>
    <s v="N"/>
    <s v=""/>
    <s v=""/>
    <s v=""/>
    <b v="0"/>
  </r>
  <r>
    <x v="674"/>
    <d v="2016-01-12T10:49:26"/>
    <x v="7"/>
    <x v="3"/>
    <s v="Y"/>
    <s v="Y"/>
    <n v="30"/>
    <d v="1899-12-30T00:02:46"/>
    <n v="4"/>
    <b v="0"/>
  </r>
  <r>
    <x v="675"/>
    <d v="2016-01-12T10:49:26"/>
    <x v="2"/>
    <x v="2"/>
    <s v="N"/>
    <s v="N"/>
    <s v=""/>
    <s v=""/>
    <s v=""/>
    <b v="0"/>
  </r>
  <r>
    <x v="676"/>
    <d v="2016-01-12T11:06:43"/>
    <x v="4"/>
    <x v="2"/>
    <s v="Y"/>
    <s v="Y"/>
    <n v="81"/>
    <d v="1899-12-30T00:05:30"/>
    <n v="3"/>
    <b v="0"/>
  </r>
  <r>
    <x v="677"/>
    <d v="2016-01-12T11:06:43"/>
    <x v="2"/>
    <x v="0"/>
    <s v="Y"/>
    <s v="Y"/>
    <n v="76"/>
    <d v="1899-12-30T00:02:22"/>
    <n v="4"/>
    <b v="0"/>
  </r>
  <r>
    <x v="678"/>
    <d v="2016-01-12T11:41:17"/>
    <x v="0"/>
    <x v="0"/>
    <s v="N"/>
    <s v="N"/>
    <s v=""/>
    <s v=""/>
    <s v=""/>
    <b v="0"/>
  </r>
  <r>
    <x v="679"/>
    <d v="2016-01-12T11:41:17"/>
    <x v="3"/>
    <x v="0"/>
    <s v="Y"/>
    <s v="Y"/>
    <n v="79"/>
    <d v="1899-12-30T00:03:25"/>
    <n v="4"/>
    <b v="0"/>
  </r>
  <r>
    <x v="680"/>
    <d v="2016-01-12T12:04:19"/>
    <x v="5"/>
    <x v="3"/>
    <s v="Y"/>
    <s v="Y"/>
    <n v="114"/>
    <d v="1899-12-30T00:05:30"/>
    <n v="3"/>
    <b v="0"/>
  </r>
  <r>
    <x v="681"/>
    <d v="2016-01-12T12:04:19"/>
    <x v="3"/>
    <x v="0"/>
    <s v="Y"/>
    <s v="Y"/>
    <n v="15"/>
    <d v="1899-12-30T00:07:00"/>
    <n v="2"/>
    <b v="0"/>
  </r>
  <r>
    <x v="682"/>
    <d v="2016-01-12T13:03:22"/>
    <x v="1"/>
    <x v="4"/>
    <s v="Y"/>
    <s v="Y"/>
    <n v="43"/>
    <d v="1899-12-30T00:03:20"/>
    <n v="4"/>
    <b v="0"/>
  </r>
  <r>
    <x v="683"/>
    <d v="2016-01-12T13:03:22"/>
    <x v="2"/>
    <x v="1"/>
    <s v="Y"/>
    <s v="Y"/>
    <n v="26"/>
    <d v="1899-12-30T00:06:28"/>
    <n v="1"/>
    <b v="0"/>
  </r>
  <r>
    <x v="684"/>
    <d v="2016-01-12T13:30:43"/>
    <x v="3"/>
    <x v="1"/>
    <s v="Y"/>
    <s v="Y"/>
    <n v="57"/>
    <d v="1899-12-30T00:03:32"/>
    <n v="2"/>
    <b v="0"/>
  </r>
  <r>
    <x v="685"/>
    <d v="2016-01-12T13:30:43"/>
    <x v="2"/>
    <x v="0"/>
    <s v="Y"/>
    <s v="Y"/>
    <n v="86"/>
    <d v="1899-12-30T00:02:34"/>
    <n v="3"/>
    <b v="0"/>
  </r>
  <r>
    <x v="686"/>
    <d v="2016-01-12T13:37:55"/>
    <x v="0"/>
    <x v="2"/>
    <s v="Y"/>
    <s v="Y"/>
    <n v="110"/>
    <d v="1899-12-30T00:04:46"/>
    <n v="3"/>
    <b v="0"/>
  </r>
  <r>
    <x v="687"/>
    <d v="2016-01-12T13:37:55"/>
    <x v="1"/>
    <x v="0"/>
    <s v="Y"/>
    <s v="Y"/>
    <n v="43"/>
    <d v="1899-12-30T00:04:50"/>
    <n v="2"/>
    <b v="0"/>
  </r>
  <r>
    <x v="688"/>
    <d v="2016-01-12T13:42:14"/>
    <x v="6"/>
    <x v="1"/>
    <s v="N"/>
    <s v="N"/>
    <s v=""/>
    <s v=""/>
    <s v=""/>
    <b v="0"/>
  </r>
  <r>
    <x v="689"/>
    <d v="2016-01-12T13:42:14"/>
    <x v="6"/>
    <x v="3"/>
    <s v="N"/>
    <s v="N"/>
    <s v=""/>
    <s v=""/>
    <s v=""/>
    <b v="0"/>
  </r>
  <r>
    <x v="690"/>
    <d v="2016-01-12T14:12:29"/>
    <x v="5"/>
    <x v="1"/>
    <s v="Y"/>
    <s v="Y"/>
    <n v="105"/>
    <d v="1899-12-30T00:03:01"/>
    <n v="2"/>
    <b v="0"/>
  </r>
  <r>
    <x v="691"/>
    <d v="2016-01-12T14:12:29"/>
    <x v="0"/>
    <x v="1"/>
    <s v="N"/>
    <s v="N"/>
    <s v=""/>
    <s v=""/>
    <s v=""/>
    <b v="0"/>
  </r>
  <r>
    <x v="692"/>
    <d v="2016-01-12T14:51:22"/>
    <x v="3"/>
    <x v="3"/>
    <s v="Y"/>
    <s v="Y"/>
    <n v="79"/>
    <d v="1899-12-30T00:00:48"/>
    <n v="4"/>
    <b v="0"/>
  </r>
  <r>
    <x v="693"/>
    <d v="2016-01-12T14:51:22"/>
    <x v="4"/>
    <x v="2"/>
    <s v="Y"/>
    <s v="N"/>
    <n v="42"/>
    <d v="1899-12-30T00:03:28"/>
    <n v="3"/>
    <b v="0"/>
  </r>
  <r>
    <x v="694"/>
    <d v="2016-01-12T15:08:38"/>
    <x v="4"/>
    <x v="0"/>
    <s v="Y"/>
    <s v="N"/>
    <n v="100"/>
    <d v="1899-12-30T00:00:57"/>
    <n v="4"/>
    <b v="0"/>
  </r>
  <r>
    <x v="695"/>
    <d v="2016-01-12T15:08:38"/>
    <x v="3"/>
    <x v="4"/>
    <s v="Y"/>
    <s v="Y"/>
    <n v="107"/>
    <d v="1899-12-30T00:06:28"/>
    <n v="4"/>
    <b v="0"/>
  </r>
  <r>
    <x v="696"/>
    <d v="2016-01-12T15:23:02"/>
    <x v="6"/>
    <x v="2"/>
    <s v="Y"/>
    <s v="Y"/>
    <n v="96"/>
    <d v="1899-12-30T00:03:47"/>
    <n v="5"/>
    <b v="0"/>
  </r>
  <r>
    <x v="697"/>
    <d v="2016-01-12T15:23:02"/>
    <x v="3"/>
    <x v="4"/>
    <s v="Y"/>
    <s v="N"/>
    <n v="116"/>
    <d v="1899-12-30T00:04:15"/>
    <n v="5"/>
    <b v="0"/>
  </r>
  <r>
    <x v="698"/>
    <d v="2016-01-12T15:47:31"/>
    <x v="6"/>
    <x v="1"/>
    <s v="Y"/>
    <s v="Y"/>
    <n v="54"/>
    <d v="1899-12-30T00:02:54"/>
    <n v="3"/>
    <b v="0"/>
  </r>
  <r>
    <x v="699"/>
    <d v="2016-01-12T15:47:31"/>
    <x v="0"/>
    <x v="4"/>
    <s v="Y"/>
    <s v="Y"/>
    <n v="24"/>
    <d v="1899-12-30T00:06:25"/>
    <n v="4"/>
    <b v="0"/>
  </r>
  <r>
    <x v="700"/>
    <d v="2016-01-12T15:51:50"/>
    <x v="7"/>
    <x v="0"/>
    <s v="Y"/>
    <s v="Y"/>
    <n v="52"/>
    <d v="1899-12-30T00:02:56"/>
    <n v="5"/>
    <b v="0"/>
  </r>
  <r>
    <x v="701"/>
    <d v="2016-01-12T15:51:50"/>
    <x v="7"/>
    <x v="0"/>
    <s v="Y"/>
    <s v="Y"/>
    <n v="77"/>
    <d v="1899-12-30T00:00:51"/>
    <n v="3"/>
    <b v="0"/>
  </r>
  <r>
    <x v="702"/>
    <d v="2016-01-12T16:12:00"/>
    <x v="0"/>
    <x v="3"/>
    <s v="Y"/>
    <s v="Y"/>
    <n v="91"/>
    <d v="1899-12-30T00:01:40"/>
    <n v="3"/>
    <b v="0"/>
  </r>
  <r>
    <x v="703"/>
    <d v="2016-01-12T16:12:00"/>
    <x v="7"/>
    <x v="4"/>
    <s v="Y"/>
    <s v="N"/>
    <n v="104"/>
    <d v="1899-12-30T00:01:44"/>
    <n v="3"/>
    <b v="0"/>
  </r>
  <r>
    <x v="704"/>
    <d v="2016-01-12T16:45:07"/>
    <x v="5"/>
    <x v="1"/>
    <s v="Y"/>
    <s v="Y"/>
    <n v="111"/>
    <d v="1899-12-30T00:02:36"/>
    <n v="3"/>
    <b v="0"/>
  </r>
  <r>
    <x v="705"/>
    <d v="2016-01-12T16:45:07"/>
    <x v="1"/>
    <x v="1"/>
    <s v="N"/>
    <s v="N"/>
    <s v=""/>
    <s v=""/>
    <s v=""/>
    <b v="0"/>
  </r>
  <r>
    <x v="706"/>
    <d v="2016-01-12T16:46:34"/>
    <x v="4"/>
    <x v="2"/>
    <s v="Y"/>
    <s v="Y"/>
    <n v="55"/>
    <d v="1899-12-30T00:05:08"/>
    <n v="4"/>
    <b v="0"/>
  </r>
  <r>
    <x v="707"/>
    <d v="2016-01-12T16:46:34"/>
    <x v="2"/>
    <x v="3"/>
    <s v="N"/>
    <s v="N"/>
    <s v=""/>
    <s v=""/>
    <s v=""/>
    <b v="0"/>
  </r>
  <r>
    <x v="708"/>
    <d v="2016-01-12T16:49:26"/>
    <x v="5"/>
    <x v="0"/>
    <s v="Y"/>
    <s v="Y"/>
    <n v="124"/>
    <d v="1899-12-30T00:05:26"/>
    <n v="4"/>
    <b v="0"/>
  </r>
  <r>
    <x v="709"/>
    <d v="2016-01-12T16:49:26"/>
    <x v="6"/>
    <x v="2"/>
    <s v="Y"/>
    <s v="Y"/>
    <n v="68"/>
    <d v="1899-12-30T00:04:37"/>
    <n v="3"/>
    <b v="0"/>
  </r>
  <r>
    <x v="710"/>
    <d v="2016-01-12T16:50:53"/>
    <x v="7"/>
    <x v="1"/>
    <s v="Y"/>
    <s v="N"/>
    <n v="40"/>
    <d v="1899-12-30T00:04:33"/>
    <n v="3"/>
    <b v="0"/>
  </r>
  <r>
    <x v="711"/>
    <d v="2016-01-12T16:50:53"/>
    <x v="2"/>
    <x v="2"/>
    <s v="Y"/>
    <s v="Y"/>
    <n v="119"/>
    <d v="1899-12-30T00:02:35"/>
    <n v="4"/>
    <b v="0"/>
  </r>
  <r>
    <x v="712"/>
    <d v="2016-01-12T16:52:19"/>
    <x v="7"/>
    <x v="2"/>
    <s v="Y"/>
    <s v="Y"/>
    <n v="42"/>
    <d v="1899-12-30T00:00:55"/>
    <n v="1"/>
    <b v="0"/>
  </r>
  <r>
    <x v="713"/>
    <d v="2016-01-12T16:52:19"/>
    <x v="5"/>
    <x v="3"/>
    <s v="Y"/>
    <s v="Y"/>
    <n v="30"/>
    <d v="1899-12-30T00:03:55"/>
    <n v="4"/>
    <b v="0"/>
  </r>
  <r>
    <x v="714"/>
    <d v="2016-01-12T17:06:43"/>
    <x v="4"/>
    <x v="3"/>
    <s v="Y"/>
    <s v="Y"/>
    <n v="79"/>
    <d v="1899-12-30T00:04:21"/>
    <n v="4"/>
    <b v="0"/>
  </r>
  <r>
    <x v="715"/>
    <d v="2016-01-12T17:06:43"/>
    <x v="1"/>
    <x v="0"/>
    <s v="Y"/>
    <s v="Y"/>
    <n v="44"/>
    <d v="1899-12-30T00:06:56"/>
    <n v="1"/>
    <b v="0"/>
  </r>
  <r>
    <x v="716"/>
    <d v="2016-01-12T18:00:00"/>
    <x v="4"/>
    <x v="4"/>
    <s v="Y"/>
    <s v="Y"/>
    <n v="71"/>
    <d v="1899-12-30T00:02:00"/>
    <n v="3"/>
    <b v="0"/>
  </r>
  <r>
    <x v="717"/>
    <d v="2016-01-12T18:00:00"/>
    <x v="3"/>
    <x v="4"/>
    <s v="N"/>
    <s v="N"/>
    <s v=""/>
    <s v=""/>
    <s v=""/>
    <b v="0"/>
  </r>
  <r>
    <x v="718"/>
    <d v="2016-01-13T09:21:36"/>
    <x v="5"/>
    <x v="3"/>
    <s v="Y"/>
    <s v="Y"/>
    <n v="21"/>
    <d v="1899-12-30T00:06:25"/>
    <n v="5"/>
    <b v="0"/>
  </r>
  <r>
    <x v="719"/>
    <d v="2016-01-13T09:21:36"/>
    <x v="4"/>
    <x v="1"/>
    <s v="Y"/>
    <s v="Y"/>
    <n v="122"/>
    <d v="1899-12-30T00:04:48"/>
    <n v="4"/>
    <b v="0"/>
  </r>
  <r>
    <x v="720"/>
    <d v="2016-01-13T09:44:38"/>
    <x v="1"/>
    <x v="1"/>
    <s v="N"/>
    <s v="N"/>
    <s v=""/>
    <s v=""/>
    <s v=""/>
    <b v="0"/>
  </r>
  <r>
    <x v="721"/>
    <d v="2016-01-13T09:44:38"/>
    <x v="1"/>
    <x v="3"/>
    <s v="Y"/>
    <s v="Y"/>
    <n v="62"/>
    <d v="1899-12-30T00:02:25"/>
    <n v="3"/>
    <b v="0"/>
  </r>
  <r>
    <x v="722"/>
    <d v="2016-01-13T09:46:05"/>
    <x v="2"/>
    <x v="0"/>
    <s v="Y"/>
    <s v="N"/>
    <n v="37"/>
    <d v="1899-12-30T00:02:42"/>
    <n v="5"/>
    <b v="0"/>
  </r>
  <r>
    <x v="723"/>
    <d v="2016-01-13T09:46:05"/>
    <x v="0"/>
    <x v="0"/>
    <s v="Y"/>
    <s v="Y"/>
    <n v="112"/>
    <d v="1899-12-30T00:06:57"/>
    <n v="2"/>
    <b v="0"/>
  </r>
  <r>
    <x v="724"/>
    <d v="2016-01-13T09:56:10"/>
    <x v="4"/>
    <x v="0"/>
    <s v="Y"/>
    <s v="Y"/>
    <n v="40"/>
    <d v="1899-12-30T00:03:24"/>
    <n v="2"/>
    <b v="0"/>
  </r>
  <r>
    <x v="725"/>
    <d v="2016-01-13T09:56:10"/>
    <x v="5"/>
    <x v="4"/>
    <s v="Y"/>
    <s v="N"/>
    <n v="50"/>
    <d v="1899-12-30T00:01:53"/>
    <n v="5"/>
    <b v="0"/>
  </r>
  <r>
    <x v="726"/>
    <d v="2016-01-13T10:37:55"/>
    <x v="7"/>
    <x v="4"/>
    <s v="Y"/>
    <s v="Y"/>
    <n v="88"/>
    <d v="1899-12-30T00:04:10"/>
    <n v="4"/>
    <b v="0"/>
  </r>
  <r>
    <x v="727"/>
    <d v="2016-01-13T10:37:55"/>
    <x v="7"/>
    <x v="3"/>
    <s v="Y"/>
    <s v="Y"/>
    <n v="97"/>
    <d v="1899-12-30T00:00:52"/>
    <n v="3"/>
    <b v="0"/>
  </r>
  <r>
    <x v="728"/>
    <d v="2016-01-13T11:06:43"/>
    <x v="0"/>
    <x v="2"/>
    <s v="N"/>
    <s v="N"/>
    <s v=""/>
    <s v=""/>
    <s v=""/>
    <b v="0"/>
  </r>
  <r>
    <x v="729"/>
    <d v="2016-01-13T11:06:43"/>
    <x v="1"/>
    <x v="4"/>
    <s v="Y"/>
    <s v="Y"/>
    <n v="110"/>
    <d v="1899-12-30T00:04:43"/>
    <n v="4"/>
    <b v="0"/>
  </r>
  <r>
    <x v="730"/>
    <d v="2016-01-13T11:09:36"/>
    <x v="6"/>
    <x v="4"/>
    <s v="N"/>
    <s v="N"/>
    <s v=""/>
    <s v=""/>
    <s v=""/>
    <b v="0"/>
  </r>
  <r>
    <x v="731"/>
    <d v="2016-01-13T11:09:36"/>
    <x v="4"/>
    <x v="1"/>
    <s v="Y"/>
    <s v="Y"/>
    <n v="104"/>
    <d v="1899-12-30T00:03:24"/>
    <n v="5"/>
    <b v="0"/>
  </r>
  <r>
    <x v="732"/>
    <d v="2016-01-13T11:45:36"/>
    <x v="2"/>
    <x v="0"/>
    <s v="Y"/>
    <s v="N"/>
    <n v="79"/>
    <d v="1899-12-30T00:04:58"/>
    <n v="3"/>
    <b v="0"/>
  </r>
  <r>
    <x v="733"/>
    <d v="2016-01-13T11:45:36"/>
    <x v="1"/>
    <x v="2"/>
    <s v="Y"/>
    <s v="Y"/>
    <n v="70"/>
    <d v="1899-12-30T00:01:31"/>
    <n v="3"/>
    <b v="0"/>
  </r>
  <r>
    <x v="734"/>
    <d v="2016-01-13T11:54:14"/>
    <x v="3"/>
    <x v="3"/>
    <s v="N"/>
    <s v="N"/>
    <s v=""/>
    <s v=""/>
    <s v=""/>
    <b v="0"/>
  </r>
  <r>
    <x v="735"/>
    <d v="2016-01-13T11:54:14"/>
    <x v="5"/>
    <x v="4"/>
    <s v="Y"/>
    <s v="Y"/>
    <n v="70"/>
    <d v="1899-12-30T00:05:39"/>
    <n v="1"/>
    <b v="0"/>
  </r>
  <r>
    <x v="736"/>
    <d v="2016-01-13T12:31:41"/>
    <x v="6"/>
    <x v="0"/>
    <s v="Y"/>
    <s v="Y"/>
    <n v="33"/>
    <d v="1899-12-30T00:00:52"/>
    <n v="3"/>
    <b v="0"/>
  </r>
  <r>
    <x v="737"/>
    <d v="2016-01-13T12:31:41"/>
    <x v="5"/>
    <x v="2"/>
    <s v="Y"/>
    <s v="Y"/>
    <n v="124"/>
    <d v="1899-12-30T00:00:54"/>
    <n v="4"/>
    <b v="0"/>
  </r>
  <r>
    <x v="738"/>
    <d v="2016-01-13T12:37:26"/>
    <x v="0"/>
    <x v="2"/>
    <s v="Y"/>
    <s v="Y"/>
    <n v="77"/>
    <d v="1899-12-30T00:02:04"/>
    <n v="3"/>
    <b v="0"/>
  </r>
  <r>
    <x v="739"/>
    <d v="2016-01-13T12:37:26"/>
    <x v="7"/>
    <x v="4"/>
    <s v="Y"/>
    <s v="Y"/>
    <n v="33"/>
    <d v="1899-12-30T00:06:21"/>
    <n v="3"/>
    <b v="0"/>
  </r>
  <r>
    <x v="740"/>
    <d v="2016-01-13T12:40:19"/>
    <x v="4"/>
    <x v="0"/>
    <s v="Y"/>
    <s v="Y"/>
    <n v="96"/>
    <d v="1899-12-30T00:01:07"/>
    <n v="5"/>
    <b v="0"/>
  </r>
  <r>
    <x v="741"/>
    <d v="2016-01-13T12:40:19"/>
    <x v="1"/>
    <x v="4"/>
    <s v="N"/>
    <s v="N"/>
    <s v=""/>
    <s v=""/>
    <s v=""/>
    <b v="0"/>
  </r>
  <r>
    <x v="742"/>
    <d v="2016-01-13T14:02:24"/>
    <x v="5"/>
    <x v="2"/>
    <s v="Y"/>
    <s v="Y"/>
    <n v="69"/>
    <d v="1899-12-30T00:03:48"/>
    <n v="5"/>
    <b v="0"/>
  </r>
  <r>
    <x v="743"/>
    <d v="2016-01-13T14:02:24"/>
    <x v="7"/>
    <x v="3"/>
    <s v="Y"/>
    <s v="Y"/>
    <n v="58"/>
    <d v="1899-12-30T00:06:32"/>
    <n v="4"/>
    <b v="0"/>
  </r>
  <r>
    <x v="744"/>
    <d v="2016-01-13T14:26:53"/>
    <x v="6"/>
    <x v="3"/>
    <s v="Y"/>
    <s v="N"/>
    <n v="112"/>
    <d v="1899-12-30T00:00:40"/>
    <n v="3"/>
    <b v="0"/>
  </r>
  <r>
    <x v="745"/>
    <d v="2016-01-13T14:26:53"/>
    <x v="4"/>
    <x v="1"/>
    <s v="Y"/>
    <s v="Y"/>
    <n v="61"/>
    <d v="1899-12-30T00:04:23"/>
    <n v="3"/>
    <b v="0"/>
  </r>
  <r>
    <x v="746"/>
    <d v="2016-01-13T14:48:29"/>
    <x v="7"/>
    <x v="3"/>
    <s v="Y"/>
    <s v="Y"/>
    <n v="89"/>
    <d v="1899-12-30T00:03:12"/>
    <n v="3"/>
    <b v="0"/>
  </r>
  <r>
    <x v="747"/>
    <d v="2016-01-13T14:48:29"/>
    <x v="1"/>
    <x v="2"/>
    <s v="Y"/>
    <s v="Y"/>
    <n v="84"/>
    <d v="1899-12-30T00:03:12"/>
    <n v="5"/>
    <b v="0"/>
  </r>
  <r>
    <x v="748"/>
    <d v="2016-01-13T15:14:24"/>
    <x v="0"/>
    <x v="1"/>
    <s v="Y"/>
    <s v="Y"/>
    <n v="53"/>
    <d v="1899-12-30T00:03:36"/>
    <n v="3"/>
    <b v="0"/>
  </r>
  <r>
    <x v="749"/>
    <d v="2016-01-13T15:14:24"/>
    <x v="1"/>
    <x v="4"/>
    <s v="Y"/>
    <s v="Y"/>
    <n v="73"/>
    <d v="1899-12-30T00:01:34"/>
    <n v="3"/>
    <b v="0"/>
  </r>
  <r>
    <x v="750"/>
    <d v="2016-01-13T15:27:22"/>
    <x v="2"/>
    <x v="0"/>
    <s v="Y"/>
    <s v="Y"/>
    <n v="12"/>
    <d v="1899-12-30T00:02:11"/>
    <n v="2"/>
    <b v="0"/>
  </r>
  <r>
    <x v="751"/>
    <d v="2016-01-13T15:27:22"/>
    <x v="6"/>
    <x v="3"/>
    <s v="Y"/>
    <s v="Y"/>
    <n v="90"/>
    <d v="1899-12-30T00:06:32"/>
    <n v="4"/>
    <b v="0"/>
  </r>
  <r>
    <x v="752"/>
    <d v="2016-01-13T15:34:34"/>
    <x v="2"/>
    <x v="1"/>
    <s v="N"/>
    <s v="N"/>
    <s v=""/>
    <s v=""/>
    <s v=""/>
    <b v="0"/>
  </r>
  <r>
    <x v="753"/>
    <d v="2016-01-13T15:34:34"/>
    <x v="7"/>
    <x v="1"/>
    <s v="Y"/>
    <s v="Y"/>
    <n v="23"/>
    <d v="1899-12-30T00:04:13"/>
    <n v="5"/>
    <b v="0"/>
  </r>
  <r>
    <x v="754"/>
    <d v="2016-01-13T15:40:19"/>
    <x v="3"/>
    <x v="3"/>
    <s v="Y"/>
    <s v="Y"/>
    <n v="98"/>
    <d v="1899-12-30T00:05:08"/>
    <n v="5"/>
    <b v="0"/>
  </r>
  <r>
    <x v="755"/>
    <d v="2016-01-13T15:40:19"/>
    <x v="0"/>
    <x v="0"/>
    <s v="Y"/>
    <s v="Y"/>
    <n v="28"/>
    <d v="1899-12-30T00:01:03"/>
    <n v="2"/>
    <b v="0"/>
  </r>
  <r>
    <x v="756"/>
    <d v="2016-01-13T17:58:34"/>
    <x v="0"/>
    <x v="1"/>
    <s v="Y"/>
    <s v="Y"/>
    <n v="123"/>
    <d v="1899-12-30T00:04:28"/>
    <n v="3"/>
    <b v="0"/>
  </r>
  <r>
    <x v="757"/>
    <d v="2016-01-13T17:58:34"/>
    <x v="1"/>
    <x v="0"/>
    <s v="Y"/>
    <s v="Y"/>
    <n v="82"/>
    <d v="1899-12-30T00:02:30"/>
    <n v="5"/>
    <b v="0"/>
  </r>
  <r>
    <x v="758"/>
    <d v="2016-01-14T09:02:53"/>
    <x v="6"/>
    <x v="1"/>
    <s v="Y"/>
    <s v="Y"/>
    <n v="57"/>
    <d v="1899-12-30T00:04:48"/>
    <n v="4"/>
    <b v="0"/>
  </r>
  <r>
    <x v="759"/>
    <d v="2016-01-14T09:02:53"/>
    <x v="2"/>
    <x v="4"/>
    <s v="Y"/>
    <s v="Y"/>
    <n v="14"/>
    <d v="1899-12-30T00:01:11"/>
    <n v="5"/>
    <b v="0"/>
  </r>
  <r>
    <x v="760"/>
    <d v="2016-01-14T09:14:24"/>
    <x v="5"/>
    <x v="1"/>
    <s v="Y"/>
    <s v="Y"/>
    <n v="114"/>
    <d v="1899-12-30T00:00:37"/>
    <n v="4"/>
    <b v="0"/>
  </r>
  <r>
    <x v="761"/>
    <d v="2016-01-14T09:14:24"/>
    <x v="4"/>
    <x v="2"/>
    <s v="Y"/>
    <s v="Y"/>
    <n v="53"/>
    <d v="1899-12-30T00:04:21"/>
    <n v="5"/>
    <b v="0"/>
  </r>
  <r>
    <x v="762"/>
    <d v="2016-01-14T09:17:17"/>
    <x v="4"/>
    <x v="1"/>
    <s v="N"/>
    <s v="N"/>
    <s v=""/>
    <s v=""/>
    <s v=""/>
    <b v="0"/>
  </r>
  <r>
    <x v="763"/>
    <d v="2016-01-14T09:17:17"/>
    <x v="7"/>
    <x v="1"/>
    <s v="Y"/>
    <s v="Y"/>
    <n v="25"/>
    <d v="1899-12-30T00:04:33"/>
    <n v="4"/>
    <b v="0"/>
  </r>
  <r>
    <x v="764"/>
    <d v="2016-01-14T09:24:29"/>
    <x v="3"/>
    <x v="3"/>
    <s v="Y"/>
    <s v="Y"/>
    <n v="86"/>
    <d v="1899-12-30T00:03:20"/>
    <n v="2"/>
    <b v="0"/>
  </r>
  <r>
    <x v="765"/>
    <d v="2016-01-14T09:24:29"/>
    <x v="4"/>
    <x v="2"/>
    <s v="Y"/>
    <s v="Y"/>
    <n v="51"/>
    <d v="1899-12-30T00:02:08"/>
    <n v="4"/>
    <b v="0"/>
  </r>
  <r>
    <x v="766"/>
    <d v="2016-01-14T10:01:55"/>
    <x v="2"/>
    <x v="1"/>
    <s v="Y"/>
    <s v="Y"/>
    <n v="31"/>
    <d v="1899-12-30T00:00:56"/>
    <n v="4"/>
    <b v="0"/>
  </r>
  <r>
    <x v="767"/>
    <d v="2016-01-14T10:01:55"/>
    <x v="7"/>
    <x v="4"/>
    <s v="N"/>
    <s v="N"/>
    <s v=""/>
    <s v=""/>
    <s v=""/>
    <b v="0"/>
  </r>
  <r>
    <x v="768"/>
    <d v="2016-01-14T10:53:46"/>
    <x v="6"/>
    <x v="2"/>
    <s v="Y"/>
    <s v="Y"/>
    <n v="124"/>
    <d v="1899-12-30T00:05:04"/>
    <n v="4"/>
    <b v="0"/>
  </r>
  <r>
    <x v="769"/>
    <d v="2016-01-14T10:53:46"/>
    <x v="4"/>
    <x v="4"/>
    <s v="Y"/>
    <s v="Y"/>
    <n v="116"/>
    <d v="1899-12-30T00:06:48"/>
    <n v="2"/>
    <b v="0"/>
  </r>
  <r>
    <x v="770"/>
    <d v="2016-01-14T11:19:41"/>
    <x v="1"/>
    <x v="0"/>
    <s v="Y"/>
    <s v="Y"/>
    <n v="41"/>
    <d v="1899-12-30T00:04:03"/>
    <n v="2"/>
    <b v="0"/>
  </r>
  <r>
    <x v="771"/>
    <d v="2016-01-14T11:19:41"/>
    <x v="3"/>
    <x v="0"/>
    <s v="Y"/>
    <s v="Y"/>
    <n v="53"/>
    <d v="1899-12-30T00:04:38"/>
    <n v="2"/>
    <b v="0"/>
  </r>
  <r>
    <x v="772"/>
    <d v="2016-01-14T11:32:38"/>
    <x v="6"/>
    <x v="1"/>
    <s v="Y"/>
    <s v="Y"/>
    <n v="85"/>
    <d v="1899-12-30T00:02:04"/>
    <n v="4"/>
    <b v="0"/>
  </r>
  <r>
    <x v="773"/>
    <d v="2016-01-14T11:32:38"/>
    <x v="5"/>
    <x v="4"/>
    <s v="Y"/>
    <s v="Y"/>
    <n v="18"/>
    <d v="1899-12-30T00:04:38"/>
    <n v="5"/>
    <b v="0"/>
  </r>
  <r>
    <x v="774"/>
    <d v="2016-01-14T11:35:31"/>
    <x v="2"/>
    <x v="2"/>
    <s v="Y"/>
    <s v="Y"/>
    <n v="17"/>
    <d v="1899-12-30T00:04:13"/>
    <n v="4"/>
    <b v="0"/>
  </r>
  <r>
    <x v="775"/>
    <d v="2016-01-14T11:35:31"/>
    <x v="5"/>
    <x v="1"/>
    <s v="Y"/>
    <s v="Y"/>
    <n v="102"/>
    <d v="1899-12-30T00:02:58"/>
    <n v="4"/>
    <b v="0"/>
  </r>
  <r>
    <x v="776"/>
    <d v="2016-01-14T12:01:26"/>
    <x v="4"/>
    <x v="1"/>
    <s v="Y"/>
    <s v="Y"/>
    <n v="26"/>
    <d v="1899-12-30T00:06:41"/>
    <n v="1"/>
    <b v="0"/>
  </r>
  <r>
    <x v="777"/>
    <d v="2016-01-14T12:01:26"/>
    <x v="5"/>
    <x v="2"/>
    <s v="Y"/>
    <s v="Y"/>
    <n v="107"/>
    <d v="1899-12-30T00:06:22"/>
    <n v="3"/>
    <b v="0"/>
  </r>
  <r>
    <x v="778"/>
    <d v="2016-01-14T12:05:46"/>
    <x v="3"/>
    <x v="1"/>
    <s v="N"/>
    <s v="N"/>
    <s v=""/>
    <s v=""/>
    <s v=""/>
    <b v="0"/>
  </r>
  <r>
    <x v="779"/>
    <d v="2016-01-14T12:05:46"/>
    <x v="3"/>
    <x v="4"/>
    <s v="Y"/>
    <s v="Y"/>
    <n v="35"/>
    <d v="1899-12-30T00:04:24"/>
    <n v="5"/>
    <b v="0"/>
  </r>
  <r>
    <x v="780"/>
    <d v="2016-01-14T12:11:31"/>
    <x v="5"/>
    <x v="1"/>
    <s v="Y"/>
    <s v="Y"/>
    <n v="100"/>
    <d v="1899-12-30T00:05:24"/>
    <n v="2"/>
    <b v="0"/>
  </r>
  <r>
    <x v="781"/>
    <d v="2016-01-14T12:11:31"/>
    <x v="0"/>
    <x v="3"/>
    <s v="Y"/>
    <s v="Y"/>
    <n v="12"/>
    <d v="1899-12-30T00:06:19"/>
    <n v="4"/>
    <b v="0"/>
  </r>
  <r>
    <x v="782"/>
    <d v="2016-01-14T12:33:07"/>
    <x v="4"/>
    <x v="2"/>
    <s v="Y"/>
    <s v="Y"/>
    <n v="43"/>
    <d v="1899-12-30T00:03:54"/>
    <n v="4"/>
    <b v="0"/>
  </r>
  <r>
    <x v="783"/>
    <d v="2016-01-14T12:33:07"/>
    <x v="1"/>
    <x v="2"/>
    <s v="Y"/>
    <s v="Y"/>
    <n v="68"/>
    <d v="1899-12-30T00:01:49"/>
    <n v="4"/>
    <b v="0"/>
  </r>
  <r>
    <x v="784"/>
    <d v="2016-01-14T12:43:12"/>
    <x v="5"/>
    <x v="4"/>
    <s v="Y"/>
    <s v="Y"/>
    <n v="81"/>
    <d v="1899-12-30T00:01:55"/>
    <n v="3"/>
    <b v="0"/>
  </r>
  <r>
    <x v="785"/>
    <d v="2016-01-14T12:43:12"/>
    <x v="6"/>
    <x v="0"/>
    <s v="Y"/>
    <s v="N"/>
    <n v="49"/>
    <d v="1899-12-30T00:06:21"/>
    <n v="5"/>
    <b v="0"/>
  </r>
  <r>
    <x v="786"/>
    <d v="2016-01-14T13:01:55"/>
    <x v="7"/>
    <x v="1"/>
    <s v="Y"/>
    <s v="Y"/>
    <n v="101"/>
    <d v="1899-12-30T00:06:10"/>
    <n v="3"/>
    <b v="0"/>
  </r>
  <r>
    <x v="787"/>
    <d v="2016-01-14T13:01:55"/>
    <x v="5"/>
    <x v="0"/>
    <s v="Y"/>
    <s v="Y"/>
    <n v="72"/>
    <d v="1899-12-30T00:05:58"/>
    <n v="3"/>
    <b v="0"/>
  </r>
  <r>
    <x v="788"/>
    <d v="2016-01-14T13:30:43"/>
    <x v="6"/>
    <x v="1"/>
    <s v="Y"/>
    <s v="Y"/>
    <n v="18"/>
    <d v="1899-12-30T00:01:50"/>
    <n v="3"/>
    <b v="0"/>
  </r>
  <r>
    <x v="789"/>
    <d v="2016-01-14T13:30:43"/>
    <x v="0"/>
    <x v="0"/>
    <s v="Y"/>
    <s v="Y"/>
    <n v="86"/>
    <d v="1899-12-30T00:04:33"/>
    <n v="5"/>
    <b v="0"/>
  </r>
  <r>
    <x v="790"/>
    <d v="2016-01-14T13:35:02"/>
    <x v="7"/>
    <x v="3"/>
    <s v="Y"/>
    <s v="Y"/>
    <n v="109"/>
    <d v="1899-12-30T00:00:38"/>
    <n v="4"/>
    <b v="0"/>
  </r>
  <r>
    <x v="791"/>
    <d v="2016-01-14T13:35:02"/>
    <x v="6"/>
    <x v="1"/>
    <s v="N"/>
    <s v="N"/>
    <s v=""/>
    <s v=""/>
    <s v=""/>
    <b v="0"/>
  </r>
  <r>
    <x v="792"/>
    <d v="2016-01-14T14:09:36"/>
    <x v="6"/>
    <x v="3"/>
    <s v="Y"/>
    <s v="Y"/>
    <n v="32"/>
    <d v="1899-12-30T00:04:12"/>
    <n v="2"/>
    <b v="0"/>
  </r>
  <r>
    <x v="793"/>
    <d v="2016-01-14T14:09:36"/>
    <x v="7"/>
    <x v="0"/>
    <s v="Y"/>
    <s v="Y"/>
    <n v="68"/>
    <d v="1899-12-30T00:05:15"/>
    <n v="3"/>
    <b v="0"/>
  </r>
  <r>
    <x v="794"/>
    <d v="2016-01-14T14:38:24"/>
    <x v="5"/>
    <x v="1"/>
    <s v="Y"/>
    <s v="Y"/>
    <n v="10"/>
    <d v="1899-12-30T00:06:57"/>
    <n v="4"/>
    <b v="0"/>
  </r>
  <r>
    <x v="795"/>
    <d v="2016-01-14T14:38:24"/>
    <x v="4"/>
    <x v="2"/>
    <s v="Y"/>
    <s v="Y"/>
    <n v="76"/>
    <d v="1899-12-30T00:04:47"/>
    <n v="5"/>
    <b v="0"/>
  </r>
  <r>
    <x v="796"/>
    <d v="2016-01-14T14:57:07"/>
    <x v="7"/>
    <x v="2"/>
    <s v="Y"/>
    <s v="Y"/>
    <n v="124"/>
    <d v="1899-12-30T00:06:33"/>
    <n v="3"/>
    <b v="0"/>
  </r>
  <r>
    <x v="797"/>
    <d v="2016-01-14T14:57:07"/>
    <x v="1"/>
    <x v="1"/>
    <s v="Y"/>
    <s v="Y"/>
    <n v="28"/>
    <d v="1899-12-30T00:04:12"/>
    <n v="3"/>
    <b v="0"/>
  </r>
  <r>
    <x v="798"/>
    <d v="2016-01-14T15:20:10"/>
    <x v="1"/>
    <x v="4"/>
    <s v="Y"/>
    <s v="Y"/>
    <n v="107"/>
    <d v="1899-12-30T00:01:39"/>
    <n v="4"/>
    <b v="0"/>
  </r>
  <r>
    <x v="799"/>
    <d v="2016-01-14T15:20:10"/>
    <x v="6"/>
    <x v="3"/>
    <s v="N"/>
    <s v="N"/>
    <s v=""/>
    <s v=""/>
    <s v=""/>
    <b v="0"/>
  </r>
  <r>
    <x v="800"/>
    <d v="2016-01-14T15:51:50"/>
    <x v="0"/>
    <x v="4"/>
    <s v="N"/>
    <s v="N"/>
    <s v=""/>
    <s v=""/>
    <s v=""/>
    <b v="0"/>
  </r>
  <r>
    <x v="801"/>
    <d v="2016-01-14T15:51:50"/>
    <x v="6"/>
    <x v="3"/>
    <s v="N"/>
    <s v="N"/>
    <s v=""/>
    <s v=""/>
    <s v=""/>
    <b v="0"/>
  </r>
  <r>
    <x v="802"/>
    <d v="2016-01-14T15:54:43"/>
    <x v="2"/>
    <x v="4"/>
    <s v="N"/>
    <s v="N"/>
    <s v=""/>
    <s v=""/>
    <s v=""/>
    <b v="0"/>
  </r>
  <r>
    <x v="803"/>
    <d v="2016-01-14T15:54:43"/>
    <x v="5"/>
    <x v="1"/>
    <s v="N"/>
    <s v="N"/>
    <s v=""/>
    <s v=""/>
    <s v=""/>
    <b v="0"/>
  </r>
  <r>
    <x v="804"/>
    <d v="2016-01-14T16:27:50"/>
    <x v="0"/>
    <x v="0"/>
    <s v="Y"/>
    <s v="Y"/>
    <n v="21"/>
    <d v="1899-12-30T00:01:40"/>
    <n v="4"/>
    <b v="0"/>
  </r>
  <r>
    <x v="805"/>
    <d v="2016-01-14T16:27:50"/>
    <x v="7"/>
    <x v="4"/>
    <s v="Y"/>
    <s v="Y"/>
    <n v="66"/>
    <d v="1899-12-30T00:05:43"/>
    <n v="2"/>
    <b v="0"/>
  </r>
  <r>
    <x v="806"/>
    <d v="2016-01-14T16:39:22"/>
    <x v="1"/>
    <x v="1"/>
    <s v="N"/>
    <s v="N"/>
    <s v=""/>
    <s v=""/>
    <s v=""/>
    <b v="0"/>
  </r>
  <r>
    <x v="807"/>
    <d v="2016-01-14T16:39:22"/>
    <x v="3"/>
    <x v="4"/>
    <s v="Y"/>
    <s v="Y"/>
    <n v="19"/>
    <d v="1899-12-30T00:06:32"/>
    <n v="3"/>
    <b v="0"/>
  </r>
  <r>
    <x v="808"/>
    <d v="2016-01-14T17:19:41"/>
    <x v="3"/>
    <x v="0"/>
    <s v="Y"/>
    <s v="Y"/>
    <n v="100"/>
    <d v="1899-12-30T00:05:59"/>
    <n v="4"/>
    <b v="0"/>
  </r>
  <r>
    <x v="809"/>
    <d v="2016-01-14T17:19:41"/>
    <x v="4"/>
    <x v="1"/>
    <s v="Y"/>
    <s v="Y"/>
    <n v="108"/>
    <d v="1899-12-30T00:06:24"/>
    <n v="4"/>
    <b v="0"/>
  </r>
  <r>
    <x v="810"/>
    <d v="2016-01-14T17:22:34"/>
    <x v="2"/>
    <x v="1"/>
    <s v="Y"/>
    <s v="Y"/>
    <n v="123"/>
    <d v="1899-12-30T00:04:35"/>
    <n v="1"/>
    <b v="0"/>
  </r>
  <r>
    <x v="811"/>
    <d v="2016-01-14T17:22:34"/>
    <x v="3"/>
    <x v="0"/>
    <s v="N"/>
    <s v="N"/>
    <s v=""/>
    <s v=""/>
    <s v=""/>
    <b v="0"/>
  </r>
  <r>
    <x v="812"/>
    <d v="2016-01-14T17:32:38"/>
    <x v="7"/>
    <x v="0"/>
    <s v="Y"/>
    <s v="Y"/>
    <n v="76"/>
    <d v="1899-12-30T00:02:07"/>
    <n v="2"/>
    <b v="0"/>
  </r>
  <r>
    <x v="813"/>
    <d v="2016-01-14T17:32:38"/>
    <x v="5"/>
    <x v="0"/>
    <s v="Y"/>
    <s v="Y"/>
    <n v="78"/>
    <d v="1899-12-30T00:01:33"/>
    <n v="2"/>
    <b v="0"/>
  </r>
  <r>
    <x v="814"/>
    <d v="2016-01-14T17:32:38"/>
    <x v="1"/>
    <x v="4"/>
    <s v="Y"/>
    <s v="Y"/>
    <n v="17"/>
    <d v="1899-12-30T00:02:33"/>
    <n v="1"/>
    <b v="0"/>
  </r>
  <r>
    <x v="815"/>
    <d v="2016-01-14T17:32:38"/>
    <x v="0"/>
    <x v="4"/>
    <s v="Y"/>
    <s v="Y"/>
    <n v="60"/>
    <d v="1899-12-30T00:04:13"/>
    <n v="4"/>
    <b v="0"/>
  </r>
  <r>
    <x v="816"/>
    <d v="2016-01-15T09:40:19"/>
    <x v="4"/>
    <x v="0"/>
    <s v="Y"/>
    <s v="Y"/>
    <n v="76"/>
    <d v="1899-12-30T00:01:47"/>
    <n v="3"/>
    <b v="0"/>
  </r>
  <r>
    <x v="817"/>
    <d v="2016-01-15T09:40:19"/>
    <x v="3"/>
    <x v="0"/>
    <s v="Y"/>
    <s v="Y"/>
    <n v="80"/>
    <d v="1899-12-30T00:04:02"/>
    <n v="4"/>
    <b v="0"/>
  </r>
  <r>
    <x v="818"/>
    <d v="2016-01-15T09:40:19"/>
    <x v="3"/>
    <x v="3"/>
    <s v="Y"/>
    <s v="N"/>
    <n v="20"/>
    <d v="1899-12-30T00:05:37"/>
    <n v="4"/>
    <b v="0"/>
  </r>
  <r>
    <x v="819"/>
    <d v="2016-01-15T09:40:19"/>
    <x v="1"/>
    <x v="3"/>
    <s v="Y"/>
    <s v="Y"/>
    <n v="82"/>
    <d v="1899-12-30T00:06:22"/>
    <n v="3"/>
    <b v="0"/>
  </r>
  <r>
    <x v="820"/>
    <d v="2016-01-15T09:50:24"/>
    <x v="2"/>
    <x v="1"/>
    <s v="Y"/>
    <s v="Y"/>
    <n v="33"/>
    <d v="1899-12-30T00:05:52"/>
    <n v="3"/>
    <b v="0"/>
  </r>
  <r>
    <x v="821"/>
    <d v="2016-01-15T09:50:24"/>
    <x v="2"/>
    <x v="3"/>
    <s v="Y"/>
    <s v="Y"/>
    <n v="93"/>
    <d v="1899-12-30T00:01:56"/>
    <n v="3"/>
    <b v="0"/>
  </r>
  <r>
    <x v="822"/>
    <d v="2016-01-15T10:56:38"/>
    <x v="0"/>
    <x v="4"/>
    <s v="Y"/>
    <s v="Y"/>
    <n v="29"/>
    <d v="1899-12-30T00:03:00"/>
    <n v="4"/>
    <b v="0"/>
  </r>
  <r>
    <x v="823"/>
    <d v="2016-01-15T10:56:38"/>
    <x v="6"/>
    <x v="3"/>
    <s v="Y"/>
    <s v="Y"/>
    <n v="83"/>
    <d v="1899-12-30T00:06:53"/>
    <n v="4"/>
    <b v="0"/>
  </r>
  <r>
    <x v="824"/>
    <d v="2016-01-15T11:31:12"/>
    <x v="2"/>
    <x v="2"/>
    <s v="Y"/>
    <s v="Y"/>
    <n v="113"/>
    <d v="1899-12-30T00:02:01"/>
    <n v="4"/>
    <b v="0"/>
  </r>
  <r>
    <x v="825"/>
    <d v="2016-01-15T11:31:12"/>
    <x v="2"/>
    <x v="3"/>
    <s v="Y"/>
    <s v="Y"/>
    <n v="21"/>
    <d v="1899-12-30T00:03:26"/>
    <n v="4"/>
    <b v="0"/>
  </r>
  <r>
    <x v="826"/>
    <d v="2016-01-15T11:38:24"/>
    <x v="1"/>
    <x v="3"/>
    <s v="Y"/>
    <s v="N"/>
    <n v="82"/>
    <d v="1899-12-30T00:02:40"/>
    <n v="4"/>
    <b v="0"/>
  </r>
  <r>
    <x v="827"/>
    <d v="2016-01-15T11:38:24"/>
    <x v="0"/>
    <x v="4"/>
    <s v="Y"/>
    <s v="Y"/>
    <n v="91"/>
    <d v="1899-12-30T00:03:47"/>
    <n v="3"/>
    <b v="0"/>
  </r>
  <r>
    <x v="828"/>
    <d v="2016-01-15T11:45:36"/>
    <x v="7"/>
    <x v="1"/>
    <s v="Y"/>
    <s v="Y"/>
    <n v="111"/>
    <d v="1899-12-30T00:00:40"/>
    <n v="4"/>
    <b v="0"/>
  </r>
  <r>
    <x v="829"/>
    <d v="2016-01-15T11:45:36"/>
    <x v="6"/>
    <x v="3"/>
    <s v="Y"/>
    <s v="Y"/>
    <n v="70"/>
    <d v="1899-12-30T00:05:13"/>
    <n v="4"/>
    <b v="0"/>
  </r>
  <r>
    <x v="830"/>
    <d v="2016-01-15T13:46:34"/>
    <x v="7"/>
    <x v="1"/>
    <s v="N"/>
    <s v="N"/>
    <s v=""/>
    <s v=""/>
    <s v=""/>
    <b v="0"/>
  </r>
  <r>
    <x v="831"/>
    <d v="2016-01-15T13:46:34"/>
    <x v="5"/>
    <x v="4"/>
    <s v="Y"/>
    <s v="Y"/>
    <n v="58"/>
    <d v="1899-12-30T00:04:19"/>
    <n v="4"/>
    <b v="0"/>
  </r>
  <r>
    <x v="832"/>
    <d v="2016-01-15T13:53:46"/>
    <x v="4"/>
    <x v="4"/>
    <s v="Y"/>
    <s v="Y"/>
    <n v="10"/>
    <d v="1899-12-30T00:05:27"/>
    <n v="4"/>
    <b v="0"/>
  </r>
  <r>
    <x v="833"/>
    <d v="2016-01-15T13:53:46"/>
    <x v="1"/>
    <x v="2"/>
    <s v="Y"/>
    <s v="Y"/>
    <n v="77"/>
    <d v="1899-12-30T00:03:00"/>
    <n v="1"/>
    <b v="0"/>
  </r>
  <r>
    <x v="834"/>
    <d v="2016-01-15T14:08:10"/>
    <x v="0"/>
    <x v="4"/>
    <s v="Y"/>
    <s v="Y"/>
    <n v="92"/>
    <d v="1899-12-30T00:03:59"/>
    <n v="4"/>
    <b v="0"/>
  </r>
  <r>
    <x v="835"/>
    <d v="2016-01-15T14:08:10"/>
    <x v="4"/>
    <x v="3"/>
    <s v="Y"/>
    <s v="Y"/>
    <n v="59"/>
    <d v="1899-12-30T00:02:09"/>
    <n v="1"/>
    <b v="0"/>
  </r>
  <r>
    <x v="836"/>
    <d v="2016-01-15T14:13:55"/>
    <x v="0"/>
    <x v="3"/>
    <s v="Y"/>
    <s v="Y"/>
    <n v="42"/>
    <d v="1899-12-30T00:04:19"/>
    <n v="2"/>
    <b v="0"/>
  </r>
  <r>
    <x v="837"/>
    <d v="2016-01-15T14:13:55"/>
    <x v="3"/>
    <x v="2"/>
    <s v="Y"/>
    <s v="Y"/>
    <n v="110"/>
    <d v="1899-12-30T00:04:32"/>
    <n v="3"/>
    <b v="0"/>
  </r>
  <r>
    <x v="838"/>
    <d v="2016-01-15T15:01:26"/>
    <x v="4"/>
    <x v="0"/>
    <s v="Y"/>
    <s v="Y"/>
    <n v="21"/>
    <d v="1899-12-30T00:01:32"/>
    <n v="5"/>
    <b v="0"/>
  </r>
  <r>
    <x v="839"/>
    <d v="2016-01-15T15:01:26"/>
    <x v="0"/>
    <x v="2"/>
    <s v="N"/>
    <s v="N"/>
    <s v=""/>
    <s v=""/>
    <s v=""/>
    <b v="0"/>
  </r>
  <r>
    <x v="840"/>
    <d v="2016-01-15T15:21:36"/>
    <x v="0"/>
    <x v="1"/>
    <s v="Y"/>
    <s v="N"/>
    <n v="60"/>
    <d v="1899-12-30T00:03:28"/>
    <n v="4"/>
    <b v="0"/>
  </r>
  <r>
    <x v="841"/>
    <d v="2016-01-15T15:21:36"/>
    <x v="3"/>
    <x v="2"/>
    <s v="Y"/>
    <s v="Y"/>
    <n v="93"/>
    <d v="1899-12-30T00:02:25"/>
    <n v="2"/>
    <b v="0"/>
  </r>
  <r>
    <x v="842"/>
    <d v="2016-01-15T15:30:14"/>
    <x v="3"/>
    <x v="0"/>
    <s v="N"/>
    <s v="N"/>
    <s v=""/>
    <s v=""/>
    <s v=""/>
    <b v="0"/>
  </r>
  <r>
    <x v="843"/>
    <d v="2016-01-15T15:30:14"/>
    <x v="0"/>
    <x v="4"/>
    <s v="Y"/>
    <s v="Y"/>
    <n v="79"/>
    <d v="1899-12-30T00:06:12"/>
    <n v="3"/>
    <b v="0"/>
  </r>
  <r>
    <x v="844"/>
    <d v="2016-01-15T15:46:05"/>
    <x v="0"/>
    <x v="1"/>
    <s v="Y"/>
    <s v="Y"/>
    <n v="21"/>
    <d v="1899-12-30T00:05:57"/>
    <n v="5"/>
    <b v="0"/>
  </r>
  <r>
    <x v="845"/>
    <d v="2016-01-15T15:46:05"/>
    <x v="2"/>
    <x v="0"/>
    <s v="Y"/>
    <s v="Y"/>
    <n v="102"/>
    <d v="1899-12-30T00:02:46"/>
    <n v="5"/>
    <b v="0"/>
  </r>
  <r>
    <x v="846"/>
    <d v="2016-01-15T16:06:14"/>
    <x v="5"/>
    <x v="2"/>
    <s v="Y"/>
    <s v="N"/>
    <n v="10"/>
    <d v="1899-12-30T00:01:18"/>
    <n v="5"/>
    <b v="0"/>
  </r>
  <r>
    <x v="847"/>
    <d v="2016-01-15T16:06:14"/>
    <x v="2"/>
    <x v="1"/>
    <s v="Y"/>
    <s v="Y"/>
    <n v="117"/>
    <d v="1899-12-30T00:00:41"/>
    <n v="4"/>
    <b v="0"/>
  </r>
  <r>
    <x v="848"/>
    <d v="2016-01-15T16:37:55"/>
    <x v="1"/>
    <x v="0"/>
    <s v="Y"/>
    <s v="Y"/>
    <n v="45"/>
    <d v="1899-12-30T00:06:53"/>
    <n v="3"/>
    <b v="0"/>
  </r>
  <r>
    <x v="849"/>
    <d v="2016-01-15T16:37:55"/>
    <x v="3"/>
    <x v="3"/>
    <s v="Y"/>
    <s v="N"/>
    <n v="50"/>
    <d v="1899-12-30T00:01:01"/>
    <n v="3"/>
    <b v="0"/>
  </r>
  <r>
    <x v="850"/>
    <d v="2016-01-15T16:40:48"/>
    <x v="1"/>
    <x v="3"/>
    <s v="Y"/>
    <s v="Y"/>
    <n v="42"/>
    <d v="1899-12-30T00:02:48"/>
    <n v="3"/>
    <b v="0"/>
  </r>
  <r>
    <x v="851"/>
    <d v="2016-01-15T16:40:48"/>
    <x v="4"/>
    <x v="0"/>
    <s v="Y"/>
    <s v="Y"/>
    <n v="86"/>
    <d v="1899-12-30T00:06:03"/>
    <n v="3"/>
    <b v="0"/>
  </r>
  <r>
    <x v="852"/>
    <d v="2016-01-15T16:43:41"/>
    <x v="4"/>
    <x v="0"/>
    <s v="Y"/>
    <s v="Y"/>
    <n v="92"/>
    <d v="1899-12-30T00:04:43"/>
    <n v="5"/>
    <b v="0"/>
  </r>
  <r>
    <x v="853"/>
    <d v="2016-01-15T16:43:41"/>
    <x v="0"/>
    <x v="4"/>
    <s v="Y"/>
    <s v="Y"/>
    <n v="54"/>
    <d v="1899-12-30T00:05:39"/>
    <n v="5"/>
    <b v="0"/>
  </r>
  <r>
    <x v="854"/>
    <d v="2016-01-15T17:21:07"/>
    <x v="7"/>
    <x v="4"/>
    <s v="Y"/>
    <s v="Y"/>
    <n v="76"/>
    <d v="1899-12-30T00:06:35"/>
    <n v="3"/>
    <b v="0"/>
  </r>
  <r>
    <x v="855"/>
    <d v="2016-01-15T17:21:07"/>
    <x v="3"/>
    <x v="3"/>
    <s v="Y"/>
    <s v="Y"/>
    <n v="49"/>
    <d v="1899-12-30T00:01:59"/>
    <n v="5"/>
    <b v="0"/>
  </r>
  <r>
    <x v="856"/>
    <d v="2016-01-15T17:38:24"/>
    <x v="5"/>
    <x v="0"/>
    <s v="Y"/>
    <s v="Y"/>
    <n v="13"/>
    <d v="1899-12-30T00:04:50"/>
    <n v="3"/>
    <b v="0"/>
  </r>
  <r>
    <x v="857"/>
    <d v="2016-01-15T17:38:24"/>
    <x v="1"/>
    <x v="2"/>
    <s v="N"/>
    <s v="N"/>
    <s v=""/>
    <s v=""/>
    <s v=""/>
    <b v="0"/>
  </r>
  <r>
    <x v="858"/>
    <d v="2016-01-15T17:41:17"/>
    <x v="1"/>
    <x v="4"/>
    <s v="Y"/>
    <s v="Y"/>
    <n v="24"/>
    <d v="1899-12-30T00:05:30"/>
    <n v="5"/>
    <b v="0"/>
  </r>
  <r>
    <x v="859"/>
    <d v="2016-01-15T17:41:17"/>
    <x v="1"/>
    <x v="4"/>
    <s v="Y"/>
    <s v="Y"/>
    <n v="71"/>
    <d v="1899-12-30T00:02:39"/>
    <n v="3"/>
    <b v="0"/>
  </r>
  <r>
    <x v="860"/>
    <d v="2016-01-15T18:00:00"/>
    <x v="2"/>
    <x v="3"/>
    <s v="Y"/>
    <s v="Y"/>
    <n v="42"/>
    <d v="1899-12-30T00:06:13"/>
    <n v="3"/>
    <b v="0"/>
  </r>
  <r>
    <x v="861"/>
    <d v="2016-01-15T18:00:00"/>
    <x v="1"/>
    <x v="4"/>
    <s v="Y"/>
    <s v="Y"/>
    <n v="63"/>
    <d v="1899-12-30T00:05:25"/>
    <n v="1"/>
    <b v="0"/>
  </r>
  <r>
    <x v="862"/>
    <d v="2016-01-16T09:00:00"/>
    <x v="1"/>
    <x v="1"/>
    <s v="Y"/>
    <s v="N"/>
    <n v="19"/>
    <d v="1899-12-30T00:00:36"/>
    <n v="5"/>
    <b v="0"/>
  </r>
  <r>
    <x v="863"/>
    <d v="2016-01-16T09:00:00"/>
    <x v="7"/>
    <x v="4"/>
    <s v="Y"/>
    <s v="Y"/>
    <n v="107"/>
    <d v="1899-12-30T00:05:11"/>
    <n v="1"/>
    <b v="0"/>
  </r>
  <r>
    <x v="864"/>
    <d v="2016-01-16T10:20:38"/>
    <x v="7"/>
    <x v="1"/>
    <s v="N"/>
    <s v="N"/>
    <s v=""/>
    <s v=""/>
    <s v=""/>
    <b v="0"/>
  </r>
  <r>
    <x v="865"/>
    <d v="2016-01-16T10:20:38"/>
    <x v="6"/>
    <x v="3"/>
    <s v="Y"/>
    <s v="Y"/>
    <n v="85"/>
    <d v="1899-12-30T00:05:21"/>
    <n v="4"/>
    <b v="0"/>
  </r>
  <r>
    <x v="866"/>
    <d v="2016-01-16T10:30:43"/>
    <x v="0"/>
    <x v="1"/>
    <s v="Y"/>
    <s v="Y"/>
    <n v="15"/>
    <d v="1899-12-30T00:01:09"/>
    <n v="2"/>
    <b v="0"/>
  </r>
  <r>
    <x v="867"/>
    <d v="2016-01-16T10:30:43"/>
    <x v="1"/>
    <x v="1"/>
    <s v="Y"/>
    <s v="Y"/>
    <n v="111"/>
    <d v="1899-12-30T00:06:45"/>
    <n v="5"/>
    <b v="0"/>
  </r>
  <r>
    <x v="868"/>
    <d v="2016-01-16T10:52:19"/>
    <x v="0"/>
    <x v="0"/>
    <s v="Y"/>
    <s v="Y"/>
    <n v="23"/>
    <d v="1899-12-30T00:01:01"/>
    <n v="4"/>
    <b v="0"/>
  </r>
  <r>
    <x v="869"/>
    <d v="2016-01-16T10:52:19"/>
    <x v="7"/>
    <x v="2"/>
    <s v="Y"/>
    <s v="Y"/>
    <n v="115"/>
    <d v="1899-12-30T00:00:36"/>
    <n v="3"/>
    <b v="0"/>
  </r>
  <r>
    <x v="870"/>
    <d v="2016-01-16T11:08:10"/>
    <x v="4"/>
    <x v="1"/>
    <s v="Y"/>
    <s v="Y"/>
    <n v="83"/>
    <d v="1899-12-30T00:00:52"/>
    <n v="3"/>
    <b v="0"/>
  </r>
  <r>
    <x v="871"/>
    <d v="2016-01-16T11:08:10"/>
    <x v="3"/>
    <x v="3"/>
    <s v="N"/>
    <s v="N"/>
    <s v=""/>
    <s v=""/>
    <s v=""/>
    <b v="0"/>
  </r>
  <r>
    <x v="872"/>
    <d v="2016-01-16T12:14:24"/>
    <x v="1"/>
    <x v="4"/>
    <s v="N"/>
    <s v="N"/>
    <s v=""/>
    <s v=""/>
    <s v=""/>
    <b v="0"/>
  </r>
  <r>
    <x v="873"/>
    <d v="2016-01-16T12:14:24"/>
    <x v="3"/>
    <x v="1"/>
    <s v="Y"/>
    <s v="Y"/>
    <n v="50"/>
    <d v="1899-12-30T00:06:29"/>
    <n v="3"/>
    <b v="0"/>
  </r>
  <r>
    <x v="874"/>
    <d v="2016-01-16T12:28:48"/>
    <x v="1"/>
    <x v="2"/>
    <s v="Y"/>
    <s v="Y"/>
    <n v="19"/>
    <d v="1899-12-30T00:01:23"/>
    <n v="3"/>
    <b v="0"/>
  </r>
  <r>
    <x v="875"/>
    <d v="2016-01-16T12:28:48"/>
    <x v="0"/>
    <x v="0"/>
    <s v="Y"/>
    <s v="N"/>
    <n v="107"/>
    <d v="1899-12-30T00:03:36"/>
    <n v="4"/>
    <b v="0"/>
  </r>
  <r>
    <x v="876"/>
    <d v="2016-01-16T12:44:38"/>
    <x v="5"/>
    <x v="3"/>
    <s v="Y"/>
    <s v="N"/>
    <n v="121"/>
    <d v="1899-12-30T00:03:49"/>
    <n v="3"/>
    <b v="0"/>
  </r>
  <r>
    <x v="877"/>
    <d v="2016-01-16T12:44:38"/>
    <x v="7"/>
    <x v="2"/>
    <s v="Y"/>
    <s v="Y"/>
    <n v="55"/>
    <d v="1899-12-30T00:05:07"/>
    <n v="3"/>
    <b v="0"/>
  </r>
  <r>
    <x v="878"/>
    <d v="2016-01-16T12:56:10"/>
    <x v="1"/>
    <x v="4"/>
    <s v="Y"/>
    <s v="Y"/>
    <n v="92"/>
    <d v="1899-12-30T00:01:19"/>
    <n v="2"/>
    <b v="0"/>
  </r>
  <r>
    <x v="879"/>
    <d v="2016-01-16T12:56:10"/>
    <x v="2"/>
    <x v="3"/>
    <s v="Y"/>
    <s v="N"/>
    <n v="24"/>
    <d v="1899-12-30T00:05:48"/>
    <n v="3"/>
    <b v="0"/>
  </r>
  <r>
    <x v="880"/>
    <d v="2016-01-16T13:03:22"/>
    <x v="6"/>
    <x v="1"/>
    <s v="N"/>
    <s v="N"/>
    <s v=""/>
    <s v=""/>
    <s v=""/>
    <b v="0"/>
  </r>
  <r>
    <x v="881"/>
    <d v="2016-01-16T13:03:22"/>
    <x v="4"/>
    <x v="4"/>
    <s v="Y"/>
    <s v="Y"/>
    <n v="58"/>
    <d v="1899-12-30T00:02:18"/>
    <n v="5"/>
    <b v="0"/>
  </r>
  <r>
    <x v="882"/>
    <d v="2016-01-16T13:35:02"/>
    <x v="7"/>
    <x v="1"/>
    <s v="N"/>
    <s v="N"/>
    <s v=""/>
    <s v=""/>
    <s v=""/>
    <b v="0"/>
  </r>
  <r>
    <x v="883"/>
    <d v="2016-01-16T13:35:02"/>
    <x v="2"/>
    <x v="2"/>
    <s v="N"/>
    <s v="N"/>
    <s v=""/>
    <s v=""/>
    <s v=""/>
    <b v="0"/>
  </r>
  <r>
    <x v="884"/>
    <d v="2016-01-16T13:36:29"/>
    <x v="3"/>
    <x v="4"/>
    <s v="Y"/>
    <s v="Y"/>
    <n v="28"/>
    <d v="1899-12-30T00:06:55"/>
    <n v="4"/>
    <b v="0"/>
  </r>
  <r>
    <x v="885"/>
    <d v="2016-01-16T13:36:29"/>
    <x v="5"/>
    <x v="1"/>
    <s v="Y"/>
    <s v="Y"/>
    <n v="30"/>
    <d v="1899-12-30T00:06:49"/>
    <n v="4"/>
    <b v="0"/>
  </r>
  <r>
    <x v="886"/>
    <d v="2016-01-16T14:02:24"/>
    <x v="3"/>
    <x v="3"/>
    <s v="Y"/>
    <s v="Y"/>
    <n v="84"/>
    <d v="1899-12-30T00:02:42"/>
    <n v="3"/>
    <b v="0"/>
  </r>
  <r>
    <x v="887"/>
    <d v="2016-01-16T14:02:24"/>
    <x v="4"/>
    <x v="1"/>
    <s v="Y"/>
    <s v="Y"/>
    <n v="78"/>
    <d v="1899-12-30T00:04:57"/>
    <n v="2"/>
    <b v="0"/>
  </r>
  <r>
    <x v="888"/>
    <d v="2016-01-16T14:11:02"/>
    <x v="4"/>
    <x v="3"/>
    <s v="Y"/>
    <s v="Y"/>
    <n v="122"/>
    <d v="1899-12-30T00:01:05"/>
    <n v="3"/>
    <b v="0"/>
  </r>
  <r>
    <x v="889"/>
    <d v="2016-01-16T14:11:02"/>
    <x v="0"/>
    <x v="0"/>
    <s v="Y"/>
    <s v="Y"/>
    <n v="26"/>
    <d v="1899-12-30T00:01:11"/>
    <n v="1"/>
    <b v="0"/>
  </r>
  <r>
    <x v="890"/>
    <d v="2016-01-16T14:25:26"/>
    <x v="4"/>
    <x v="1"/>
    <s v="Y"/>
    <s v="Y"/>
    <n v="95"/>
    <d v="1899-12-30T00:00:57"/>
    <n v="3"/>
    <b v="0"/>
  </r>
  <r>
    <x v="891"/>
    <d v="2016-01-16T14:25:26"/>
    <x v="2"/>
    <x v="1"/>
    <s v="Y"/>
    <s v="Y"/>
    <n v="45"/>
    <d v="1899-12-30T00:01:48"/>
    <n v="4"/>
    <b v="0"/>
  </r>
  <r>
    <x v="892"/>
    <d v="2016-01-16T14:39:50"/>
    <x v="0"/>
    <x v="1"/>
    <s v="N"/>
    <s v="N"/>
    <s v=""/>
    <s v=""/>
    <s v=""/>
    <b v="0"/>
  </r>
  <r>
    <x v="893"/>
    <d v="2016-01-16T14:39:50"/>
    <x v="0"/>
    <x v="0"/>
    <s v="N"/>
    <s v="N"/>
    <s v=""/>
    <s v=""/>
    <s v=""/>
    <b v="0"/>
  </r>
  <r>
    <x v="894"/>
    <d v="2016-01-16T14:49:55"/>
    <x v="7"/>
    <x v="4"/>
    <s v="Y"/>
    <s v="N"/>
    <n v="76"/>
    <d v="1899-12-30T00:06:40"/>
    <n v="3"/>
    <b v="0"/>
  </r>
  <r>
    <x v="895"/>
    <d v="2016-01-16T14:49:55"/>
    <x v="6"/>
    <x v="4"/>
    <s v="Y"/>
    <s v="N"/>
    <n v="97"/>
    <d v="1899-12-30T00:01:36"/>
    <n v="4"/>
    <b v="0"/>
  </r>
  <r>
    <x v="896"/>
    <d v="2016-01-16T15:24:29"/>
    <x v="2"/>
    <x v="1"/>
    <s v="N"/>
    <s v="N"/>
    <s v=""/>
    <s v=""/>
    <s v=""/>
    <b v="0"/>
  </r>
  <r>
    <x v="897"/>
    <d v="2016-01-16T15:24:29"/>
    <x v="2"/>
    <x v="0"/>
    <s v="Y"/>
    <s v="Y"/>
    <n v="22"/>
    <d v="1899-12-30T00:02:57"/>
    <n v="3"/>
    <b v="0"/>
  </r>
  <r>
    <x v="898"/>
    <d v="2016-01-16T15:30:14"/>
    <x v="1"/>
    <x v="4"/>
    <s v="Y"/>
    <s v="N"/>
    <n v="55"/>
    <d v="1899-12-30T00:00:52"/>
    <n v="3"/>
    <b v="0"/>
  </r>
  <r>
    <x v="899"/>
    <d v="2016-01-16T15:30:14"/>
    <x v="5"/>
    <x v="2"/>
    <s v="Y"/>
    <s v="N"/>
    <n v="64"/>
    <d v="1899-12-30T00:01:08"/>
    <n v="4"/>
    <b v="0"/>
  </r>
  <r>
    <x v="900"/>
    <d v="2016-01-16T15:47:31"/>
    <x v="3"/>
    <x v="4"/>
    <s v="Y"/>
    <s v="Y"/>
    <n v="87"/>
    <d v="1899-12-30T00:01:13"/>
    <n v="3"/>
    <b v="0"/>
  </r>
  <r>
    <x v="901"/>
    <d v="2016-01-16T15:47:31"/>
    <x v="2"/>
    <x v="1"/>
    <s v="N"/>
    <s v="N"/>
    <s v=""/>
    <s v=""/>
    <s v=""/>
    <b v="0"/>
  </r>
  <r>
    <x v="902"/>
    <d v="2016-01-16T15:53:17"/>
    <x v="6"/>
    <x v="4"/>
    <s v="Y"/>
    <s v="Y"/>
    <n v="79"/>
    <d v="1899-12-30T00:04:00"/>
    <n v="4"/>
    <b v="0"/>
  </r>
  <r>
    <x v="903"/>
    <d v="2016-01-16T15:53:17"/>
    <x v="1"/>
    <x v="0"/>
    <s v="Y"/>
    <s v="Y"/>
    <n v="33"/>
    <d v="1899-12-30T00:05:02"/>
    <n v="4"/>
    <b v="0"/>
  </r>
  <r>
    <x v="904"/>
    <d v="2016-01-16T16:35:02"/>
    <x v="5"/>
    <x v="1"/>
    <s v="Y"/>
    <s v="Y"/>
    <n v="114"/>
    <d v="1899-12-30T00:05:22"/>
    <n v="4"/>
    <b v="0"/>
  </r>
  <r>
    <x v="905"/>
    <d v="2016-01-16T16:35:02"/>
    <x v="2"/>
    <x v="1"/>
    <s v="Y"/>
    <s v="Y"/>
    <n v="112"/>
    <d v="1899-12-30T00:00:54"/>
    <n v="5"/>
    <b v="0"/>
  </r>
  <r>
    <x v="906"/>
    <d v="2016-01-16T16:36:29"/>
    <x v="1"/>
    <x v="1"/>
    <s v="Y"/>
    <s v="Y"/>
    <n v="61"/>
    <d v="1899-12-30T00:06:14"/>
    <n v="3"/>
    <b v="0"/>
  </r>
  <r>
    <x v="907"/>
    <d v="2016-01-16T16:36:29"/>
    <x v="4"/>
    <x v="1"/>
    <s v="N"/>
    <s v="N"/>
    <s v=""/>
    <s v=""/>
    <s v=""/>
    <b v="0"/>
  </r>
  <r>
    <x v="908"/>
    <d v="2016-01-16T16:52:19"/>
    <x v="4"/>
    <x v="2"/>
    <s v="Y"/>
    <s v="N"/>
    <n v="58"/>
    <d v="1899-12-30T00:04:31"/>
    <n v="2"/>
    <b v="0"/>
  </r>
  <r>
    <x v="909"/>
    <d v="2016-01-16T16:52:19"/>
    <x v="1"/>
    <x v="4"/>
    <s v="Y"/>
    <s v="Y"/>
    <n v="13"/>
    <d v="1899-12-30T00:02:05"/>
    <n v="3"/>
    <b v="0"/>
  </r>
  <r>
    <x v="910"/>
    <d v="2016-01-16T17:42:43"/>
    <x v="2"/>
    <x v="0"/>
    <s v="Y"/>
    <s v="Y"/>
    <n v="36"/>
    <d v="1899-12-30T00:03:58"/>
    <n v="4"/>
    <b v="0"/>
  </r>
  <r>
    <x v="911"/>
    <d v="2016-01-16T17:42:43"/>
    <x v="3"/>
    <x v="0"/>
    <s v="Y"/>
    <s v="Y"/>
    <n v="48"/>
    <d v="1899-12-30T00:03:38"/>
    <n v="3"/>
    <b v="0"/>
  </r>
  <r>
    <x v="912"/>
    <d v="2016-01-16T17:57:07"/>
    <x v="2"/>
    <x v="2"/>
    <s v="Y"/>
    <s v="Y"/>
    <n v="99"/>
    <d v="1899-12-30T00:00:33"/>
    <n v="5"/>
    <b v="0"/>
  </r>
  <r>
    <x v="913"/>
    <d v="2016-01-16T17:57:07"/>
    <x v="5"/>
    <x v="1"/>
    <s v="Y"/>
    <s v="Y"/>
    <n v="78"/>
    <d v="1899-12-30T00:01:47"/>
    <n v="3"/>
    <b v="0"/>
  </r>
  <r>
    <x v="914"/>
    <d v="2016-01-16T17:58:34"/>
    <x v="3"/>
    <x v="4"/>
    <s v="Y"/>
    <s v="Y"/>
    <n v="82"/>
    <d v="1899-12-30T00:02:52"/>
    <n v="4"/>
    <b v="0"/>
  </r>
  <r>
    <x v="915"/>
    <d v="2016-01-16T17:58:34"/>
    <x v="1"/>
    <x v="3"/>
    <s v="N"/>
    <s v="N"/>
    <s v=""/>
    <s v=""/>
    <s v=""/>
    <b v="0"/>
  </r>
  <r>
    <x v="916"/>
    <d v="2016-01-16T18:00:00"/>
    <x v="2"/>
    <x v="4"/>
    <s v="Y"/>
    <s v="Y"/>
    <n v="19"/>
    <d v="1899-12-30T00:01:43"/>
    <n v="5"/>
    <b v="0"/>
  </r>
  <r>
    <x v="917"/>
    <d v="2016-01-16T18:00:00"/>
    <x v="1"/>
    <x v="4"/>
    <s v="Y"/>
    <s v="Y"/>
    <n v="34"/>
    <d v="1899-12-30T00:06:45"/>
    <n v="4"/>
    <b v="0"/>
  </r>
  <r>
    <x v="918"/>
    <d v="2016-01-17T09:51:50"/>
    <x v="1"/>
    <x v="1"/>
    <s v="Y"/>
    <s v="Y"/>
    <n v="89"/>
    <d v="1899-12-30T00:03:11"/>
    <n v="3"/>
    <b v="0"/>
  </r>
  <r>
    <x v="919"/>
    <d v="2016-01-17T09:51:50"/>
    <x v="6"/>
    <x v="0"/>
    <s v="Y"/>
    <s v="Y"/>
    <n v="116"/>
    <d v="1899-12-30T00:06:18"/>
    <n v="4"/>
    <b v="0"/>
  </r>
  <r>
    <x v="920"/>
    <d v="2016-01-17T10:32:10"/>
    <x v="6"/>
    <x v="4"/>
    <s v="Y"/>
    <s v="Y"/>
    <n v="88"/>
    <d v="1899-12-30T00:04:03"/>
    <n v="4"/>
    <b v="0"/>
  </r>
  <r>
    <x v="921"/>
    <d v="2016-01-17T10:32:10"/>
    <x v="2"/>
    <x v="4"/>
    <s v="Y"/>
    <s v="Y"/>
    <n v="15"/>
    <d v="1899-12-30T00:03:04"/>
    <n v="3"/>
    <b v="0"/>
  </r>
  <r>
    <x v="922"/>
    <d v="2016-01-17T11:42:43"/>
    <x v="6"/>
    <x v="0"/>
    <s v="Y"/>
    <s v="Y"/>
    <n v="59"/>
    <d v="1899-12-30T00:02:17"/>
    <n v="5"/>
    <b v="0"/>
  </r>
  <r>
    <x v="923"/>
    <d v="2016-01-17T11:42:43"/>
    <x v="3"/>
    <x v="0"/>
    <s v="N"/>
    <s v="N"/>
    <s v=""/>
    <s v=""/>
    <s v=""/>
    <b v="0"/>
  </r>
  <r>
    <x v="924"/>
    <d v="2016-01-17T11:42:43"/>
    <x v="6"/>
    <x v="0"/>
    <s v="Y"/>
    <s v="Y"/>
    <n v="125"/>
    <d v="1899-12-30T00:03:09"/>
    <n v="2"/>
    <b v="0"/>
  </r>
  <r>
    <x v="925"/>
    <d v="2016-01-17T11:42:43"/>
    <x v="3"/>
    <x v="4"/>
    <s v="Y"/>
    <s v="Y"/>
    <n v="88"/>
    <d v="1899-12-30T00:04:06"/>
    <n v="4"/>
    <b v="0"/>
  </r>
  <r>
    <x v="926"/>
    <d v="2016-01-17T11:45:36"/>
    <x v="4"/>
    <x v="4"/>
    <s v="Y"/>
    <s v="Y"/>
    <n v="20"/>
    <d v="1899-12-30T00:04:39"/>
    <n v="5"/>
    <b v="0"/>
  </r>
  <r>
    <x v="927"/>
    <d v="2016-01-17T11:45:36"/>
    <x v="2"/>
    <x v="0"/>
    <s v="Y"/>
    <s v="Y"/>
    <n v="64"/>
    <d v="1899-12-30T00:05:46"/>
    <n v="3"/>
    <b v="0"/>
  </r>
  <r>
    <x v="928"/>
    <d v="2016-01-17T12:38:53"/>
    <x v="4"/>
    <x v="4"/>
    <s v="N"/>
    <s v="N"/>
    <s v=""/>
    <s v=""/>
    <s v=""/>
    <b v="0"/>
  </r>
  <r>
    <x v="929"/>
    <d v="2016-01-17T12:38:53"/>
    <x v="2"/>
    <x v="3"/>
    <s v="Y"/>
    <s v="Y"/>
    <n v="111"/>
    <d v="1899-12-30T00:02:19"/>
    <n v="5"/>
    <b v="0"/>
  </r>
  <r>
    <x v="930"/>
    <d v="2016-01-17T12:44:38"/>
    <x v="5"/>
    <x v="3"/>
    <s v="N"/>
    <s v="N"/>
    <s v=""/>
    <s v=""/>
    <s v=""/>
    <b v="0"/>
  </r>
  <r>
    <x v="931"/>
    <d v="2016-01-17T12:44:38"/>
    <x v="4"/>
    <x v="1"/>
    <s v="N"/>
    <s v="N"/>
    <s v=""/>
    <s v=""/>
    <s v=""/>
    <b v="0"/>
  </r>
  <r>
    <x v="932"/>
    <d v="2016-01-17T13:29:17"/>
    <x v="5"/>
    <x v="1"/>
    <s v="Y"/>
    <s v="Y"/>
    <n v="40"/>
    <d v="1899-12-30T00:03:01"/>
    <n v="4"/>
    <b v="0"/>
  </r>
  <r>
    <x v="933"/>
    <d v="2016-01-17T13:29:17"/>
    <x v="6"/>
    <x v="1"/>
    <s v="Y"/>
    <s v="Y"/>
    <n v="35"/>
    <d v="1899-12-30T00:03:07"/>
    <n v="2"/>
    <b v="0"/>
  </r>
  <r>
    <x v="934"/>
    <d v="2016-01-17T13:30:43"/>
    <x v="6"/>
    <x v="0"/>
    <s v="Y"/>
    <s v="Y"/>
    <n v="106"/>
    <d v="1899-12-30T00:02:47"/>
    <n v="5"/>
    <b v="0"/>
  </r>
  <r>
    <x v="935"/>
    <d v="2016-01-17T13:30:43"/>
    <x v="0"/>
    <x v="2"/>
    <s v="Y"/>
    <s v="Y"/>
    <n v="97"/>
    <d v="1899-12-30T00:02:39"/>
    <n v="2"/>
    <b v="0"/>
  </r>
  <r>
    <x v="936"/>
    <d v="2016-01-17T13:36:29"/>
    <x v="0"/>
    <x v="0"/>
    <s v="Y"/>
    <s v="Y"/>
    <n v="67"/>
    <d v="1899-12-30T00:01:51"/>
    <n v="3"/>
    <b v="0"/>
  </r>
  <r>
    <x v="937"/>
    <d v="2016-01-17T13:36:29"/>
    <x v="2"/>
    <x v="0"/>
    <s v="Y"/>
    <s v="Y"/>
    <n v="98"/>
    <d v="1899-12-30T00:01:16"/>
    <n v="5"/>
    <b v="0"/>
  </r>
  <r>
    <x v="938"/>
    <d v="2016-01-17T13:53:46"/>
    <x v="5"/>
    <x v="0"/>
    <s v="Y"/>
    <s v="Y"/>
    <n v="120"/>
    <d v="1899-12-30T00:02:20"/>
    <n v="4"/>
    <b v="0"/>
  </r>
  <r>
    <x v="939"/>
    <d v="2016-01-17T13:53:46"/>
    <x v="1"/>
    <x v="1"/>
    <s v="Y"/>
    <s v="Y"/>
    <n v="91"/>
    <d v="1899-12-30T00:00:45"/>
    <n v="5"/>
    <b v="0"/>
  </r>
  <r>
    <x v="940"/>
    <d v="2016-01-17T14:00:58"/>
    <x v="6"/>
    <x v="2"/>
    <s v="Y"/>
    <s v="Y"/>
    <n v="22"/>
    <d v="1899-12-30T00:04:53"/>
    <n v="5"/>
    <b v="0"/>
  </r>
  <r>
    <x v="941"/>
    <d v="2016-01-17T14:00:58"/>
    <x v="0"/>
    <x v="4"/>
    <s v="Y"/>
    <s v="N"/>
    <n v="113"/>
    <d v="1899-12-30T00:02:45"/>
    <n v="2"/>
    <b v="0"/>
  </r>
  <r>
    <x v="942"/>
    <d v="2016-01-17T14:18:14"/>
    <x v="0"/>
    <x v="4"/>
    <s v="N"/>
    <s v="N"/>
    <s v=""/>
    <s v=""/>
    <s v=""/>
    <b v="0"/>
  </r>
  <r>
    <x v="943"/>
    <d v="2016-01-17T14:18:14"/>
    <x v="4"/>
    <x v="2"/>
    <s v="Y"/>
    <s v="Y"/>
    <n v="60"/>
    <d v="1899-12-30T00:01:58"/>
    <n v="4"/>
    <b v="0"/>
  </r>
  <r>
    <x v="944"/>
    <d v="2016-01-17T14:28:19"/>
    <x v="0"/>
    <x v="2"/>
    <s v="Y"/>
    <s v="Y"/>
    <n v="97"/>
    <d v="1899-12-30T00:02:35"/>
    <n v="5"/>
    <b v="0"/>
  </r>
  <r>
    <x v="945"/>
    <d v="2016-01-17T14:28:19"/>
    <x v="1"/>
    <x v="4"/>
    <s v="Y"/>
    <s v="Y"/>
    <n v="118"/>
    <d v="1899-12-30T00:00:52"/>
    <n v="4"/>
    <b v="0"/>
  </r>
  <r>
    <x v="946"/>
    <d v="2016-01-17T14:31:12"/>
    <x v="7"/>
    <x v="1"/>
    <s v="Y"/>
    <s v="Y"/>
    <n v="19"/>
    <d v="1899-12-30T00:01:21"/>
    <n v="5"/>
    <b v="0"/>
  </r>
  <r>
    <x v="947"/>
    <d v="2016-01-17T14:31:12"/>
    <x v="2"/>
    <x v="0"/>
    <s v="N"/>
    <s v="N"/>
    <s v=""/>
    <s v=""/>
    <s v=""/>
    <b v="0"/>
  </r>
  <r>
    <x v="948"/>
    <d v="2016-01-17T15:00:00"/>
    <x v="3"/>
    <x v="4"/>
    <s v="N"/>
    <s v="N"/>
    <s v=""/>
    <s v=""/>
    <s v=""/>
    <b v="0"/>
  </r>
  <r>
    <x v="949"/>
    <d v="2016-01-17T15:00:00"/>
    <x v="7"/>
    <x v="4"/>
    <s v="Y"/>
    <s v="Y"/>
    <n v="124"/>
    <d v="1899-12-30T00:06:18"/>
    <n v="4"/>
    <b v="0"/>
  </r>
  <r>
    <x v="950"/>
    <d v="2016-01-17T15:01:26"/>
    <x v="7"/>
    <x v="2"/>
    <s v="Y"/>
    <s v="Y"/>
    <n v="53"/>
    <d v="1899-12-30T00:05:11"/>
    <n v="2"/>
    <b v="0"/>
  </r>
  <r>
    <x v="951"/>
    <d v="2016-01-17T15:01:26"/>
    <x v="0"/>
    <x v="3"/>
    <s v="Y"/>
    <s v="Y"/>
    <n v="61"/>
    <d v="1899-12-30T00:00:38"/>
    <n v="5"/>
    <b v="0"/>
  </r>
  <r>
    <x v="952"/>
    <d v="2016-01-17T15:21:36"/>
    <x v="5"/>
    <x v="0"/>
    <s v="Y"/>
    <s v="Y"/>
    <n v="18"/>
    <d v="1899-12-30T00:00:46"/>
    <n v="1"/>
    <b v="0"/>
  </r>
  <r>
    <x v="953"/>
    <d v="2016-01-17T15:21:36"/>
    <x v="3"/>
    <x v="3"/>
    <s v="Y"/>
    <s v="Y"/>
    <n v="80"/>
    <d v="1899-12-30T00:01:16"/>
    <n v="3"/>
    <b v="0"/>
  </r>
  <r>
    <x v="954"/>
    <d v="2016-01-17T16:22:05"/>
    <x v="2"/>
    <x v="1"/>
    <s v="Y"/>
    <s v="Y"/>
    <n v="47"/>
    <d v="1899-12-30T00:04:08"/>
    <n v="4"/>
    <b v="0"/>
  </r>
  <r>
    <x v="955"/>
    <d v="2016-01-17T16:22:05"/>
    <x v="2"/>
    <x v="2"/>
    <s v="Y"/>
    <s v="Y"/>
    <n v="101"/>
    <d v="1899-12-30T00:05:20"/>
    <n v="2"/>
    <b v="0"/>
  </r>
  <r>
    <x v="956"/>
    <d v="2016-01-17T16:24:58"/>
    <x v="5"/>
    <x v="4"/>
    <s v="Y"/>
    <s v="Y"/>
    <n v="71"/>
    <d v="1899-12-30T00:05:40"/>
    <n v="3"/>
    <b v="0"/>
  </r>
  <r>
    <x v="957"/>
    <d v="2016-01-17T16:24:58"/>
    <x v="6"/>
    <x v="1"/>
    <s v="Y"/>
    <s v="Y"/>
    <n v="44"/>
    <d v="1899-12-30T00:04:07"/>
    <n v="4"/>
    <b v="0"/>
  </r>
  <r>
    <x v="958"/>
    <d v="2016-01-17T16:29:17"/>
    <x v="1"/>
    <x v="2"/>
    <s v="Y"/>
    <s v="Y"/>
    <n v="14"/>
    <d v="1899-12-30T00:03:00"/>
    <n v="4"/>
    <b v="0"/>
  </r>
  <r>
    <x v="959"/>
    <d v="2016-01-17T16:29:17"/>
    <x v="6"/>
    <x v="2"/>
    <s v="N"/>
    <s v="N"/>
    <s v=""/>
    <s v=""/>
    <s v=""/>
    <b v="0"/>
  </r>
  <r>
    <x v="960"/>
    <d v="2016-01-17T17:06:43"/>
    <x v="4"/>
    <x v="0"/>
    <s v="Y"/>
    <s v="Y"/>
    <n v="44"/>
    <d v="1899-12-30T00:02:40"/>
    <n v="2"/>
    <b v="0"/>
  </r>
  <r>
    <x v="961"/>
    <d v="2016-01-17T17:06:43"/>
    <x v="0"/>
    <x v="3"/>
    <s v="Y"/>
    <s v="Y"/>
    <n v="97"/>
    <d v="1899-12-30T00:06:46"/>
    <n v="4"/>
    <b v="0"/>
  </r>
  <r>
    <x v="962"/>
    <d v="2016-01-17T17:16:48"/>
    <x v="1"/>
    <x v="4"/>
    <s v="N"/>
    <s v="N"/>
    <s v=""/>
    <s v=""/>
    <s v=""/>
    <b v="0"/>
  </r>
  <r>
    <x v="963"/>
    <d v="2016-01-17T17:16:48"/>
    <x v="0"/>
    <x v="3"/>
    <s v="Y"/>
    <s v="N"/>
    <n v="91"/>
    <d v="1899-12-30T00:04:09"/>
    <n v="3"/>
    <b v="0"/>
  </r>
  <r>
    <x v="964"/>
    <d v="2016-01-17T17:21:07"/>
    <x v="7"/>
    <x v="2"/>
    <s v="Y"/>
    <s v="Y"/>
    <n v="48"/>
    <d v="1899-12-30T00:03:13"/>
    <n v="3"/>
    <b v="0"/>
  </r>
  <r>
    <x v="965"/>
    <d v="2016-01-17T17:21:07"/>
    <x v="3"/>
    <x v="0"/>
    <s v="Y"/>
    <s v="Y"/>
    <n v="45"/>
    <d v="1899-12-30T00:01:39"/>
    <n v="3"/>
    <b v="0"/>
  </r>
  <r>
    <x v="966"/>
    <d v="2016-01-17T17:54:14"/>
    <x v="1"/>
    <x v="3"/>
    <s v="Y"/>
    <s v="Y"/>
    <n v="60"/>
    <d v="1899-12-30T00:02:00"/>
    <n v="5"/>
    <b v="0"/>
  </r>
  <r>
    <x v="967"/>
    <d v="2016-01-17T17:54:14"/>
    <x v="4"/>
    <x v="4"/>
    <s v="Y"/>
    <s v="Y"/>
    <n v="85"/>
    <d v="1899-12-30T00:05:32"/>
    <n v="4"/>
    <b v="0"/>
  </r>
  <r>
    <x v="968"/>
    <d v="2016-01-18T09:24:29"/>
    <x v="5"/>
    <x v="3"/>
    <s v="Y"/>
    <s v="Y"/>
    <n v="53"/>
    <d v="1899-12-30T00:06:06"/>
    <n v="4"/>
    <b v="0"/>
  </r>
  <r>
    <x v="969"/>
    <d v="2016-01-18T09:24:29"/>
    <x v="3"/>
    <x v="0"/>
    <s v="Y"/>
    <s v="N"/>
    <n v="27"/>
    <d v="1899-12-30T00:06:14"/>
    <n v="5"/>
    <b v="0"/>
  </r>
  <r>
    <x v="970"/>
    <d v="2016-01-18T09:24:29"/>
    <x v="5"/>
    <x v="3"/>
    <s v="Y"/>
    <s v="Y"/>
    <n v="30"/>
    <d v="1899-12-30T00:04:03"/>
    <n v="3"/>
    <b v="0"/>
  </r>
  <r>
    <x v="971"/>
    <d v="2016-01-18T09:24:29"/>
    <x v="7"/>
    <x v="0"/>
    <s v="N"/>
    <s v="N"/>
    <s v=""/>
    <s v=""/>
    <s v=""/>
    <b v="0"/>
  </r>
  <r>
    <x v="972"/>
    <d v="2016-01-18T09:31:41"/>
    <x v="4"/>
    <x v="3"/>
    <s v="Y"/>
    <s v="Y"/>
    <n v="113"/>
    <d v="1899-12-30T00:03:01"/>
    <n v="5"/>
    <b v="0"/>
  </r>
  <r>
    <x v="973"/>
    <d v="2016-01-18T09:31:41"/>
    <x v="4"/>
    <x v="1"/>
    <s v="N"/>
    <s v="N"/>
    <s v=""/>
    <s v=""/>
    <s v=""/>
    <b v="0"/>
  </r>
  <r>
    <x v="974"/>
    <d v="2016-01-18T09:36:00"/>
    <x v="0"/>
    <x v="3"/>
    <s v="N"/>
    <s v="N"/>
    <s v=""/>
    <s v=""/>
    <s v=""/>
    <b v="0"/>
  </r>
  <r>
    <x v="975"/>
    <d v="2016-01-18T09:36:00"/>
    <x v="4"/>
    <x v="4"/>
    <s v="Y"/>
    <s v="Y"/>
    <n v="80"/>
    <d v="1899-12-30T00:06:57"/>
    <n v="4"/>
    <b v="0"/>
  </r>
  <r>
    <x v="976"/>
    <d v="2016-01-18T10:16:19"/>
    <x v="2"/>
    <x v="0"/>
    <s v="Y"/>
    <s v="Y"/>
    <n v="45"/>
    <d v="1899-12-30T00:07:00"/>
    <n v="5"/>
    <b v="0"/>
  </r>
  <r>
    <x v="977"/>
    <d v="2016-01-18T10:16:19"/>
    <x v="5"/>
    <x v="3"/>
    <s v="Y"/>
    <s v="Y"/>
    <n v="95"/>
    <d v="1899-12-30T00:02:16"/>
    <n v="1"/>
    <b v="0"/>
  </r>
  <r>
    <x v="978"/>
    <d v="2016-01-18T11:28:19"/>
    <x v="6"/>
    <x v="4"/>
    <s v="N"/>
    <s v="N"/>
    <s v=""/>
    <s v=""/>
    <s v=""/>
    <b v="0"/>
  </r>
  <r>
    <x v="979"/>
    <d v="2016-01-18T11:28:19"/>
    <x v="7"/>
    <x v="2"/>
    <s v="Y"/>
    <s v="Y"/>
    <n v="33"/>
    <d v="1899-12-30T00:01:28"/>
    <n v="3"/>
    <b v="0"/>
  </r>
  <r>
    <x v="980"/>
    <d v="2016-01-18T11:47:02"/>
    <x v="2"/>
    <x v="2"/>
    <s v="N"/>
    <s v="N"/>
    <s v=""/>
    <s v=""/>
    <s v=""/>
    <b v="0"/>
  </r>
  <r>
    <x v="981"/>
    <d v="2016-01-18T11:47:02"/>
    <x v="4"/>
    <x v="4"/>
    <s v="Y"/>
    <s v="Y"/>
    <n v="90"/>
    <d v="1899-12-30T00:06:47"/>
    <n v="3"/>
    <b v="0"/>
  </r>
  <r>
    <x v="982"/>
    <d v="2016-01-18T11:51:22"/>
    <x v="3"/>
    <x v="2"/>
    <s v="Y"/>
    <s v="Y"/>
    <n v="90"/>
    <d v="1899-12-30T00:02:14"/>
    <n v="3"/>
    <b v="0"/>
  </r>
  <r>
    <x v="983"/>
    <d v="2016-01-18T11:51:22"/>
    <x v="4"/>
    <x v="4"/>
    <s v="Y"/>
    <s v="N"/>
    <n v="57"/>
    <d v="1899-12-30T00:04:10"/>
    <n v="1"/>
    <b v="0"/>
  </r>
  <r>
    <x v="984"/>
    <d v="2016-01-18T11:55:41"/>
    <x v="1"/>
    <x v="3"/>
    <s v="Y"/>
    <s v="Y"/>
    <n v="123"/>
    <d v="1899-12-30T00:05:50"/>
    <n v="2"/>
    <b v="0"/>
  </r>
  <r>
    <x v="985"/>
    <d v="2016-01-18T11:55:41"/>
    <x v="0"/>
    <x v="3"/>
    <s v="Y"/>
    <s v="Y"/>
    <n v="39"/>
    <d v="1899-12-30T00:06:51"/>
    <n v="4"/>
    <b v="0"/>
  </r>
  <r>
    <x v="986"/>
    <d v="2016-01-18T11:57:07"/>
    <x v="3"/>
    <x v="1"/>
    <s v="Y"/>
    <s v="N"/>
    <n v="38"/>
    <d v="1899-12-30T00:02:16"/>
    <n v="5"/>
    <b v="0"/>
  </r>
  <r>
    <x v="987"/>
    <d v="2016-01-18T11:57:07"/>
    <x v="0"/>
    <x v="4"/>
    <s v="Y"/>
    <s v="Y"/>
    <n v="26"/>
    <d v="1899-12-30T00:01:35"/>
    <n v="1"/>
    <b v="0"/>
  </r>
  <r>
    <x v="988"/>
    <d v="2016-01-18T11:58:34"/>
    <x v="0"/>
    <x v="0"/>
    <s v="Y"/>
    <s v="Y"/>
    <n v="43"/>
    <d v="1899-12-30T00:02:34"/>
    <n v="3"/>
    <b v="0"/>
  </r>
  <r>
    <x v="989"/>
    <d v="2016-01-18T11:58:34"/>
    <x v="4"/>
    <x v="4"/>
    <s v="Y"/>
    <s v="Y"/>
    <n v="89"/>
    <d v="1899-12-30T00:05:53"/>
    <n v="3"/>
    <b v="0"/>
  </r>
  <r>
    <x v="990"/>
    <d v="2016-01-18T12:00:00"/>
    <x v="4"/>
    <x v="0"/>
    <s v="Y"/>
    <s v="Y"/>
    <n v="121"/>
    <d v="1899-12-30T00:05:24"/>
    <n v="3"/>
    <b v="0"/>
  </r>
  <r>
    <x v="991"/>
    <d v="2016-01-18T12:00:00"/>
    <x v="4"/>
    <x v="2"/>
    <s v="Y"/>
    <s v="Y"/>
    <n v="114"/>
    <d v="1899-12-30T00:03:10"/>
    <n v="4"/>
    <b v="0"/>
  </r>
  <r>
    <x v="992"/>
    <d v="2016-01-18T12:34:34"/>
    <x v="2"/>
    <x v="0"/>
    <s v="N"/>
    <s v="N"/>
    <s v=""/>
    <s v=""/>
    <s v=""/>
    <b v="0"/>
  </r>
  <r>
    <x v="993"/>
    <d v="2016-01-18T12:34:34"/>
    <x v="7"/>
    <x v="1"/>
    <s v="N"/>
    <s v="N"/>
    <s v=""/>
    <s v=""/>
    <s v=""/>
    <b v="0"/>
  </r>
  <r>
    <x v="994"/>
    <d v="2016-01-18T12:37:26"/>
    <x v="1"/>
    <x v="4"/>
    <s v="N"/>
    <s v="N"/>
    <s v=""/>
    <s v=""/>
    <s v=""/>
    <b v="0"/>
  </r>
  <r>
    <x v="995"/>
    <d v="2016-01-18T12:37:26"/>
    <x v="1"/>
    <x v="3"/>
    <s v="Y"/>
    <s v="N"/>
    <n v="101"/>
    <d v="1899-12-30T00:04:36"/>
    <n v="3"/>
    <b v="0"/>
  </r>
  <r>
    <x v="996"/>
    <d v="2016-01-18T12:38:53"/>
    <x v="5"/>
    <x v="2"/>
    <s v="Y"/>
    <s v="Y"/>
    <n v="87"/>
    <d v="1899-12-30T00:05:19"/>
    <n v="4"/>
    <b v="0"/>
  </r>
  <r>
    <x v="997"/>
    <d v="2016-01-18T12:38:53"/>
    <x v="3"/>
    <x v="3"/>
    <s v="Y"/>
    <s v="Y"/>
    <n v="22"/>
    <d v="1899-12-30T00:06:02"/>
    <n v="5"/>
    <b v="0"/>
  </r>
  <r>
    <x v="998"/>
    <d v="2016-01-18T12:41:46"/>
    <x v="2"/>
    <x v="4"/>
    <s v="Y"/>
    <s v="Y"/>
    <n v="19"/>
    <d v="1899-12-30T00:03:57"/>
    <n v="2"/>
    <b v="0"/>
  </r>
  <r>
    <x v="999"/>
    <d v="2016-01-18T12:41:46"/>
    <x v="1"/>
    <x v="3"/>
    <s v="Y"/>
    <s v="Y"/>
    <n v="31"/>
    <d v="1899-12-30T00:02:30"/>
    <n v="4"/>
    <b v="0"/>
  </r>
  <r>
    <x v="1000"/>
    <d v="2016-01-18T12:48:58"/>
    <x v="6"/>
    <x v="2"/>
    <s v="Y"/>
    <s v="Y"/>
    <n v="24"/>
    <d v="1899-12-30T00:06:03"/>
    <n v="4"/>
    <b v="0"/>
  </r>
  <r>
    <x v="1001"/>
    <d v="2016-01-18T12:48:58"/>
    <x v="7"/>
    <x v="2"/>
    <s v="Y"/>
    <s v="N"/>
    <n v="94"/>
    <d v="1899-12-30T00:04:42"/>
    <n v="4"/>
    <b v="0"/>
  </r>
  <r>
    <x v="1002"/>
    <d v="2016-01-18T13:10:34"/>
    <x v="7"/>
    <x v="4"/>
    <s v="Y"/>
    <s v="Y"/>
    <n v="79"/>
    <d v="1899-12-30T00:00:47"/>
    <n v="4"/>
    <b v="0"/>
  </r>
  <r>
    <x v="1003"/>
    <d v="2016-01-18T13:10:34"/>
    <x v="4"/>
    <x v="1"/>
    <s v="N"/>
    <s v="N"/>
    <s v=""/>
    <s v=""/>
    <s v=""/>
    <b v="0"/>
  </r>
  <r>
    <x v="1004"/>
    <d v="2016-01-18T13:10:34"/>
    <x v="6"/>
    <x v="3"/>
    <s v="Y"/>
    <s v="Y"/>
    <n v="87"/>
    <d v="1899-12-30T00:04:40"/>
    <n v="4"/>
    <b v="0"/>
  </r>
  <r>
    <x v="1005"/>
    <d v="2016-01-18T13:10:34"/>
    <x v="7"/>
    <x v="0"/>
    <s v="Y"/>
    <s v="N"/>
    <n v="65"/>
    <d v="1899-12-30T00:06:04"/>
    <n v="4"/>
    <b v="0"/>
  </r>
  <r>
    <x v="1006"/>
    <d v="2016-01-18T14:58:34"/>
    <x v="6"/>
    <x v="0"/>
    <s v="Y"/>
    <s v="Y"/>
    <n v="36"/>
    <d v="1899-12-30T00:04:23"/>
    <n v="3"/>
    <b v="0"/>
  </r>
  <r>
    <x v="1007"/>
    <d v="2016-01-18T14:58:34"/>
    <x v="5"/>
    <x v="1"/>
    <s v="N"/>
    <s v="N"/>
    <s v=""/>
    <s v=""/>
    <s v=""/>
    <b v="0"/>
  </r>
  <r>
    <x v="1008"/>
    <d v="2016-01-18T15:18:43"/>
    <x v="2"/>
    <x v="4"/>
    <s v="Y"/>
    <s v="Y"/>
    <n v="33"/>
    <d v="1899-12-30T00:02:16"/>
    <n v="4"/>
    <b v="0"/>
  </r>
  <r>
    <x v="1009"/>
    <d v="2016-01-18T15:18:43"/>
    <x v="1"/>
    <x v="0"/>
    <s v="N"/>
    <s v="N"/>
    <s v=""/>
    <s v=""/>
    <s v=""/>
    <b v="0"/>
  </r>
  <r>
    <x v="1010"/>
    <d v="2016-01-18T15:50:24"/>
    <x v="4"/>
    <x v="3"/>
    <s v="N"/>
    <s v="N"/>
    <s v=""/>
    <s v=""/>
    <s v=""/>
    <b v="0"/>
  </r>
  <r>
    <x v="1011"/>
    <d v="2016-01-18T15:50:24"/>
    <x v="3"/>
    <x v="4"/>
    <s v="Y"/>
    <s v="Y"/>
    <n v="24"/>
    <d v="1899-12-30T00:03:15"/>
    <n v="5"/>
    <b v="0"/>
  </r>
  <r>
    <x v="1012"/>
    <d v="2016-01-18T16:12:00"/>
    <x v="2"/>
    <x v="3"/>
    <s v="Y"/>
    <s v="Y"/>
    <n v="32"/>
    <d v="1899-12-30T00:03:40"/>
    <n v="5"/>
    <b v="0"/>
  </r>
  <r>
    <x v="1013"/>
    <d v="2016-01-18T16:12:00"/>
    <x v="5"/>
    <x v="0"/>
    <s v="Y"/>
    <s v="N"/>
    <n v="24"/>
    <d v="1899-12-30T00:03:46"/>
    <n v="4"/>
    <b v="0"/>
  </r>
  <r>
    <x v="1014"/>
    <d v="2016-01-18T16:49:26"/>
    <x v="2"/>
    <x v="1"/>
    <s v="Y"/>
    <s v="Y"/>
    <n v="96"/>
    <d v="1899-12-30T00:05:29"/>
    <n v="5"/>
    <b v="0"/>
  </r>
  <r>
    <x v="1015"/>
    <d v="2016-01-18T16:49:26"/>
    <x v="5"/>
    <x v="1"/>
    <s v="Y"/>
    <s v="Y"/>
    <n v="45"/>
    <d v="1899-12-30T00:02:05"/>
    <n v="5"/>
    <b v="0"/>
  </r>
  <r>
    <x v="1016"/>
    <d v="2016-01-18T17:13:55"/>
    <x v="4"/>
    <x v="3"/>
    <s v="Y"/>
    <s v="Y"/>
    <n v="16"/>
    <d v="1899-12-30T00:05:09"/>
    <n v="1"/>
    <b v="0"/>
  </r>
  <r>
    <x v="1017"/>
    <d v="2016-01-18T17:13:55"/>
    <x v="3"/>
    <x v="1"/>
    <s v="Y"/>
    <s v="Y"/>
    <n v="75"/>
    <d v="1899-12-30T00:06:56"/>
    <n v="5"/>
    <b v="0"/>
  </r>
  <r>
    <x v="1018"/>
    <d v="2016-01-18T17:18:14"/>
    <x v="5"/>
    <x v="0"/>
    <s v="Y"/>
    <s v="Y"/>
    <n v="71"/>
    <d v="1899-12-30T00:00:37"/>
    <n v="3"/>
    <b v="0"/>
  </r>
  <r>
    <x v="1019"/>
    <d v="2016-01-18T17:18:14"/>
    <x v="2"/>
    <x v="1"/>
    <s v="Y"/>
    <s v="Y"/>
    <n v="47"/>
    <d v="1899-12-30T00:02:17"/>
    <n v="3"/>
    <b v="0"/>
  </r>
  <r>
    <x v="1020"/>
    <d v="2016-01-18T17:18:14"/>
    <x v="2"/>
    <x v="3"/>
    <s v="Y"/>
    <s v="Y"/>
    <n v="54"/>
    <d v="1899-12-30T00:04:48"/>
    <n v="3"/>
    <b v="0"/>
  </r>
  <r>
    <x v="1021"/>
    <d v="2016-01-18T17:18:14"/>
    <x v="1"/>
    <x v="2"/>
    <s v="Y"/>
    <s v="Y"/>
    <n v="101"/>
    <d v="1899-12-30T00:04:29"/>
    <n v="4"/>
    <b v="0"/>
  </r>
  <r>
    <x v="1022"/>
    <d v="2016-01-18T17:25:26"/>
    <x v="6"/>
    <x v="4"/>
    <s v="Y"/>
    <s v="Y"/>
    <n v="46"/>
    <d v="1899-12-30T00:02:07"/>
    <n v="3"/>
    <b v="0"/>
  </r>
  <r>
    <x v="1023"/>
    <d v="2016-01-18T17:25:26"/>
    <x v="1"/>
    <x v="1"/>
    <s v="Y"/>
    <s v="Y"/>
    <n v="45"/>
    <d v="1899-12-30T00:06:55"/>
    <n v="3"/>
    <b v="0"/>
  </r>
  <r>
    <x v="1024"/>
    <d v="2016-01-18T17:26:53"/>
    <x v="6"/>
    <x v="1"/>
    <s v="Y"/>
    <s v="Y"/>
    <n v="45"/>
    <d v="1899-12-30T00:05:25"/>
    <n v="4"/>
    <b v="0"/>
  </r>
  <r>
    <x v="1025"/>
    <d v="2016-01-18T17:26:53"/>
    <x v="4"/>
    <x v="3"/>
    <s v="Y"/>
    <s v="Y"/>
    <n v="30"/>
    <d v="1899-12-30T00:04:58"/>
    <n v="5"/>
    <b v="0"/>
  </r>
  <r>
    <x v="1026"/>
    <d v="2016-01-18T17:42:43"/>
    <x v="3"/>
    <x v="1"/>
    <s v="Y"/>
    <s v="Y"/>
    <n v="105"/>
    <d v="1899-12-30T00:04:54"/>
    <n v="4"/>
    <b v="0"/>
  </r>
  <r>
    <x v="1027"/>
    <d v="2016-01-18T17:42:43"/>
    <x v="4"/>
    <x v="2"/>
    <s v="Y"/>
    <s v="Y"/>
    <n v="102"/>
    <d v="1899-12-30T00:04:54"/>
    <n v="4"/>
    <b v="0"/>
  </r>
  <r>
    <x v="1028"/>
    <d v="2016-01-18T17:55:41"/>
    <x v="3"/>
    <x v="2"/>
    <s v="Y"/>
    <s v="Y"/>
    <n v="46"/>
    <d v="1899-12-30T00:05:01"/>
    <n v="3"/>
    <b v="0"/>
  </r>
  <r>
    <x v="1029"/>
    <d v="2016-01-18T17:55:41"/>
    <x v="2"/>
    <x v="3"/>
    <s v="Y"/>
    <s v="Y"/>
    <n v="11"/>
    <d v="1899-12-30T00:00:52"/>
    <n v="1"/>
    <b v="0"/>
  </r>
  <r>
    <x v="1030"/>
    <d v="2016-01-19T09:02:53"/>
    <x v="7"/>
    <x v="2"/>
    <s v="Y"/>
    <s v="Y"/>
    <n v="125"/>
    <d v="1899-12-30T00:06:03"/>
    <n v="3"/>
    <b v="0"/>
  </r>
  <r>
    <x v="1031"/>
    <d v="2016-01-19T09:02:53"/>
    <x v="2"/>
    <x v="3"/>
    <s v="Y"/>
    <s v="Y"/>
    <n v="112"/>
    <d v="1899-12-30T00:01:53"/>
    <n v="3"/>
    <b v="0"/>
  </r>
  <r>
    <x v="1032"/>
    <d v="2016-01-19T09:15:50"/>
    <x v="1"/>
    <x v="1"/>
    <s v="Y"/>
    <s v="Y"/>
    <n v="14"/>
    <d v="1899-12-30T00:01:56"/>
    <n v="3"/>
    <b v="0"/>
  </r>
  <r>
    <x v="1033"/>
    <d v="2016-01-19T09:15:50"/>
    <x v="5"/>
    <x v="0"/>
    <s v="Y"/>
    <s v="N"/>
    <n v="10"/>
    <d v="1899-12-30T00:04:43"/>
    <n v="4"/>
    <b v="0"/>
  </r>
  <r>
    <x v="1034"/>
    <d v="2016-01-19T09:18:43"/>
    <x v="6"/>
    <x v="0"/>
    <s v="Y"/>
    <s v="Y"/>
    <n v="60"/>
    <d v="1899-12-30T00:00:32"/>
    <n v="3"/>
    <b v="0"/>
  </r>
  <r>
    <x v="1035"/>
    <d v="2016-01-19T09:18:43"/>
    <x v="0"/>
    <x v="4"/>
    <s v="Y"/>
    <s v="Y"/>
    <n v="59"/>
    <d v="1899-12-30T00:05:02"/>
    <n v="5"/>
    <b v="0"/>
  </r>
  <r>
    <x v="1036"/>
    <d v="2016-01-19T09:36:00"/>
    <x v="2"/>
    <x v="1"/>
    <s v="Y"/>
    <s v="Y"/>
    <n v="87"/>
    <d v="1899-12-30T00:03:43"/>
    <n v="5"/>
    <b v="0"/>
  </r>
  <r>
    <x v="1037"/>
    <d v="2016-01-19T09:36:00"/>
    <x v="6"/>
    <x v="0"/>
    <s v="Y"/>
    <s v="Y"/>
    <n v="111"/>
    <d v="1899-12-30T00:03:06"/>
    <n v="5"/>
    <b v="0"/>
  </r>
  <r>
    <x v="1038"/>
    <d v="2016-01-19T09:44:38"/>
    <x v="5"/>
    <x v="0"/>
    <s v="N"/>
    <s v="N"/>
    <s v=""/>
    <s v=""/>
    <s v=""/>
    <b v="0"/>
  </r>
  <r>
    <x v="1039"/>
    <d v="2016-01-19T09:44:38"/>
    <x v="1"/>
    <x v="2"/>
    <s v="Y"/>
    <s v="Y"/>
    <n v="10"/>
    <d v="1899-12-30T00:03:11"/>
    <n v="2"/>
    <b v="0"/>
  </r>
  <r>
    <x v="1040"/>
    <d v="2016-01-19T10:13:26"/>
    <x v="5"/>
    <x v="1"/>
    <s v="N"/>
    <s v="N"/>
    <s v=""/>
    <s v=""/>
    <s v=""/>
    <b v="0"/>
  </r>
  <r>
    <x v="1041"/>
    <d v="2016-01-19T10:13:26"/>
    <x v="5"/>
    <x v="4"/>
    <s v="N"/>
    <s v="N"/>
    <s v=""/>
    <s v=""/>
    <s v=""/>
    <b v="0"/>
  </r>
  <r>
    <x v="1042"/>
    <d v="2016-01-19T10:19:12"/>
    <x v="3"/>
    <x v="2"/>
    <s v="Y"/>
    <s v="Y"/>
    <n v="116"/>
    <d v="1899-12-30T00:05:48"/>
    <n v="5"/>
    <b v="0"/>
  </r>
  <r>
    <x v="1043"/>
    <d v="2016-01-19T10:19:12"/>
    <x v="0"/>
    <x v="3"/>
    <s v="Y"/>
    <s v="N"/>
    <n v="89"/>
    <d v="1899-12-30T00:03:20"/>
    <n v="3"/>
    <b v="0"/>
  </r>
  <r>
    <x v="1044"/>
    <d v="2016-01-19T10:33:36"/>
    <x v="1"/>
    <x v="0"/>
    <s v="N"/>
    <s v="N"/>
    <s v=""/>
    <s v=""/>
    <s v=""/>
    <b v="0"/>
  </r>
  <r>
    <x v="1045"/>
    <d v="2016-01-19T10:33:36"/>
    <x v="5"/>
    <x v="0"/>
    <s v="Y"/>
    <s v="N"/>
    <n v="106"/>
    <d v="1899-12-30T00:03:52"/>
    <n v="4"/>
    <b v="0"/>
  </r>
  <r>
    <x v="1046"/>
    <d v="2016-01-19T10:52:19"/>
    <x v="2"/>
    <x v="4"/>
    <s v="N"/>
    <s v="N"/>
    <s v=""/>
    <s v=""/>
    <s v=""/>
    <b v="0"/>
  </r>
  <r>
    <x v="1047"/>
    <d v="2016-01-19T10:52:19"/>
    <x v="6"/>
    <x v="4"/>
    <s v="Y"/>
    <s v="Y"/>
    <n v="81"/>
    <d v="1899-12-30T00:01:27"/>
    <n v="4"/>
    <b v="0"/>
  </r>
  <r>
    <x v="1048"/>
    <d v="2016-01-19T11:25:26"/>
    <x v="7"/>
    <x v="0"/>
    <s v="N"/>
    <s v="N"/>
    <s v=""/>
    <s v=""/>
    <s v=""/>
    <b v="0"/>
  </r>
  <r>
    <x v="1049"/>
    <d v="2016-01-19T11:25:26"/>
    <x v="4"/>
    <x v="3"/>
    <s v="Y"/>
    <s v="Y"/>
    <n v="96"/>
    <d v="1899-12-30T00:05:39"/>
    <n v="5"/>
    <b v="0"/>
  </r>
  <r>
    <x v="1050"/>
    <d v="2016-01-19T11:44:10"/>
    <x v="4"/>
    <x v="2"/>
    <s v="Y"/>
    <s v="Y"/>
    <n v="64"/>
    <d v="1899-12-30T00:06:06"/>
    <n v="5"/>
    <b v="0"/>
  </r>
  <r>
    <x v="1051"/>
    <d v="2016-01-19T11:44:10"/>
    <x v="4"/>
    <x v="0"/>
    <s v="Y"/>
    <s v="N"/>
    <n v="79"/>
    <d v="1899-12-30T00:06:49"/>
    <n v="1"/>
    <b v="0"/>
  </r>
  <r>
    <x v="1052"/>
    <d v="2016-01-19T11:55:41"/>
    <x v="4"/>
    <x v="2"/>
    <s v="Y"/>
    <s v="Y"/>
    <n v="98"/>
    <d v="1899-12-30T00:02:23"/>
    <n v="1"/>
    <b v="0"/>
  </r>
  <r>
    <x v="1053"/>
    <d v="2016-01-19T11:55:41"/>
    <x v="5"/>
    <x v="3"/>
    <s v="Y"/>
    <s v="Y"/>
    <n v="91"/>
    <d v="1899-12-30T00:04:00"/>
    <n v="5"/>
    <b v="0"/>
  </r>
  <r>
    <x v="1054"/>
    <d v="2016-01-19T12:28:48"/>
    <x v="6"/>
    <x v="4"/>
    <s v="N"/>
    <s v="N"/>
    <s v=""/>
    <s v=""/>
    <s v=""/>
    <b v="0"/>
  </r>
  <r>
    <x v="1055"/>
    <d v="2016-01-19T12:28:48"/>
    <x v="2"/>
    <x v="0"/>
    <s v="Y"/>
    <s v="Y"/>
    <n v="84"/>
    <d v="1899-12-30T00:06:44"/>
    <n v="2"/>
    <b v="0"/>
  </r>
  <r>
    <x v="1056"/>
    <d v="2016-01-19T12:40:19"/>
    <x v="5"/>
    <x v="1"/>
    <s v="Y"/>
    <s v="Y"/>
    <n v="47"/>
    <d v="1899-12-30T00:05:58"/>
    <n v="5"/>
    <b v="0"/>
  </r>
  <r>
    <x v="1057"/>
    <d v="2016-01-19T12:40:19"/>
    <x v="6"/>
    <x v="2"/>
    <s v="Y"/>
    <s v="Y"/>
    <n v="42"/>
    <d v="1899-12-30T00:02:06"/>
    <n v="5"/>
    <b v="0"/>
  </r>
  <r>
    <x v="1058"/>
    <d v="2016-01-19T12:59:02"/>
    <x v="7"/>
    <x v="4"/>
    <s v="Y"/>
    <s v="N"/>
    <n v="45"/>
    <d v="1899-12-30T00:03:44"/>
    <n v="4"/>
    <b v="0"/>
  </r>
  <r>
    <x v="1059"/>
    <d v="2016-01-19T12:59:02"/>
    <x v="7"/>
    <x v="1"/>
    <s v="N"/>
    <s v="N"/>
    <s v=""/>
    <s v=""/>
    <s v=""/>
    <b v="0"/>
  </r>
  <r>
    <x v="1060"/>
    <d v="2016-01-19T13:14:53"/>
    <x v="4"/>
    <x v="2"/>
    <s v="Y"/>
    <s v="Y"/>
    <n v="19"/>
    <d v="1899-12-30T00:01:36"/>
    <n v="5"/>
    <b v="0"/>
  </r>
  <r>
    <x v="1061"/>
    <d v="2016-01-19T13:14:53"/>
    <x v="3"/>
    <x v="0"/>
    <s v="Y"/>
    <s v="Y"/>
    <n v="114"/>
    <d v="1899-12-30T00:01:25"/>
    <n v="3"/>
    <b v="0"/>
  </r>
  <r>
    <x v="1062"/>
    <d v="2016-01-19T13:22:05"/>
    <x v="4"/>
    <x v="3"/>
    <s v="Y"/>
    <s v="Y"/>
    <n v="94"/>
    <d v="1899-12-30T00:00:57"/>
    <n v="5"/>
    <b v="0"/>
  </r>
  <r>
    <x v="1063"/>
    <d v="2016-01-19T13:22:05"/>
    <x v="7"/>
    <x v="2"/>
    <s v="N"/>
    <s v="N"/>
    <s v=""/>
    <s v=""/>
    <s v=""/>
    <b v="0"/>
  </r>
  <r>
    <x v="1064"/>
    <d v="2016-01-19T13:26:24"/>
    <x v="0"/>
    <x v="4"/>
    <s v="Y"/>
    <s v="Y"/>
    <n v="99"/>
    <d v="1899-12-30T00:02:16"/>
    <n v="5"/>
    <b v="0"/>
  </r>
  <r>
    <x v="1065"/>
    <d v="2016-01-19T13:26:24"/>
    <x v="0"/>
    <x v="4"/>
    <s v="Y"/>
    <s v="Y"/>
    <n v="23"/>
    <d v="1899-12-30T00:04:32"/>
    <n v="4"/>
    <b v="0"/>
  </r>
  <r>
    <x v="1066"/>
    <d v="2016-01-19T13:36:29"/>
    <x v="3"/>
    <x v="1"/>
    <s v="N"/>
    <s v="N"/>
    <s v=""/>
    <s v=""/>
    <s v=""/>
    <b v="0"/>
  </r>
  <r>
    <x v="1067"/>
    <d v="2016-01-19T13:36:29"/>
    <x v="7"/>
    <x v="3"/>
    <s v="Y"/>
    <s v="Y"/>
    <n v="80"/>
    <d v="1899-12-30T00:04:52"/>
    <n v="5"/>
    <b v="0"/>
  </r>
  <r>
    <x v="1068"/>
    <d v="2016-01-19T13:37:55"/>
    <x v="2"/>
    <x v="2"/>
    <s v="Y"/>
    <s v="Y"/>
    <n v="18"/>
    <d v="1899-12-30T00:05:19"/>
    <n v="3"/>
    <b v="0"/>
  </r>
  <r>
    <x v="1069"/>
    <d v="2016-01-19T13:37:55"/>
    <x v="0"/>
    <x v="0"/>
    <s v="N"/>
    <s v="N"/>
    <s v=""/>
    <s v=""/>
    <s v=""/>
    <b v="0"/>
  </r>
  <r>
    <x v="1070"/>
    <d v="2016-01-19T13:45:07"/>
    <x v="6"/>
    <x v="2"/>
    <s v="Y"/>
    <s v="Y"/>
    <n v="104"/>
    <d v="1899-12-30T00:03:33"/>
    <n v="4"/>
    <b v="0"/>
  </r>
  <r>
    <x v="1071"/>
    <d v="2016-01-19T13:45:07"/>
    <x v="6"/>
    <x v="2"/>
    <s v="Y"/>
    <s v="Y"/>
    <n v="116"/>
    <d v="1899-12-30T00:05:45"/>
    <n v="3"/>
    <b v="0"/>
  </r>
  <r>
    <x v="1072"/>
    <d v="2016-01-19T14:22:34"/>
    <x v="2"/>
    <x v="4"/>
    <s v="Y"/>
    <s v="Y"/>
    <n v="44"/>
    <d v="1899-12-30T00:06:09"/>
    <n v="5"/>
    <b v="0"/>
  </r>
  <r>
    <x v="1073"/>
    <d v="2016-01-19T14:22:34"/>
    <x v="5"/>
    <x v="2"/>
    <s v="Y"/>
    <s v="Y"/>
    <n v="91"/>
    <d v="1899-12-30T00:06:43"/>
    <n v="4"/>
    <b v="0"/>
  </r>
  <r>
    <x v="1074"/>
    <d v="2016-01-19T15:00:00"/>
    <x v="3"/>
    <x v="0"/>
    <s v="N"/>
    <s v="N"/>
    <s v=""/>
    <s v=""/>
    <s v=""/>
    <b v="0"/>
  </r>
  <r>
    <x v="1075"/>
    <d v="2016-01-19T15:00:00"/>
    <x v="6"/>
    <x v="1"/>
    <s v="Y"/>
    <s v="Y"/>
    <n v="122"/>
    <d v="1899-12-30T00:04:15"/>
    <n v="3"/>
    <b v="0"/>
  </r>
  <r>
    <x v="1076"/>
    <d v="2016-01-19T15:30:14"/>
    <x v="1"/>
    <x v="4"/>
    <s v="Y"/>
    <s v="Y"/>
    <n v="103"/>
    <d v="1899-12-30T00:02:49"/>
    <n v="3"/>
    <b v="0"/>
  </r>
  <r>
    <x v="1077"/>
    <d v="2016-01-19T15:30:14"/>
    <x v="1"/>
    <x v="1"/>
    <s v="Y"/>
    <s v="Y"/>
    <n v="18"/>
    <d v="1899-12-30T00:02:01"/>
    <n v="5"/>
    <b v="0"/>
  </r>
  <r>
    <x v="1078"/>
    <d v="2016-01-19T15:34:34"/>
    <x v="4"/>
    <x v="0"/>
    <s v="Y"/>
    <s v="Y"/>
    <n v="20"/>
    <d v="1899-12-30T00:02:27"/>
    <n v="4"/>
    <b v="0"/>
  </r>
  <r>
    <x v="1079"/>
    <d v="2016-01-19T15:34:34"/>
    <x v="3"/>
    <x v="2"/>
    <s v="Y"/>
    <s v="Y"/>
    <n v="93"/>
    <d v="1899-12-30T00:01:41"/>
    <n v="2"/>
    <b v="0"/>
  </r>
  <r>
    <x v="1080"/>
    <d v="2016-01-19T15:54:43"/>
    <x v="1"/>
    <x v="3"/>
    <s v="N"/>
    <s v="N"/>
    <s v=""/>
    <s v=""/>
    <s v=""/>
    <b v="0"/>
  </r>
  <r>
    <x v="1081"/>
    <d v="2016-01-19T15:54:43"/>
    <x v="5"/>
    <x v="1"/>
    <s v="Y"/>
    <s v="Y"/>
    <n v="63"/>
    <d v="1899-12-30T00:04:20"/>
    <n v="4"/>
    <b v="0"/>
  </r>
  <r>
    <x v="1082"/>
    <d v="2016-01-19T16:09:07"/>
    <x v="3"/>
    <x v="0"/>
    <s v="Y"/>
    <s v="Y"/>
    <n v="90"/>
    <d v="1899-12-30T00:06:32"/>
    <n v="4"/>
    <b v="0"/>
  </r>
  <r>
    <x v="1083"/>
    <d v="2016-01-19T16:09:07"/>
    <x v="7"/>
    <x v="0"/>
    <s v="Y"/>
    <s v="Y"/>
    <n v="43"/>
    <d v="1899-12-30T00:04:00"/>
    <n v="4"/>
    <b v="0"/>
  </r>
  <r>
    <x v="1084"/>
    <d v="2016-01-19T16:40:48"/>
    <x v="4"/>
    <x v="0"/>
    <s v="Y"/>
    <s v="N"/>
    <n v="105"/>
    <d v="1899-12-30T00:01:50"/>
    <n v="4"/>
    <b v="0"/>
  </r>
  <r>
    <x v="1085"/>
    <d v="2016-01-19T16:40:48"/>
    <x v="5"/>
    <x v="0"/>
    <s v="Y"/>
    <s v="Y"/>
    <n v="59"/>
    <d v="1899-12-30T00:05:10"/>
    <n v="5"/>
    <b v="0"/>
  </r>
  <r>
    <x v="1086"/>
    <d v="2016-01-19T16:56:38"/>
    <x v="5"/>
    <x v="3"/>
    <s v="Y"/>
    <s v="Y"/>
    <n v="115"/>
    <d v="1899-12-30T00:06:47"/>
    <n v="4"/>
    <b v="0"/>
  </r>
  <r>
    <x v="1087"/>
    <d v="2016-01-19T16:56:38"/>
    <x v="7"/>
    <x v="2"/>
    <s v="Y"/>
    <s v="Y"/>
    <n v="106"/>
    <d v="1899-12-30T00:01:51"/>
    <n v="4"/>
    <b v="0"/>
  </r>
  <r>
    <x v="1088"/>
    <d v="2016-01-19T17:15:22"/>
    <x v="1"/>
    <x v="4"/>
    <s v="Y"/>
    <s v="Y"/>
    <n v="35"/>
    <d v="1899-12-30T00:00:59"/>
    <n v="3"/>
    <b v="0"/>
  </r>
  <r>
    <x v="1089"/>
    <d v="2016-01-19T17:15:22"/>
    <x v="0"/>
    <x v="0"/>
    <s v="Y"/>
    <s v="Y"/>
    <n v="48"/>
    <d v="1899-12-30T00:06:35"/>
    <n v="4"/>
    <b v="0"/>
  </r>
  <r>
    <x v="1090"/>
    <d v="2016-01-19T17:24:00"/>
    <x v="4"/>
    <x v="0"/>
    <s v="N"/>
    <s v="N"/>
    <s v=""/>
    <s v=""/>
    <s v=""/>
    <b v="0"/>
  </r>
  <r>
    <x v="1091"/>
    <d v="2016-01-19T17:24:00"/>
    <x v="4"/>
    <x v="1"/>
    <s v="Y"/>
    <s v="Y"/>
    <n v="56"/>
    <d v="1899-12-30T00:06:38"/>
    <n v="4"/>
    <b v="0"/>
  </r>
  <r>
    <x v="1092"/>
    <d v="2016-01-20T09:05:46"/>
    <x v="2"/>
    <x v="1"/>
    <s v="N"/>
    <s v="N"/>
    <s v=""/>
    <s v=""/>
    <s v=""/>
    <b v="0"/>
  </r>
  <r>
    <x v="1093"/>
    <d v="2016-01-20T09:05:46"/>
    <x v="2"/>
    <x v="3"/>
    <s v="Y"/>
    <s v="Y"/>
    <n v="99"/>
    <d v="1899-12-30T00:04:39"/>
    <n v="4"/>
    <b v="0"/>
  </r>
  <r>
    <x v="1094"/>
    <d v="2016-01-20T09:46:05"/>
    <x v="5"/>
    <x v="3"/>
    <s v="Y"/>
    <s v="Y"/>
    <n v="71"/>
    <d v="1899-12-30T00:02:41"/>
    <n v="3"/>
    <b v="0"/>
  </r>
  <r>
    <x v="1095"/>
    <d v="2016-01-20T09:46:05"/>
    <x v="2"/>
    <x v="2"/>
    <s v="Y"/>
    <s v="Y"/>
    <n v="54"/>
    <d v="1899-12-30T00:04:24"/>
    <n v="4"/>
    <b v="0"/>
  </r>
  <r>
    <x v="1096"/>
    <d v="2016-01-20T09:46:05"/>
    <x v="3"/>
    <x v="3"/>
    <s v="N"/>
    <s v="N"/>
    <s v=""/>
    <s v=""/>
    <s v=""/>
    <b v="0"/>
  </r>
  <r>
    <x v="1097"/>
    <d v="2016-01-20T09:46:05"/>
    <x v="7"/>
    <x v="2"/>
    <s v="N"/>
    <s v="N"/>
    <s v=""/>
    <s v=""/>
    <s v=""/>
    <b v="0"/>
  </r>
  <r>
    <x v="1098"/>
    <d v="2016-01-20T09:46:05"/>
    <x v="4"/>
    <x v="4"/>
    <s v="Y"/>
    <s v="Y"/>
    <n v="54"/>
    <d v="1899-12-30T00:01:26"/>
    <n v="4"/>
    <b v="0"/>
  </r>
  <r>
    <x v="1099"/>
    <d v="2016-01-20T09:46:05"/>
    <x v="5"/>
    <x v="1"/>
    <s v="Y"/>
    <s v="Y"/>
    <n v="62"/>
    <d v="1899-12-30T00:01:49"/>
    <n v="2"/>
    <b v="0"/>
  </r>
  <r>
    <x v="1100"/>
    <d v="2016-01-20T10:22:05"/>
    <x v="2"/>
    <x v="2"/>
    <s v="Y"/>
    <s v="Y"/>
    <n v="24"/>
    <d v="1899-12-30T00:04:08"/>
    <n v="4"/>
    <b v="0"/>
  </r>
  <r>
    <x v="1101"/>
    <d v="2016-01-20T10:22:05"/>
    <x v="4"/>
    <x v="3"/>
    <s v="Y"/>
    <s v="Y"/>
    <n v="94"/>
    <d v="1899-12-30T00:04:10"/>
    <n v="5"/>
    <b v="0"/>
  </r>
  <r>
    <x v="1102"/>
    <d v="2016-01-20T11:24:00"/>
    <x v="1"/>
    <x v="2"/>
    <s v="Y"/>
    <s v="Y"/>
    <n v="43"/>
    <d v="1899-12-30T00:00:56"/>
    <n v="3"/>
    <b v="0"/>
  </r>
  <r>
    <x v="1103"/>
    <d v="2016-01-20T11:24:00"/>
    <x v="6"/>
    <x v="4"/>
    <s v="N"/>
    <s v="N"/>
    <s v=""/>
    <s v=""/>
    <s v=""/>
    <b v="0"/>
  </r>
  <r>
    <x v="1104"/>
    <d v="2016-01-20T12:00:00"/>
    <x v="5"/>
    <x v="4"/>
    <s v="Y"/>
    <s v="Y"/>
    <n v="58"/>
    <d v="1899-12-30T00:04:14"/>
    <n v="5"/>
    <b v="0"/>
  </r>
  <r>
    <x v="1105"/>
    <d v="2016-01-20T12:00:00"/>
    <x v="3"/>
    <x v="2"/>
    <s v="Y"/>
    <s v="Y"/>
    <n v="15"/>
    <d v="1899-12-30T00:06:35"/>
    <n v="1"/>
    <b v="0"/>
  </r>
  <r>
    <x v="1106"/>
    <d v="2016-01-20T12:07:12"/>
    <x v="1"/>
    <x v="0"/>
    <s v="Y"/>
    <s v="Y"/>
    <n v="102"/>
    <d v="1899-12-30T00:01:16"/>
    <n v="1"/>
    <b v="0"/>
  </r>
  <r>
    <x v="1107"/>
    <d v="2016-01-20T12:07:12"/>
    <x v="3"/>
    <x v="0"/>
    <s v="Y"/>
    <s v="Y"/>
    <n v="40"/>
    <d v="1899-12-30T00:05:22"/>
    <n v="2"/>
    <b v="0"/>
  </r>
  <r>
    <x v="1108"/>
    <d v="2016-01-20T12:27:22"/>
    <x v="0"/>
    <x v="1"/>
    <s v="Y"/>
    <s v="Y"/>
    <n v="63"/>
    <d v="1899-12-30T00:04:50"/>
    <n v="2"/>
    <b v="0"/>
  </r>
  <r>
    <x v="1109"/>
    <d v="2016-01-20T12:27:22"/>
    <x v="6"/>
    <x v="4"/>
    <s v="Y"/>
    <s v="Y"/>
    <n v="77"/>
    <d v="1899-12-30T00:06:22"/>
    <n v="4"/>
    <b v="0"/>
  </r>
  <r>
    <x v="1110"/>
    <d v="2016-01-20T12:59:02"/>
    <x v="6"/>
    <x v="1"/>
    <s v="Y"/>
    <s v="Y"/>
    <n v="93"/>
    <d v="1899-12-30T00:05:30"/>
    <n v="4"/>
    <b v="0"/>
  </r>
  <r>
    <x v="1111"/>
    <d v="2016-01-20T12:59:02"/>
    <x v="1"/>
    <x v="4"/>
    <s v="Y"/>
    <s v="Y"/>
    <n v="101"/>
    <d v="1899-12-30T00:03:22"/>
    <n v="5"/>
    <b v="0"/>
  </r>
  <r>
    <x v="1112"/>
    <d v="2016-01-20T13:00:29"/>
    <x v="2"/>
    <x v="2"/>
    <s v="Y"/>
    <s v="Y"/>
    <n v="34"/>
    <d v="1899-12-30T00:00:34"/>
    <n v="5"/>
    <b v="0"/>
  </r>
  <r>
    <x v="1113"/>
    <d v="2016-01-20T13:00:29"/>
    <x v="2"/>
    <x v="2"/>
    <s v="Y"/>
    <s v="Y"/>
    <n v="64"/>
    <d v="1899-12-30T00:01:34"/>
    <n v="5"/>
    <b v="0"/>
  </r>
  <r>
    <x v="1114"/>
    <d v="2016-01-20T13:26:24"/>
    <x v="3"/>
    <x v="1"/>
    <s v="Y"/>
    <s v="N"/>
    <n v="25"/>
    <d v="1899-12-30T00:06:32"/>
    <n v="3"/>
    <b v="0"/>
  </r>
  <r>
    <x v="1115"/>
    <d v="2016-01-20T13:26:24"/>
    <x v="4"/>
    <x v="3"/>
    <s v="Y"/>
    <s v="Y"/>
    <n v="122"/>
    <d v="1899-12-30T00:02:13"/>
    <n v="4"/>
    <b v="0"/>
  </r>
  <r>
    <x v="1116"/>
    <d v="2016-01-20T13:26:24"/>
    <x v="2"/>
    <x v="4"/>
    <s v="Y"/>
    <s v="Y"/>
    <n v="36"/>
    <d v="1899-12-30T00:01:01"/>
    <n v="4"/>
    <b v="0"/>
  </r>
  <r>
    <x v="1117"/>
    <d v="2016-01-20T13:26:24"/>
    <x v="2"/>
    <x v="0"/>
    <s v="Y"/>
    <s v="Y"/>
    <n v="37"/>
    <d v="1899-12-30T00:01:34"/>
    <n v="3"/>
    <b v="0"/>
  </r>
  <r>
    <x v="1118"/>
    <d v="2016-01-20T13:59:31"/>
    <x v="5"/>
    <x v="4"/>
    <s v="Y"/>
    <s v="Y"/>
    <n v="112"/>
    <d v="1899-12-30T00:06:46"/>
    <n v="3"/>
    <b v="0"/>
  </r>
  <r>
    <x v="1119"/>
    <d v="2016-01-20T13:59:31"/>
    <x v="0"/>
    <x v="2"/>
    <s v="N"/>
    <s v="N"/>
    <s v=""/>
    <s v=""/>
    <s v=""/>
    <b v="0"/>
  </r>
  <r>
    <x v="1120"/>
    <d v="2016-01-20T14:03:50"/>
    <x v="4"/>
    <x v="3"/>
    <s v="Y"/>
    <s v="Y"/>
    <n v="57"/>
    <d v="1899-12-30T00:04:53"/>
    <n v="3"/>
    <b v="0"/>
  </r>
  <r>
    <x v="1121"/>
    <d v="2016-01-20T14:03:50"/>
    <x v="4"/>
    <x v="3"/>
    <s v="Y"/>
    <s v="Y"/>
    <n v="14"/>
    <d v="1899-12-30T00:02:28"/>
    <n v="3"/>
    <b v="0"/>
  </r>
  <r>
    <x v="1122"/>
    <d v="2016-01-20T16:00:29"/>
    <x v="1"/>
    <x v="3"/>
    <s v="Y"/>
    <s v="Y"/>
    <n v="72"/>
    <d v="1899-12-30T00:04:11"/>
    <n v="2"/>
    <b v="0"/>
  </r>
  <r>
    <x v="1123"/>
    <d v="2016-01-20T16:00:29"/>
    <x v="1"/>
    <x v="3"/>
    <s v="Y"/>
    <s v="Y"/>
    <n v="60"/>
    <d v="1899-12-30T00:06:32"/>
    <n v="3"/>
    <b v="0"/>
  </r>
  <r>
    <x v="1124"/>
    <d v="2016-01-20T16:20:38"/>
    <x v="1"/>
    <x v="2"/>
    <s v="Y"/>
    <s v="Y"/>
    <n v="52"/>
    <d v="1899-12-30T00:02:57"/>
    <n v="5"/>
    <b v="0"/>
  </r>
  <r>
    <x v="1125"/>
    <d v="2016-01-20T16:20:38"/>
    <x v="2"/>
    <x v="0"/>
    <s v="N"/>
    <s v="N"/>
    <s v=""/>
    <s v=""/>
    <s v=""/>
    <b v="0"/>
  </r>
  <r>
    <x v="1126"/>
    <d v="2016-01-20T17:42:43"/>
    <x v="5"/>
    <x v="4"/>
    <s v="Y"/>
    <s v="Y"/>
    <n v="73"/>
    <d v="1899-12-30T00:00:45"/>
    <n v="3"/>
    <b v="0"/>
  </r>
  <r>
    <x v="1127"/>
    <d v="2016-01-20T17:42:43"/>
    <x v="1"/>
    <x v="0"/>
    <s v="Y"/>
    <s v="Y"/>
    <n v="108"/>
    <d v="1899-12-30T00:02:20"/>
    <n v="4"/>
    <b v="0"/>
  </r>
  <r>
    <x v="1128"/>
    <d v="2016-01-20T17:55:41"/>
    <x v="5"/>
    <x v="4"/>
    <s v="Y"/>
    <s v="Y"/>
    <n v="50"/>
    <d v="1899-12-30T00:01:48"/>
    <n v="4"/>
    <b v="0"/>
  </r>
  <r>
    <x v="1129"/>
    <d v="2016-01-20T17:55:41"/>
    <x v="2"/>
    <x v="1"/>
    <s v="N"/>
    <s v="N"/>
    <s v=""/>
    <s v=""/>
    <s v=""/>
    <b v="0"/>
  </r>
  <r>
    <x v="1130"/>
    <d v="2016-01-20T17:57:07"/>
    <x v="5"/>
    <x v="3"/>
    <s v="Y"/>
    <s v="N"/>
    <n v="100"/>
    <d v="1899-12-30T00:04:04"/>
    <n v="2"/>
    <b v="0"/>
  </r>
  <r>
    <x v="1131"/>
    <d v="2016-01-20T17:57:07"/>
    <x v="5"/>
    <x v="1"/>
    <s v="Y"/>
    <s v="Y"/>
    <n v="69"/>
    <d v="1899-12-30T00:01:22"/>
    <n v="3"/>
    <b v="0"/>
  </r>
  <r>
    <x v="1132"/>
    <d v="2016-01-21T09:20:10"/>
    <x v="1"/>
    <x v="4"/>
    <s v="Y"/>
    <s v="Y"/>
    <n v="39"/>
    <d v="1899-12-30T00:02:11"/>
    <n v="1"/>
    <b v="0"/>
  </r>
  <r>
    <x v="1133"/>
    <d v="2016-01-21T09:20:10"/>
    <x v="4"/>
    <x v="1"/>
    <s v="Y"/>
    <s v="Y"/>
    <n v="71"/>
    <d v="1899-12-30T00:02:54"/>
    <n v="5"/>
    <b v="0"/>
  </r>
  <r>
    <x v="1134"/>
    <d v="2016-01-21T09:37:26"/>
    <x v="7"/>
    <x v="4"/>
    <s v="N"/>
    <s v="N"/>
    <s v=""/>
    <s v=""/>
    <s v=""/>
    <b v="0"/>
  </r>
  <r>
    <x v="1135"/>
    <d v="2016-01-21T09:37:26"/>
    <x v="3"/>
    <x v="1"/>
    <s v="Y"/>
    <s v="Y"/>
    <n v="79"/>
    <d v="1899-12-30T00:01:19"/>
    <n v="5"/>
    <b v="0"/>
  </r>
  <r>
    <x v="1136"/>
    <d v="2016-01-21T09:56:10"/>
    <x v="6"/>
    <x v="0"/>
    <s v="Y"/>
    <s v="Y"/>
    <n v="57"/>
    <d v="1899-12-30T00:05:24"/>
    <n v="3"/>
    <b v="0"/>
  </r>
  <r>
    <x v="1137"/>
    <d v="2016-01-21T09:56:10"/>
    <x v="0"/>
    <x v="3"/>
    <s v="Y"/>
    <s v="Y"/>
    <n v="82"/>
    <d v="1899-12-30T00:04:53"/>
    <n v="4"/>
    <b v="0"/>
  </r>
  <r>
    <x v="1138"/>
    <d v="2016-01-21T10:14:53"/>
    <x v="4"/>
    <x v="0"/>
    <s v="Y"/>
    <s v="Y"/>
    <n v="73"/>
    <d v="1899-12-30T00:03:13"/>
    <n v="1"/>
    <b v="0"/>
  </r>
  <r>
    <x v="1139"/>
    <d v="2016-01-21T10:14:53"/>
    <x v="4"/>
    <x v="1"/>
    <s v="Y"/>
    <s v="Y"/>
    <n v="110"/>
    <d v="1899-12-30T00:02:11"/>
    <n v="5"/>
    <b v="0"/>
  </r>
  <r>
    <x v="1140"/>
    <d v="2016-01-21T10:19:12"/>
    <x v="6"/>
    <x v="3"/>
    <s v="Y"/>
    <s v="Y"/>
    <n v="106"/>
    <d v="1899-12-30T00:01:49"/>
    <n v="5"/>
    <b v="0"/>
  </r>
  <r>
    <x v="1141"/>
    <d v="2016-01-21T10:19:12"/>
    <x v="4"/>
    <x v="4"/>
    <s v="Y"/>
    <s v="Y"/>
    <n v="92"/>
    <d v="1899-12-30T00:02:13"/>
    <n v="4"/>
    <b v="0"/>
  </r>
  <r>
    <x v="1142"/>
    <d v="2016-01-21T10:24:58"/>
    <x v="3"/>
    <x v="4"/>
    <s v="Y"/>
    <s v="Y"/>
    <n v="28"/>
    <d v="1899-12-30T00:06:00"/>
    <n v="4"/>
    <b v="0"/>
  </r>
  <r>
    <x v="1143"/>
    <d v="2016-01-21T10:24:58"/>
    <x v="6"/>
    <x v="0"/>
    <s v="Y"/>
    <s v="Y"/>
    <n v="108"/>
    <d v="1899-12-30T00:06:02"/>
    <n v="1"/>
    <b v="0"/>
  </r>
  <r>
    <x v="1144"/>
    <d v="2016-01-21T10:53:46"/>
    <x v="1"/>
    <x v="4"/>
    <s v="Y"/>
    <s v="Y"/>
    <n v="57"/>
    <d v="1899-12-30T00:01:47"/>
    <n v="4"/>
    <b v="0"/>
  </r>
  <r>
    <x v="1145"/>
    <d v="2016-01-21T10:53:46"/>
    <x v="6"/>
    <x v="0"/>
    <s v="Y"/>
    <s v="Y"/>
    <n v="109"/>
    <d v="1899-12-30T00:05:56"/>
    <n v="3"/>
    <b v="0"/>
  </r>
  <r>
    <x v="1146"/>
    <d v="2016-01-21T10:59:31"/>
    <x v="3"/>
    <x v="0"/>
    <s v="Y"/>
    <s v="Y"/>
    <n v="55"/>
    <d v="1899-12-30T00:01:37"/>
    <n v="2"/>
    <b v="0"/>
  </r>
  <r>
    <x v="1147"/>
    <d v="2016-01-21T10:59:31"/>
    <x v="6"/>
    <x v="1"/>
    <s v="N"/>
    <s v="N"/>
    <s v=""/>
    <s v=""/>
    <s v=""/>
    <b v="0"/>
  </r>
  <r>
    <x v="1148"/>
    <d v="2016-01-21T11:15:22"/>
    <x v="7"/>
    <x v="2"/>
    <s v="Y"/>
    <s v="Y"/>
    <n v="68"/>
    <d v="1899-12-30T00:06:53"/>
    <n v="1"/>
    <b v="0"/>
  </r>
  <r>
    <x v="1149"/>
    <d v="2016-01-21T11:15:22"/>
    <x v="4"/>
    <x v="3"/>
    <s v="Y"/>
    <s v="N"/>
    <n v="46"/>
    <d v="1899-12-30T00:00:34"/>
    <n v="3"/>
    <b v="0"/>
  </r>
  <r>
    <x v="1150"/>
    <d v="2016-01-21T12:02:53"/>
    <x v="4"/>
    <x v="1"/>
    <s v="Y"/>
    <s v="Y"/>
    <n v="30"/>
    <d v="1899-12-30T00:04:59"/>
    <n v="3"/>
    <b v="0"/>
  </r>
  <r>
    <x v="1151"/>
    <d v="2016-01-21T12:02:53"/>
    <x v="6"/>
    <x v="3"/>
    <s v="Y"/>
    <s v="Y"/>
    <n v="107"/>
    <d v="1899-12-30T00:00:50"/>
    <n v="4"/>
    <b v="0"/>
  </r>
  <r>
    <x v="1152"/>
    <d v="2016-01-21T12:02:53"/>
    <x v="3"/>
    <x v="1"/>
    <s v="Y"/>
    <s v="Y"/>
    <n v="122"/>
    <d v="1899-12-30T00:06:25"/>
    <n v="5"/>
    <b v="0"/>
  </r>
  <r>
    <x v="1153"/>
    <d v="2016-01-21T12:02:53"/>
    <x v="6"/>
    <x v="3"/>
    <s v="N"/>
    <s v="N"/>
    <s v=""/>
    <s v=""/>
    <s v=""/>
    <b v="0"/>
  </r>
  <r>
    <x v="1154"/>
    <d v="2016-01-21T12:07:12"/>
    <x v="2"/>
    <x v="1"/>
    <s v="Y"/>
    <s v="Y"/>
    <n v="18"/>
    <d v="1899-12-30T00:00:37"/>
    <n v="5"/>
    <b v="0"/>
  </r>
  <r>
    <x v="1155"/>
    <d v="2016-01-21T12:07:12"/>
    <x v="5"/>
    <x v="4"/>
    <s v="N"/>
    <s v="N"/>
    <s v=""/>
    <s v=""/>
    <s v=""/>
    <b v="0"/>
  </r>
  <r>
    <x v="1156"/>
    <d v="2016-01-21T15:47:31"/>
    <x v="5"/>
    <x v="2"/>
    <s v="N"/>
    <s v="N"/>
    <s v=""/>
    <s v=""/>
    <s v=""/>
    <b v="0"/>
  </r>
  <r>
    <x v="1157"/>
    <d v="2016-01-21T15:47:31"/>
    <x v="5"/>
    <x v="1"/>
    <s v="N"/>
    <s v="N"/>
    <s v=""/>
    <s v=""/>
    <s v=""/>
    <b v="0"/>
  </r>
  <r>
    <x v="1158"/>
    <d v="2016-01-21T15:48:58"/>
    <x v="6"/>
    <x v="1"/>
    <s v="N"/>
    <s v="N"/>
    <s v=""/>
    <s v=""/>
    <s v=""/>
    <b v="0"/>
  </r>
  <r>
    <x v="1159"/>
    <d v="2016-01-21T15:48:58"/>
    <x v="2"/>
    <x v="4"/>
    <s v="Y"/>
    <s v="Y"/>
    <n v="99"/>
    <d v="1899-12-30T00:02:14"/>
    <n v="4"/>
    <b v="0"/>
  </r>
  <r>
    <x v="1160"/>
    <d v="2016-01-21T16:03:22"/>
    <x v="7"/>
    <x v="0"/>
    <s v="Y"/>
    <s v="Y"/>
    <n v="52"/>
    <d v="1899-12-30T00:01:47"/>
    <n v="2"/>
    <b v="0"/>
  </r>
  <r>
    <x v="1161"/>
    <d v="2016-01-21T16:03:22"/>
    <x v="6"/>
    <x v="3"/>
    <s v="N"/>
    <s v="N"/>
    <s v=""/>
    <s v=""/>
    <s v=""/>
    <b v="0"/>
  </r>
  <r>
    <x v="1162"/>
    <d v="2016-01-21T16:20:38"/>
    <x v="1"/>
    <x v="2"/>
    <s v="N"/>
    <s v="N"/>
    <s v=""/>
    <s v=""/>
    <s v=""/>
    <b v="0"/>
  </r>
  <r>
    <x v="1163"/>
    <d v="2016-01-21T16:20:38"/>
    <x v="4"/>
    <x v="0"/>
    <s v="Y"/>
    <s v="Y"/>
    <n v="79"/>
    <d v="1899-12-30T00:00:47"/>
    <n v="3"/>
    <b v="0"/>
  </r>
  <r>
    <x v="1164"/>
    <d v="2016-01-21T16:29:17"/>
    <x v="6"/>
    <x v="4"/>
    <s v="Y"/>
    <s v="Y"/>
    <n v="112"/>
    <d v="1899-12-30T00:02:51"/>
    <n v="5"/>
    <b v="0"/>
  </r>
  <r>
    <x v="1165"/>
    <d v="2016-01-21T16:29:17"/>
    <x v="0"/>
    <x v="2"/>
    <s v="Y"/>
    <s v="Y"/>
    <n v="16"/>
    <d v="1899-12-30T00:04:23"/>
    <n v="3"/>
    <b v="0"/>
  </r>
  <r>
    <x v="1166"/>
    <d v="2016-01-21T16:46:34"/>
    <x v="5"/>
    <x v="0"/>
    <s v="Y"/>
    <s v="Y"/>
    <n v="22"/>
    <d v="1899-12-30T00:06:58"/>
    <n v="3"/>
    <b v="0"/>
  </r>
  <r>
    <x v="1167"/>
    <d v="2016-01-21T16:46:34"/>
    <x v="7"/>
    <x v="0"/>
    <s v="Y"/>
    <s v="Y"/>
    <n v="115"/>
    <d v="1899-12-30T00:01:25"/>
    <n v="1"/>
    <b v="0"/>
  </r>
  <r>
    <x v="1168"/>
    <d v="2016-01-21T17:11:02"/>
    <x v="7"/>
    <x v="1"/>
    <s v="Y"/>
    <s v="Y"/>
    <n v="125"/>
    <d v="1899-12-30T00:04:37"/>
    <n v="4"/>
    <b v="0"/>
  </r>
  <r>
    <x v="1169"/>
    <d v="2016-01-21T17:11:02"/>
    <x v="6"/>
    <x v="2"/>
    <s v="Y"/>
    <s v="Y"/>
    <n v="68"/>
    <d v="1899-12-30T00:05:06"/>
    <n v="3"/>
    <b v="0"/>
  </r>
  <r>
    <x v="1170"/>
    <d v="2016-01-21T17:26:53"/>
    <x v="4"/>
    <x v="1"/>
    <s v="Y"/>
    <s v="Y"/>
    <n v="44"/>
    <d v="1899-12-30T00:01:16"/>
    <n v="4"/>
    <b v="0"/>
  </r>
  <r>
    <x v="1171"/>
    <d v="2016-01-21T17:26:53"/>
    <x v="1"/>
    <x v="1"/>
    <s v="N"/>
    <s v="N"/>
    <s v=""/>
    <s v=""/>
    <s v=""/>
    <b v="0"/>
  </r>
  <r>
    <x v="1172"/>
    <d v="2016-01-21T17:26:53"/>
    <x v="2"/>
    <x v="4"/>
    <s v="Y"/>
    <s v="Y"/>
    <n v="119"/>
    <d v="1899-12-30T00:00:42"/>
    <n v="4"/>
    <b v="0"/>
  </r>
  <r>
    <x v="1173"/>
    <d v="2016-01-21T17:26:53"/>
    <x v="6"/>
    <x v="4"/>
    <s v="Y"/>
    <s v="Y"/>
    <n v="62"/>
    <d v="1899-12-30T00:00:54"/>
    <n v="5"/>
    <b v="0"/>
  </r>
  <r>
    <x v="1174"/>
    <d v="2016-01-21T17:26:53"/>
    <x v="3"/>
    <x v="4"/>
    <s v="Y"/>
    <s v="Y"/>
    <n v="84"/>
    <d v="1899-12-30T00:06:04"/>
    <n v="5"/>
    <b v="0"/>
  </r>
  <r>
    <x v="1175"/>
    <d v="2016-01-21T17:26:53"/>
    <x v="6"/>
    <x v="1"/>
    <s v="N"/>
    <s v="N"/>
    <s v=""/>
    <s v=""/>
    <s v=""/>
    <b v="0"/>
  </r>
  <r>
    <x v="1176"/>
    <d v="2016-01-21T17:36:58"/>
    <x v="3"/>
    <x v="4"/>
    <s v="Y"/>
    <s v="Y"/>
    <n v="75"/>
    <d v="1899-12-30T00:06:28"/>
    <n v="4"/>
    <b v="0"/>
  </r>
  <r>
    <x v="1177"/>
    <d v="2016-01-21T17:36:58"/>
    <x v="6"/>
    <x v="2"/>
    <s v="Y"/>
    <s v="Y"/>
    <n v="114"/>
    <d v="1899-12-30T00:02:54"/>
    <n v="4"/>
    <b v="0"/>
  </r>
  <r>
    <x v="1178"/>
    <d v="2016-01-21T17:38:24"/>
    <x v="7"/>
    <x v="1"/>
    <s v="N"/>
    <s v="N"/>
    <s v=""/>
    <s v=""/>
    <s v=""/>
    <b v="0"/>
  </r>
  <r>
    <x v="1179"/>
    <d v="2016-01-21T17:38:24"/>
    <x v="2"/>
    <x v="3"/>
    <s v="Y"/>
    <s v="Y"/>
    <n v="21"/>
    <d v="1899-12-30T00:02:10"/>
    <n v="4"/>
    <b v="0"/>
  </r>
  <r>
    <x v="1180"/>
    <d v="2016-01-22T09:11:31"/>
    <x v="2"/>
    <x v="1"/>
    <s v="N"/>
    <s v="N"/>
    <s v=""/>
    <s v=""/>
    <s v=""/>
    <b v="0"/>
  </r>
  <r>
    <x v="1181"/>
    <d v="2016-01-22T09:11:31"/>
    <x v="0"/>
    <x v="3"/>
    <s v="Y"/>
    <s v="Y"/>
    <n v="20"/>
    <d v="1899-12-30T00:01:08"/>
    <n v="3"/>
    <b v="0"/>
  </r>
  <r>
    <x v="1182"/>
    <d v="2016-01-22T09:11:31"/>
    <x v="0"/>
    <x v="1"/>
    <s v="Y"/>
    <s v="Y"/>
    <n v="112"/>
    <d v="1899-12-30T00:03:37"/>
    <n v="1"/>
    <b v="0"/>
  </r>
  <r>
    <x v="1183"/>
    <d v="2016-01-22T09:11:31"/>
    <x v="1"/>
    <x v="4"/>
    <s v="Y"/>
    <s v="Y"/>
    <n v="85"/>
    <d v="1899-12-30T00:05:24"/>
    <n v="4"/>
    <b v="0"/>
  </r>
  <r>
    <x v="1184"/>
    <d v="2016-01-22T09:24:29"/>
    <x v="6"/>
    <x v="3"/>
    <s v="Y"/>
    <s v="Y"/>
    <n v="34"/>
    <d v="1899-12-30T00:06:07"/>
    <n v="3"/>
    <b v="0"/>
  </r>
  <r>
    <x v="1185"/>
    <d v="2016-01-22T09:24:29"/>
    <x v="0"/>
    <x v="4"/>
    <s v="Y"/>
    <s v="Y"/>
    <n v="53"/>
    <d v="1899-12-30T00:05:02"/>
    <n v="4"/>
    <b v="0"/>
  </r>
  <r>
    <x v="1186"/>
    <d v="2016-01-22T09:48:58"/>
    <x v="6"/>
    <x v="4"/>
    <s v="Y"/>
    <s v="Y"/>
    <n v="103"/>
    <d v="1899-12-30T00:02:14"/>
    <n v="5"/>
    <b v="0"/>
  </r>
  <r>
    <x v="1187"/>
    <d v="2016-01-22T09:48:58"/>
    <x v="1"/>
    <x v="0"/>
    <s v="Y"/>
    <s v="Y"/>
    <n v="98"/>
    <d v="1899-12-30T00:06:53"/>
    <n v="4"/>
    <b v="0"/>
  </r>
  <r>
    <x v="1188"/>
    <d v="2016-01-22T09:59:02"/>
    <x v="1"/>
    <x v="1"/>
    <s v="Y"/>
    <s v="Y"/>
    <n v="23"/>
    <d v="1899-12-30T00:04:44"/>
    <n v="1"/>
    <b v="0"/>
  </r>
  <r>
    <x v="1189"/>
    <d v="2016-01-22T09:59:02"/>
    <x v="6"/>
    <x v="3"/>
    <s v="Y"/>
    <s v="Y"/>
    <n v="53"/>
    <d v="1899-12-30T00:01:17"/>
    <n v="2"/>
    <b v="0"/>
  </r>
  <r>
    <x v="1190"/>
    <d v="2016-01-22T10:37:55"/>
    <x v="1"/>
    <x v="1"/>
    <s v="N"/>
    <s v="N"/>
    <s v=""/>
    <s v=""/>
    <s v=""/>
    <b v="0"/>
  </r>
  <r>
    <x v="1191"/>
    <d v="2016-01-22T10:37:55"/>
    <x v="0"/>
    <x v="0"/>
    <s v="Y"/>
    <s v="N"/>
    <n v="55"/>
    <d v="1899-12-30T00:04:40"/>
    <n v="4"/>
    <b v="0"/>
  </r>
  <r>
    <x v="1192"/>
    <d v="2016-01-22T11:39:50"/>
    <x v="6"/>
    <x v="3"/>
    <s v="Y"/>
    <s v="Y"/>
    <n v="77"/>
    <d v="1899-12-30T00:05:02"/>
    <n v="5"/>
    <b v="0"/>
  </r>
  <r>
    <x v="1193"/>
    <d v="2016-01-22T11:39:50"/>
    <x v="1"/>
    <x v="1"/>
    <s v="Y"/>
    <s v="Y"/>
    <n v="46"/>
    <d v="1899-12-30T00:06:05"/>
    <n v="3"/>
    <b v="0"/>
  </r>
  <r>
    <x v="1194"/>
    <d v="2016-01-22T11:42:43"/>
    <x v="3"/>
    <x v="1"/>
    <s v="N"/>
    <s v="N"/>
    <s v=""/>
    <s v=""/>
    <s v=""/>
    <b v="0"/>
  </r>
  <r>
    <x v="1195"/>
    <d v="2016-01-22T11:42:43"/>
    <x v="6"/>
    <x v="2"/>
    <s v="Y"/>
    <s v="Y"/>
    <n v="39"/>
    <d v="1899-12-30T00:05:05"/>
    <n v="4"/>
    <b v="0"/>
  </r>
  <r>
    <x v="1196"/>
    <d v="2016-01-22T11:55:41"/>
    <x v="3"/>
    <x v="2"/>
    <s v="Y"/>
    <s v="Y"/>
    <n v="13"/>
    <d v="1899-12-30T00:07:00"/>
    <n v="3"/>
    <b v="0"/>
  </r>
  <r>
    <x v="1197"/>
    <d v="2016-01-22T11:55:41"/>
    <x v="4"/>
    <x v="3"/>
    <s v="Y"/>
    <s v="Y"/>
    <n v="84"/>
    <d v="1899-12-30T00:05:34"/>
    <n v="5"/>
    <b v="0"/>
  </r>
  <r>
    <x v="1198"/>
    <d v="2016-01-22T11:55:41"/>
    <x v="7"/>
    <x v="3"/>
    <s v="Y"/>
    <s v="Y"/>
    <n v="60"/>
    <d v="1899-12-30T00:04:46"/>
    <n v="3"/>
    <b v="0"/>
  </r>
  <r>
    <x v="1199"/>
    <d v="2016-01-22T11:55:41"/>
    <x v="7"/>
    <x v="3"/>
    <s v="Y"/>
    <s v="Y"/>
    <n v="32"/>
    <d v="1899-12-30T00:00:35"/>
    <n v="5"/>
    <b v="0"/>
  </r>
  <r>
    <x v="1200"/>
    <d v="2016-01-22T12:47:31"/>
    <x v="2"/>
    <x v="1"/>
    <s v="N"/>
    <s v="N"/>
    <s v=""/>
    <s v=""/>
    <s v=""/>
    <b v="0"/>
  </r>
  <r>
    <x v="1201"/>
    <d v="2016-01-22T12:47:31"/>
    <x v="3"/>
    <x v="0"/>
    <s v="N"/>
    <s v="N"/>
    <s v=""/>
    <s v=""/>
    <s v=""/>
    <b v="0"/>
  </r>
  <r>
    <x v="1202"/>
    <d v="2016-01-22T14:19:41"/>
    <x v="5"/>
    <x v="3"/>
    <s v="N"/>
    <s v="N"/>
    <s v=""/>
    <s v=""/>
    <s v=""/>
    <b v="0"/>
  </r>
  <r>
    <x v="1203"/>
    <d v="2016-01-22T14:19:41"/>
    <x v="7"/>
    <x v="2"/>
    <s v="Y"/>
    <s v="Y"/>
    <n v="67"/>
    <d v="1899-12-30T00:06:42"/>
    <n v="4"/>
    <b v="0"/>
  </r>
  <r>
    <x v="1204"/>
    <d v="2016-01-22T14:22:34"/>
    <x v="2"/>
    <x v="4"/>
    <s v="Y"/>
    <s v="N"/>
    <n v="94"/>
    <d v="1899-12-30T00:03:58"/>
    <n v="4"/>
    <b v="0"/>
  </r>
  <r>
    <x v="1205"/>
    <d v="2016-01-22T14:22:34"/>
    <x v="2"/>
    <x v="4"/>
    <s v="Y"/>
    <s v="Y"/>
    <n v="92"/>
    <d v="1899-12-30T00:06:10"/>
    <n v="1"/>
    <b v="0"/>
  </r>
  <r>
    <x v="1206"/>
    <d v="2016-01-22T14:44:10"/>
    <x v="1"/>
    <x v="4"/>
    <s v="Y"/>
    <s v="Y"/>
    <n v="35"/>
    <d v="1899-12-30T00:01:10"/>
    <n v="3"/>
    <b v="0"/>
  </r>
  <r>
    <x v="1207"/>
    <d v="2016-01-22T14:44:10"/>
    <x v="0"/>
    <x v="3"/>
    <s v="Y"/>
    <s v="Y"/>
    <n v="57"/>
    <d v="1899-12-30T00:01:21"/>
    <n v="5"/>
    <b v="0"/>
  </r>
  <r>
    <x v="1208"/>
    <d v="2016-01-22T14:48:29"/>
    <x v="2"/>
    <x v="4"/>
    <s v="N"/>
    <s v="N"/>
    <s v=""/>
    <s v=""/>
    <s v=""/>
    <b v="0"/>
  </r>
  <r>
    <x v="1209"/>
    <d v="2016-01-22T14:48:29"/>
    <x v="4"/>
    <x v="3"/>
    <s v="Y"/>
    <s v="Y"/>
    <n v="15"/>
    <d v="1899-12-30T00:04:55"/>
    <n v="4"/>
    <b v="0"/>
  </r>
  <r>
    <x v="1210"/>
    <d v="2016-01-22T14:49:55"/>
    <x v="1"/>
    <x v="3"/>
    <s v="Y"/>
    <s v="N"/>
    <n v="54"/>
    <d v="1899-12-30T00:03:15"/>
    <n v="5"/>
    <b v="0"/>
  </r>
  <r>
    <x v="1211"/>
    <d v="2016-01-22T14:49:55"/>
    <x v="3"/>
    <x v="2"/>
    <s v="Y"/>
    <s v="Y"/>
    <n v="99"/>
    <d v="1899-12-30T00:01:00"/>
    <n v="1"/>
    <b v="0"/>
  </r>
  <r>
    <x v="1212"/>
    <d v="2016-01-22T15:30:14"/>
    <x v="6"/>
    <x v="0"/>
    <s v="N"/>
    <s v="N"/>
    <s v=""/>
    <s v=""/>
    <s v=""/>
    <b v="0"/>
  </r>
  <r>
    <x v="1213"/>
    <d v="2016-01-22T15:30:14"/>
    <x v="4"/>
    <x v="4"/>
    <s v="N"/>
    <s v="N"/>
    <s v=""/>
    <s v=""/>
    <s v=""/>
    <b v="0"/>
  </r>
  <r>
    <x v="1214"/>
    <d v="2016-01-22T15:56:10"/>
    <x v="6"/>
    <x v="4"/>
    <s v="N"/>
    <s v="N"/>
    <s v=""/>
    <s v=""/>
    <s v=""/>
    <b v="0"/>
  </r>
  <r>
    <x v="1215"/>
    <d v="2016-01-22T15:56:10"/>
    <x v="6"/>
    <x v="3"/>
    <s v="N"/>
    <s v="N"/>
    <s v=""/>
    <s v=""/>
    <s v=""/>
    <b v="0"/>
  </r>
  <r>
    <x v="1216"/>
    <d v="2016-01-22T16:01:55"/>
    <x v="6"/>
    <x v="2"/>
    <s v="N"/>
    <s v="N"/>
    <s v=""/>
    <s v=""/>
    <s v=""/>
    <b v="0"/>
  </r>
  <r>
    <x v="1217"/>
    <d v="2016-01-22T16:01:55"/>
    <x v="1"/>
    <x v="4"/>
    <s v="Y"/>
    <s v="Y"/>
    <n v="78"/>
    <d v="1899-12-30T00:01:05"/>
    <n v="5"/>
    <b v="0"/>
  </r>
  <r>
    <x v="1218"/>
    <d v="2016-01-22T16:39:22"/>
    <x v="3"/>
    <x v="3"/>
    <s v="N"/>
    <s v="N"/>
    <s v=""/>
    <s v=""/>
    <s v=""/>
    <b v="0"/>
  </r>
  <r>
    <x v="1219"/>
    <d v="2016-01-22T16:39:22"/>
    <x v="4"/>
    <x v="2"/>
    <s v="Y"/>
    <s v="N"/>
    <n v="35"/>
    <d v="1899-12-30T00:05:09"/>
    <n v="5"/>
    <b v="0"/>
  </r>
  <r>
    <x v="1220"/>
    <d v="2016-01-22T16:50:53"/>
    <x v="1"/>
    <x v="0"/>
    <s v="N"/>
    <s v="N"/>
    <s v=""/>
    <s v=""/>
    <s v=""/>
    <b v="0"/>
  </r>
  <r>
    <x v="1221"/>
    <d v="2016-01-22T16:50:53"/>
    <x v="2"/>
    <x v="0"/>
    <s v="Y"/>
    <s v="Y"/>
    <n v="33"/>
    <d v="1899-12-30T00:06:09"/>
    <n v="5"/>
    <b v="0"/>
  </r>
  <r>
    <x v="1222"/>
    <d v="2016-01-22T16:56:38"/>
    <x v="3"/>
    <x v="4"/>
    <s v="Y"/>
    <s v="Y"/>
    <n v="72"/>
    <d v="1899-12-30T00:04:09"/>
    <n v="5"/>
    <b v="0"/>
  </r>
  <r>
    <x v="1223"/>
    <d v="2016-01-22T16:56:38"/>
    <x v="5"/>
    <x v="1"/>
    <s v="Y"/>
    <s v="N"/>
    <n v="82"/>
    <d v="1899-12-30T00:05:02"/>
    <n v="1"/>
    <b v="0"/>
  </r>
  <r>
    <x v="1224"/>
    <d v="2016-01-22T17:25:26"/>
    <x v="3"/>
    <x v="3"/>
    <s v="N"/>
    <s v="N"/>
    <s v=""/>
    <s v=""/>
    <s v=""/>
    <b v="0"/>
  </r>
  <r>
    <x v="1225"/>
    <d v="2016-01-22T17:25:26"/>
    <x v="3"/>
    <x v="2"/>
    <s v="Y"/>
    <s v="Y"/>
    <n v="115"/>
    <d v="1899-12-30T00:04:12"/>
    <n v="5"/>
    <b v="0"/>
  </r>
  <r>
    <x v="1226"/>
    <d v="2016-01-22T17:38:24"/>
    <x v="0"/>
    <x v="4"/>
    <s v="Y"/>
    <s v="Y"/>
    <n v="64"/>
    <d v="1899-12-30T00:01:42"/>
    <n v="3"/>
    <b v="0"/>
  </r>
  <r>
    <x v="1227"/>
    <d v="2016-01-22T17:38:24"/>
    <x v="6"/>
    <x v="1"/>
    <s v="N"/>
    <s v="N"/>
    <s v=""/>
    <s v=""/>
    <s v=""/>
    <b v="0"/>
  </r>
  <r>
    <x v="1228"/>
    <d v="2016-01-22T17:47:02"/>
    <x v="4"/>
    <x v="2"/>
    <s v="Y"/>
    <s v="Y"/>
    <n v="71"/>
    <d v="1899-12-30T00:04:01"/>
    <n v="2"/>
    <b v="0"/>
  </r>
  <r>
    <x v="1229"/>
    <d v="2016-01-22T17:47:02"/>
    <x v="1"/>
    <x v="4"/>
    <s v="Y"/>
    <s v="N"/>
    <n v="50"/>
    <d v="1899-12-30T00:05:08"/>
    <n v="3"/>
    <b v="0"/>
  </r>
  <r>
    <x v="1230"/>
    <d v="2016-01-23T09:31:41"/>
    <x v="3"/>
    <x v="4"/>
    <s v="Y"/>
    <s v="Y"/>
    <n v="116"/>
    <d v="1899-12-30T00:01:13"/>
    <n v="2"/>
    <b v="0"/>
  </r>
  <r>
    <x v="1231"/>
    <d v="2016-01-23T09:31:41"/>
    <x v="6"/>
    <x v="3"/>
    <s v="Y"/>
    <s v="Y"/>
    <n v="52"/>
    <d v="1899-12-30T00:01:27"/>
    <n v="5"/>
    <b v="0"/>
  </r>
  <r>
    <x v="1232"/>
    <d v="2016-01-23T09:40:19"/>
    <x v="3"/>
    <x v="1"/>
    <s v="Y"/>
    <s v="Y"/>
    <n v="112"/>
    <d v="1899-12-30T00:03:37"/>
    <n v="5"/>
    <b v="0"/>
  </r>
  <r>
    <x v="1233"/>
    <d v="2016-01-23T09:40:19"/>
    <x v="2"/>
    <x v="3"/>
    <s v="Y"/>
    <s v="Y"/>
    <n v="116"/>
    <d v="1899-12-30T00:02:42"/>
    <n v="3"/>
    <b v="0"/>
  </r>
  <r>
    <x v="1234"/>
    <d v="2016-01-23T09:51:50"/>
    <x v="1"/>
    <x v="2"/>
    <s v="Y"/>
    <s v="N"/>
    <n v="112"/>
    <d v="1899-12-30T00:06:18"/>
    <n v="2"/>
    <b v="0"/>
  </r>
  <r>
    <x v="1235"/>
    <d v="2016-01-23T09:51:50"/>
    <x v="7"/>
    <x v="4"/>
    <s v="Y"/>
    <s v="Y"/>
    <n v="53"/>
    <d v="1899-12-30T00:05:46"/>
    <n v="4"/>
    <b v="0"/>
  </r>
  <r>
    <x v="1236"/>
    <d v="2016-01-23T09:57:36"/>
    <x v="0"/>
    <x v="3"/>
    <s v="Y"/>
    <s v="Y"/>
    <n v="12"/>
    <d v="1899-12-30T00:05:31"/>
    <n v="3"/>
    <b v="0"/>
  </r>
  <r>
    <x v="1237"/>
    <d v="2016-01-23T09:57:36"/>
    <x v="5"/>
    <x v="1"/>
    <s v="Y"/>
    <s v="N"/>
    <n v="120"/>
    <d v="1899-12-30T00:00:54"/>
    <n v="4"/>
    <b v="0"/>
  </r>
  <r>
    <x v="1238"/>
    <d v="2016-01-23T10:49:26"/>
    <x v="0"/>
    <x v="3"/>
    <s v="N"/>
    <s v="N"/>
    <s v=""/>
    <s v=""/>
    <s v=""/>
    <b v="0"/>
  </r>
  <r>
    <x v="1239"/>
    <d v="2016-01-23T10:49:26"/>
    <x v="7"/>
    <x v="1"/>
    <s v="Y"/>
    <s v="Y"/>
    <n v="118"/>
    <d v="1899-12-30T00:02:49"/>
    <n v="4"/>
    <b v="0"/>
  </r>
  <r>
    <x v="1240"/>
    <d v="2016-01-23T11:00:58"/>
    <x v="4"/>
    <x v="0"/>
    <s v="Y"/>
    <s v="Y"/>
    <n v="121"/>
    <d v="1899-12-30T00:02:49"/>
    <n v="2"/>
    <b v="0"/>
  </r>
  <r>
    <x v="1241"/>
    <d v="2016-01-23T11:00:58"/>
    <x v="6"/>
    <x v="4"/>
    <s v="Y"/>
    <s v="Y"/>
    <n v="83"/>
    <d v="1899-12-30T00:06:48"/>
    <n v="5"/>
    <b v="0"/>
  </r>
  <r>
    <x v="1242"/>
    <d v="2016-01-23T11:18:14"/>
    <x v="5"/>
    <x v="4"/>
    <s v="Y"/>
    <s v="Y"/>
    <n v="84"/>
    <d v="1899-12-30T00:01:21"/>
    <n v="5"/>
    <b v="0"/>
  </r>
  <r>
    <x v="1243"/>
    <d v="2016-01-23T11:18:14"/>
    <x v="1"/>
    <x v="2"/>
    <s v="Y"/>
    <s v="N"/>
    <n v="63"/>
    <d v="1899-12-30T00:05:00"/>
    <n v="4"/>
    <b v="0"/>
  </r>
  <r>
    <x v="1244"/>
    <d v="2016-01-23T11:29:46"/>
    <x v="4"/>
    <x v="1"/>
    <s v="Y"/>
    <s v="Y"/>
    <n v="33"/>
    <d v="1899-12-30T00:03:29"/>
    <n v="3"/>
    <b v="0"/>
  </r>
  <r>
    <x v="1245"/>
    <d v="2016-01-23T11:29:46"/>
    <x v="7"/>
    <x v="0"/>
    <s v="N"/>
    <s v="N"/>
    <s v=""/>
    <s v=""/>
    <s v=""/>
    <b v="0"/>
  </r>
  <r>
    <x v="1246"/>
    <d v="2016-01-23T11:32:38"/>
    <x v="3"/>
    <x v="3"/>
    <s v="Y"/>
    <s v="N"/>
    <n v="10"/>
    <d v="1899-12-30T00:01:01"/>
    <n v="5"/>
    <b v="0"/>
  </r>
  <r>
    <x v="1247"/>
    <d v="2016-01-23T11:32:38"/>
    <x v="5"/>
    <x v="3"/>
    <s v="Y"/>
    <s v="Y"/>
    <n v="100"/>
    <d v="1899-12-30T00:00:42"/>
    <n v="5"/>
    <b v="0"/>
  </r>
  <r>
    <x v="1248"/>
    <d v="2016-01-23T11:35:31"/>
    <x v="0"/>
    <x v="0"/>
    <s v="Y"/>
    <s v="Y"/>
    <n v="110"/>
    <d v="1899-12-30T00:05:03"/>
    <n v="5"/>
    <b v="0"/>
  </r>
  <r>
    <x v="1249"/>
    <d v="2016-01-23T11:35:31"/>
    <x v="2"/>
    <x v="2"/>
    <s v="Y"/>
    <s v="Y"/>
    <n v="28"/>
    <d v="1899-12-30T00:05:16"/>
    <n v="2"/>
    <b v="0"/>
  </r>
  <r>
    <x v="1250"/>
    <d v="2016-01-23T11:36:58"/>
    <x v="5"/>
    <x v="3"/>
    <s v="Y"/>
    <s v="Y"/>
    <n v="74"/>
    <d v="1899-12-30T00:01:15"/>
    <n v="3"/>
    <b v="0"/>
  </r>
  <r>
    <x v="1251"/>
    <d v="2016-01-23T11:36:58"/>
    <x v="4"/>
    <x v="3"/>
    <s v="Y"/>
    <s v="Y"/>
    <n v="18"/>
    <d v="1899-12-30T00:01:21"/>
    <n v="3"/>
    <b v="0"/>
  </r>
  <r>
    <x v="1252"/>
    <d v="2016-01-23T11:44:10"/>
    <x v="1"/>
    <x v="4"/>
    <s v="Y"/>
    <s v="Y"/>
    <n v="22"/>
    <d v="1899-12-30T00:06:12"/>
    <n v="3"/>
    <b v="0"/>
  </r>
  <r>
    <x v="1253"/>
    <d v="2016-01-23T11:44:10"/>
    <x v="0"/>
    <x v="4"/>
    <s v="N"/>
    <s v="N"/>
    <s v=""/>
    <s v=""/>
    <s v=""/>
    <b v="0"/>
  </r>
  <r>
    <x v="1254"/>
    <d v="2016-01-23T11:55:41"/>
    <x v="6"/>
    <x v="0"/>
    <s v="Y"/>
    <s v="Y"/>
    <n v="15"/>
    <d v="1899-12-30T00:03:37"/>
    <n v="3"/>
    <b v="0"/>
  </r>
  <r>
    <x v="1255"/>
    <d v="2016-01-23T11:55:41"/>
    <x v="6"/>
    <x v="3"/>
    <s v="Y"/>
    <s v="Y"/>
    <n v="120"/>
    <d v="1899-12-30T00:04:12"/>
    <n v="2"/>
    <b v="0"/>
  </r>
  <r>
    <x v="1256"/>
    <d v="2016-01-23T12:14:24"/>
    <x v="6"/>
    <x v="0"/>
    <s v="Y"/>
    <s v="Y"/>
    <n v="26"/>
    <d v="1899-12-30T00:03:47"/>
    <n v="3"/>
    <b v="0"/>
  </r>
  <r>
    <x v="1257"/>
    <d v="2016-01-23T12:14:24"/>
    <x v="0"/>
    <x v="2"/>
    <s v="Y"/>
    <s v="Y"/>
    <n v="33"/>
    <d v="1899-12-30T00:01:44"/>
    <n v="5"/>
    <b v="0"/>
  </r>
  <r>
    <x v="1258"/>
    <d v="2016-01-23T12:43:12"/>
    <x v="7"/>
    <x v="4"/>
    <s v="Y"/>
    <s v="Y"/>
    <n v="18"/>
    <d v="1899-12-30T00:01:14"/>
    <n v="4"/>
    <b v="0"/>
  </r>
  <r>
    <x v="1259"/>
    <d v="2016-01-23T12:43:12"/>
    <x v="3"/>
    <x v="2"/>
    <s v="Y"/>
    <s v="Y"/>
    <n v="29"/>
    <d v="1899-12-30T00:05:55"/>
    <n v="5"/>
    <b v="0"/>
  </r>
  <r>
    <x v="1260"/>
    <d v="2016-01-23T12:54:43"/>
    <x v="3"/>
    <x v="2"/>
    <s v="Y"/>
    <s v="Y"/>
    <n v="89"/>
    <d v="1899-12-30T00:01:34"/>
    <n v="2"/>
    <b v="0"/>
  </r>
  <r>
    <x v="1261"/>
    <d v="2016-01-23T12:54:43"/>
    <x v="6"/>
    <x v="1"/>
    <s v="N"/>
    <s v="N"/>
    <s v=""/>
    <s v=""/>
    <s v=""/>
    <b v="0"/>
  </r>
  <r>
    <x v="1262"/>
    <d v="2016-01-23T13:33:36"/>
    <x v="0"/>
    <x v="3"/>
    <s v="Y"/>
    <s v="Y"/>
    <n v="44"/>
    <d v="1899-12-30T00:03:12"/>
    <n v="5"/>
    <b v="0"/>
  </r>
  <r>
    <x v="1263"/>
    <d v="2016-01-23T13:33:36"/>
    <x v="0"/>
    <x v="0"/>
    <s v="Y"/>
    <s v="N"/>
    <n v="62"/>
    <d v="1899-12-30T00:03:33"/>
    <n v="4"/>
    <b v="0"/>
  </r>
  <r>
    <x v="1264"/>
    <d v="2016-01-23T13:37:55"/>
    <x v="7"/>
    <x v="3"/>
    <s v="Y"/>
    <s v="Y"/>
    <n v="29"/>
    <d v="1899-12-30T00:01:50"/>
    <n v="5"/>
    <b v="0"/>
  </r>
  <r>
    <x v="1265"/>
    <d v="2016-01-23T13:37:55"/>
    <x v="5"/>
    <x v="3"/>
    <s v="Y"/>
    <s v="Y"/>
    <n v="10"/>
    <d v="1899-12-30T00:06:42"/>
    <n v="5"/>
    <b v="0"/>
  </r>
  <r>
    <x v="1266"/>
    <d v="2016-01-23T14:13:55"/>
    <x v="7"/>
    <x v="2"/>
    <s v="Y"/>
    <s v="Y"/>
    <n v="75"/>
    <d v="1899-12-30T00:02:00"/>
    <n v="4"/>
    <b v="0"/>
  </r>
  <r>
    <x v="1267"/>
    <d v="2016-01-23T14:13:55"/>
    <x v="6"/>
    <x v="4"/>
    <s v="N"/>
    <s v="N"/>
    <s v=""/>
    <s v=""/>
    <s v=""/>
    <b v="0"/>
  </r>
  <r>
    <x v="1268"/>
    <d v="2016-01-23T14:52:48"/>
    <x v="7"/>
    <x v="1"/>
    <s v="Y"/>
    <s v="Y"/>
    <n v="33"/>
    <d v="1899-12-30T00:01:06"/>
    <n v="5"/>
    <b v="0"/>
  </r>
  <r>
    <x v="1269"/>
    <d v="2016-01-23T14:52:48"/>
    <x v="1"/>
    <x v="1"/>
    <s v="N"/>
    <s v="N"/>
    <s v=""/>
    <s v=""/>
    <s v=""/>
    <b v="0"/>
  </r>
  <r>
    <x v="1270"/>
    <d v="2016-01-23T16:01:55"/>
    <x v="1"/>
    <x v="2"/>
    <s v="Y"/>
    <s v="N"/>
    <n v="56"/>
    <d v="1899-12-30T00:01:58"/>
    <n v="4"/>
    <b v="0"/>
  </r>
  <r>
    <x v="1271"/>
    <d v="2016-01-23T16:01:55"/>
    <x v="6"/>
    <x v="3"/>
    <s v="N"/>
    <s v="N"/>
    <s v=""/>
    <s v=""/>
    <s v=""/>
    <b v="0"/>
  </r>
  <r>
    <x v="1272"/>
    <d v="2016-01-23T16:13:26"/>
    <x v="2"/>
    <x v="0"/>
    <s v="Y"/>
    <s v="N"/>
    <n v="31"/>
    <d v="1899-12-30T00:00:31"/>
    <n v="3"/>
    <b v="0"/>
  </r>
  <r>
    <x v="1273"/>
    <d v="2016-01-23T16:13:26"/>
    <x v="3"/>
    <x v="4"/>
    <s v="Y"/>
    <s v="Y"/>
    <n v="56"/>
    <d v="1899-12-30T00:01:20"/>
    <n v="2"/>
    <b v="0"/>
  </r>
  <r>
    <x v="1274"/>
    <d v="2016-01-23T16:37:55"/>
    <x v="4"/>
    <x v="2"/>
    <s v="Y"/>
    <s v="Y"/>
    <n v="53"/>
    <d v="1899-12-30T00:01:43"/>
    <n v="4"/>
    <b v="0"/>
  </r>
  <r>
    <x v="1275"/>
    <d v="2016-01-23T16:37:55"/>
    <x v="0"/>
    <x v="1"/>
    <s v="Y"/>
    <s v="Y"/>
    <n v="12"/>
    <d v="1899-12-30T00:05:48"/>
    <n v="3"/>
    <b v="0"/>
  </r>
  <r>
    <x v="1276"/>
    <d v="2016-01-23T16:45:07"/>
    <x v="2"/>
    <x v="4"/>
    <s v="Y"/>
    <s v="Y"/>
    <n v="53"/>
    <d v="1899-12-30T00:06:03"/>
    <n v="3"/>
    <b v="0"/>
  </r>
  <r>
    <x v="1277"/>
    <d v="2016-01-23T16:45:07"/>
    <x v="0"/>
    <x v="4"/>
    <s v="Y"/>
    <s v="Y"/>
    <n v="116"/>
    <d v="1899-12-30T00:04:58"/>
    <n v="3"/>
    <b v="0"/>
  </r>
  <r>
    <x v="1278"/>
    <d v="2016-01-23T17:24:00"/>
    <x v="5"/>
    <x v="2"/>
    <s v="Y"/>
    <s v="Y"/>
    <n v="19"/>
    <d v="1899-12-30T00:01:11"/>
    <n v="4"/>
    <b v="0"/>
  </r>
  <r>
    <x v="1279"/>
    <d v="2016-01-23T17:24:00"/>
    <x v="7"/>
    <x v="0"/>
    <s v="N"/>
    <s v="N"/>
    <s v=""/>
    <s v=""/>
    <s v=""/>
    <b v="0"/>
  </r>
  <r>
    <x v="1280"/>
    <d v="2016-01-23T17:41:17"/>
    <x v="5"/>
    <x v="4"/>
    <s v="Y"/>
    <s v="Y"/>
    <n v="74"/>
    <d v="1899-12-30T00:05:54"/>
    <n v="2"/>
    <b v="0"/>
  </r>
  <r>
    <x v="1281"/>
    <d v="2016-01-23T17:41:17"/>
    <x v="3"/>
    <x v="4"/>
    <s v="Y"/>
    <s v="Y"/>
    <n v="85"/>
    <d v="1899-12-30T00:02:44"/>
    <n v="3"/>
    <b v="0"/>
  </r>
  <r>
    <x v="1282"/>
    <d v="2016-01-23T17:44:10"/>
    <x v="3"/>
    <x v="0"/>
    <s v="N"/>
    <s v="N"/>
    <s v=""/>
    <s v=""/>
    <s v=""/>
    <b v="0"/>
  </r>
  <r>
    <x v="1283"/>
    <d v="2016-01-23T17:44:10"/>
    <x v="2"/>
    <x v="2"/>
    <s v="N"/>
    <s v="N"/>
    <s v=""/>
    <s v=""/>
    <s v=""/>
    <b v="0"/>
  </r>
  <r>
    <x v="1284"/>
    <d v="2016-01-24T09:05:46"/>
    <x v="7"/>
    <x v="2"/>
    <s v="N"/>
    <s v="N"/>
    <s v=""/>
    <s v=""/>
    <s v=""/>
    <b v="0"/>
  </r>
  <r>
    <x v="1285"/>
    <d v="2016-01-24T09:05:46"/>
    <x v="0"/>
    <x v="4"/>
    <s v="Y"/>
    <s v="Y"/>
    <n v="48"/>
    <d v="1899-12-30T00:06:36"/>
    <n v="2"/>
    <b v="0"/>
  </r>
  <r>
    <x v="1286"/>
    <d v="2016-01-24T09:05:46"/>
    <x v="5"/>
    <x v="2"/>
    <s v="Y"/>
    <s v="Y"/>
    <n v="57"/>
    <d v="1899-12-30T00:04:32"/>
    <n v="3"/>
    <b v="0"/>
  </r>
  <r>
    <x v="1287"/>
    <d v="2016-01-24T09:05:46"/>
    <x v="4"/>
    <x v="3"/>
    <s v="Y"/>
    <s v="N"/>
    <n v="116"/>
    <d v="1899-12-30T00:05:09"/>
    <n v="3"/>
    <b v="0"/>
  </r>
  <r>
    <x v="1288"/>
    <d v="2016-01-24T09:12:58"/>
    <x v="3"/>
    <x v="3"/>
    <s v="Y"/>
    <s v="Y"/>
    <n v="21"/>
    <d v="1899-12-30T00:00:50"/>
    <n v="1"/>
    <b v="0"/>
  </r>
  <r>
    <x v="1289"/>
    <d v="2016-01-24T09:12:58"/>
    <x v="6"/>
    <x v="0"/>
    <s v="Y"/>
    <s v="Y"/>
    <n v="87"/>
    <d v="1899-12-30T00:02:11"/>
    <n v="3"/>
    <b v="0"/>
  </r>
  <r>
    <x v="1290"/>
    <d v="2016-01-24T09:20:10"/>
    <x v="5"/>
    <x v="1"/>
    <s v="Y"/>
    <s v="Y"/>
    <n v="42"/>
    <d v="1899-12-30T00:03:56"/>
    <n v="3"/>
    <b v="0"/>
  </r>
  <r>
    <x v="1291"/>
    <d v="2016-01-24T09:20:10"/>
    <x v="3"/>
    <x v="1"/>
    <s v="Y"/>
    <s v="Y"/>
    <n v="86"/>
    <d v="1899-12-30T00:01:28"/>
    <n v="1"/>
    <b v="0"/>
  </r>
  <r>
    <x v="1292"/>
    <d v="2016-01-24T09:24:29"/>
    <x v="5"/>
    <x v="2"/>
    <s v="Y"/>
    <s v="Y"/>
    <n v="95"/>
    <d v="1899-12-30T00:03:05"/>
    <n v="5"/>
    <b v="0"/>
  </r>
  <r>
    <x v="1293"/>
    <d v="2016-01-24T09:24:29"/>
    <x v="5"/>
    <x v="0"/>
    <s v="N"/>
    <s v="N"/>
    <s v=""/>
    <s v=""/>
    <s v=""/>
    <b v="0"/>
  </r>
  <r>
    <x v="1294"/>
    <d v="2016-01-24T09:54:43"/>
    <x v="4"/>
    <x v="1"/>
    <s v="Y"/>
    <s v="Y"/>
    <n v="109"/>
    <d v="1899-12-30T00:05:47"/>
    <n v="3"/>
    <b v="0"/>
  </r>
  <r>
    <x v="1295"/>
    <d v="2016-01-24T09:54:43"/>
    <x v="3"/>
    <x v="2"/>
    <s v="N"/>
    <s v="N"/>
    <s v=""/>
    <s v=""/>
    <s v=""/>
    <b v="0"/>
  </r>
  <r>
    <x v="1296"/>
    <d v="2016-01-24T10:03:22"/>
    <x v="3"/>
    <x v="3"/>
    <s v="Y"/>
    <s v="Y"/>
    <n v="104"/>
    <d v="1899-12-30T00:05:35"/>
    <n v="2"/>
    <b v="0"/>
  </r>
  <r>
    <x v="1297"/>
    <d v="2016-01-24T10:03:22"/>
    <x v="6"/>
    <x v="2"/>
    <s v="Y"/>
    <s v="Y"/>
    <n v="123"/>
    <d v="1899-12-30T00:01:55"/>
    <n v="1"/>
    <b v="0"/>
  </r>
  <r>
    <x v="1298"/>
    <d v="2016-01-24T10:04:48"/>
    <x v="6"/>
    <x v="4"/>
    <s v="Y"/>
    <s v="Y"/>
    <n v="72"/>
    <d v="1899-12-30T00:05:11"/>
    <n v="5"/>
    <b v="0"/>
  </r>
  <r>
    <x v="1299"/>
    <d v="2016-01-24T10:04:48"/>
    <x v="4"/>
    <x v="1"/>
    <s v="N"/>
    <s v="N"/>
    <s v=""/>
    <s v=""/>
    <s v=""/>
    <b v="0"/>
  </r>
  <r>
    <x v="1300"/>
    <d v="2016-01-24T10:04:48"/>
    <x v="2"/>
    <x v="0"/>
    <s v="Y"/>
    <s v="N"/>
    <n v="28"/>
    <d v="1899-12-30T00:00:52"/>
    <n v="4"/>
    <b v="0"/>
  </r>
  <r>
    <x v="1301"/>
    <d v="2016-01-24T10:04:48"/>
    <x v="7"/>
    <x v="4"/>
    <s v="Y"/>
    <s v="Y"/>
    <n v="124"/>
    <d v="1899-12-30T00:03:13"/>
    <n v="4"/>
    <b v="0"/>
  </r>
  <r>
    <x v="1302"/>
    <d v="2016-01-24T10:29:17"/>
    <x v="4"/>
    <x v="2"/>
    <s v="Y"/>
    <s v="Y"/>
    <n v="16"/>
    <d v="1899-12-30T00:04:35"/>
    <n v="4"/>
    <b v="0"/>
  </r>
  <r>
    <x v="1303"/>
    <d v="2016-01-24T10:29:17"/>
    <x v="6"/>
    <x v="3"/>
    <s v="N"/>
    <s v="N"/>
    <s v=""/>
    <s v=""/>
    <s v=""/>
    <b v="0"/>
  </r>
  <r>
    <x v="1304"/>
    <d v="2016-01-24T10:32:10"/>
    <x v="5"/>
    <x v="3"/>
    <s v="Y"/>
    <s v="Y"/>
    <n v="125"/>
    <d v="1899-12-30T00:00:31"/>
    <n v="3"/>
    <b v="0"/>
  </r>
  <r>
    <x v="1305"/>
    <d v="2016-01-24T10:32:10"/>
    <x v="1"/>
    <x v="0"/>
    <s v="N"/>
    <s v="N"/>
    <s v=""/>
    <s v=""/>
    <s v=""/>
    <b v="0"/>
  </r>
  <r>
    <x v="1306"/>
    <d v="2016-01-24T11:11:02"/>
    <x v="7"/>
    <x v="0"/>
    <s v="Y"/>
    <s v="Y"/>
    <n v="61"/>
    <d v="1899-12-30T00:03:05"/>
    <n v="3"/>
    <b v="0"/>
  </r>
  <r>
    <x v="1307"/>
    <d v="2016-01-24T11:11:02"/>
    <x v="0"/>
    <x v="4"/>
    <s v="Y"/>
    <s v="Y"/>
    <n v="55"/>
    <d v="1899-12-30T00:06:30"/>
    <n v="1"/>
    <b v="0"/>
  </r>
  <r>
    <x v="1308"/>
    <d v="2016-01-24T11:42:43"/>
    <x v="1"/>
    <x v="1"/>
    <s v="Y"/>
    <s v="Y"/>
    <n v="41"/>
    <d v="1899-12-30T00:03:54"/>
    <n v="4"/>
    <b v="0"/>
  </r>
  <r>
    <x v="1309"/>
    <d v="2016-01-24T11:42:43"/>
    <x v="3"/>
    <x v="0"/>
    <s v="Y"/>
    <s v="Y"/>
    <n v="81"/>
    <d v="1899-12-30T00:06:19"/>
    <n v="3"/>
    <b v="0"/>
  </r>
  <r>
    <x v="1310"/>
    <d v="2016-01-24T12:21:36"/>
    <x v="2"/>
    <x v="0"/>
    <s v="Y"/>
    <s v="Y"/>
    <n v="112"/>
    <d v="1899-12-30T00:03:43"/>
    <n v="3"/>
    <b v="0"/>
  </r>
  <r>
    <x v="1311"/>
    <d v="2016-01-24T12:21:36"/>
    <x v="0"/>
    <x v="4"/>
    <s v="Y"/>
    <s v="Y"/>
    <n v="58"/>
    <d v="1899-12-30T00:04:19"/>
    <n v="4"/>
    <b v="0"/>
  </r>
  <r>
    <x v="1312"/>
    <d v="2016-01-24T12:25:55"/>
    <x v="4"/>
    <x v="4"/>
    <s v="Y"/>
    <s v="N"/>
    <n v="61"/>
    <d v="1899-12-30T00:00:42"/>
    <n v="5"/>
    <b v="0"/>
  </r>
  <r>
    <x v="1313"/>
    <d v="2016-01-24T12:25:55"/>
    <x v="1"/>
    <x v="2"/>
    <s v="Y"/>
    <s v="Y"/>
    <n v="51"/>
    <d v="1899-12-30T00:06:44"/>
    <n v="3"/>
    <b v="0"/>
  </r>
  <r>
    <x v="1314"/>
    <d v="2016-01-24T13:00:29"/>
    <x v="4"/>
    <x v="4"/>
    <s v="Y"/>
    <s v="Y"/>
    <n v="102"/>
    <d v="1899-12-30T00:03:59"/>
    <n v="4"/>
    <b v="0"/>
  </r>
  <r>
    <x v="1315"/>
    <d v="2016-01-24T13:00:29"/>
    <x v="5"/>
    <x v="2"/>
    <s v="Y"/>
    <s v="Y"/>
    <n v="19"/>
    <d v="1899-12-30T00:05:43"/>
    <n v="4"/>
    <b v="0"/>
  </r>
  <r>
    <x v="1316"/>
    <d v="2016-01-24T13:13:26"/>
    <x v="7"/>
    <x v="4"/>
    <s v="Y"/>
    <s v="Y"/>
    <n v="33"/>
    <d v="1899-12-30T00:03:06"/>
    <n v="2"/>
    <b v="0"/>
  </r>
  <r>
    <x v="1317"/>
    <d v="2016-01-24T13:13:26"/>
    <x v="5"/>
    <x v="1"/>
    <s v="Y"/>
    <s v="Y"/>
    <n v="113"/>
    <d v="1899-12-30T00:06:04"/>
    <n v="3"/>
    <b v="0"/>
  </r>
  <r>
    <x v="1318"/>
    <d v="2016-01-24T14:15:22"/>
    <x v="0"/>
    <x v="1"/>
    <s v="Y"/>
    <s v="Y"/>
    <n v="28"/>
    <d v="1899-12-30T00:03:50"/>
    <n v="5"/>
    <b v="0"/>
  </r>
  <r>
    <x v="1319"/>
    <d v="2016-01-24T14:15:22"/>
    <x v="7"/>
    <x v="1"/>
    <s v="Y"/>
    <s v="Y"/>
    <n v="46"/>
    <d v="1899-12-30T00:04:43"/>
    <n v="1"/>
    <b v="0"/>
  </r>
  <r>
    <x v="1320"/>
    <d v="2016-01-24T14:45:36"/>
    <x v="5"/>
    <x v="1"/>
    <s v="Y"/>
    <s v="Y"/>
    <n v="76"/>
    <d v="1899-12-30T00:01:09"/>
    <n v="3"/>
    <b v="0"/>
  </r>
  <r>
    <x v="1321"/>
    <d v="2016-01-24T14:45:36"/>
    <x v="0"/>
    <x v="1"/>
    <s v="Y"/>
    <s v="Y"/>
    <n v="124"/>
    <d v="1899-12-30T00:03:09"/>
    <n v="2"/>
    <b v="0"/>
  </r>
  <r>
    <x v="1322"/>
    <d v="2016-01-24T14:47:02"/>
    <x v="6"/>
    <x v="1"/>
    <s v="Y"/>
    <s v="Y"/>
    <n v="96"/>
    <d v="1899-12-30T00:04:30"/>
    <n v="2"/>
    <b v="0"/>
  </r>
  <r>
    <x v="1323"/>
    <d v="2016-01-24T14:47:02"/>
    <x v="3"/>
    <x v="4"/>
    <s v="Y"/>
    <s v="N"/>
    <n v="110"/>
    <d v="1899-12-30T00:05:03"/>
    <n v="5"/>
    <b v="0"/>
  </r>
  <r>
    <x v="1324"/>
    <d v="2016-01-24T15:48:58"/>
    <x v="7"/>
    <x v="2"/>
    <s v="Y"/>
    <s v="Y"/>
    <n v="116"/>
    <d v="1899-12-30T00:03:39"/>
    <n v="5"/>
    <b v="0"/>
  </r>
  <r>
    <x v="1325"/>
    <d v="2016-01-24T15:48:58"/>
    <x v="7"/>
    <x v="2"/>
    <s v="Y"/>
    <s v="Y"/>
    <n v="14"/>
    <d v="1899-12-30T00:06:11"/>
    <n v="5"/>
    <b v="0"/>
  </r>
  <r>
    <x v="1326"/>
    <d v="2016-01-24T15:59:02"/>
    <x v="2"/>
    <x v="3"/>
    <s v="Y"/>
    <s v="Y"/>
    <n v="53"/>
    <d v="1899-12-30T00:06:01"/>
    <n v="4"/>
    <b v="0"/>
  </r>
  <r>
    <x v="1327"/>
    <d v="2016-01-24T15:59:02"/>
    <x v="5"/>
    <x v="4"/>
    <s v="Y"/>
    <s v="Y"/>
    <n v="37"/>
    <d v="1899-12-30T00:04:49"/>
    <n v="2"/>
    <b v="0"/>
  </r>
  <r>
    <x v="1328"/>
    <d v="2016-01-24T16:01:55"/>
    <x v="3"/>
    <x v="3"/>
    <s v="Y"/>
    <s v="Y"/>
    <n v="68"/>
    <d v="1899-12-30T00:00:43"/>
    <n v="1"/>
    <b v="0"/>
  </r>
  <r>
    <x v="1329"/>
    <d v="2016-01-24T16:01:55"/>
    <x v="3"/>
    <x v="4"/>
    <s v="Y"/>
    <s v="Y"/>
    <n v="43"/>
    <d v="1899-12-30T00:03:10"/>
    <n v="3"/>
    <b v="0"/>
  </r>
  <r>
    <x v="1330"/>
    <d v="2016-01-24T16:45:07"/>
    <x v="3"/>
    <x v="1"/>
    <s v="Y"/>
    <s v="Y"/>
    <n v="19"/>
    <d v="1899-12-30T00:02:21"/>
    <n v="3"/>
    <b v="0"/>
  </r>
  <r>
    <x v="1331"/>
    <d v="2016-01-24T16:45:07"/>
    <x v="2"/>
    <x v="1"/>
    <s v="Y"/>
    <s v="Y"/>
    <n v="47"/>
    <d v="1899-12-30T00:04:26"/>
    <n v="3"/>
    <b v="0"/>
  </r>
  <r>
    <x v="1332"/>
    <d v="2016-01-24T17:16:48"/>
    <x v="1"/>
    <x v="0"/>
    <s v="N"/>
    <s v="N"/>
    <s v=""/>
    <s v=""/>
    <s v=""/>
    <b v="0"/>
  </r>
  <r>
    <x v="1333"/>
    <d v="2016-01-24T17:16:48"/>
    <x v="3"/>
    <x v="2"/>
    <s v="Y"/>
    <s v="Y"/>
    <n v="84"/>
    <d v="1899-12-30T00:06:21"/>
    <n v="4"/>
    <b v="0"/>
  </r>
  <r>
    <x v="1334"/>
    <d v="2016-01-24T17:25:26"/>
    <x v="4"/>
    <x v="2"/>
    <s v="Y"/>
    <s v="Y"/>
    <n v="17"/>
    <d v="1899-12-30T00:02:35"/>
    <n v="1"/>
    <b v="0"/>
  </r>
  <r>
    <x v="1335"/>
    <d v="2016-01-24T17:25:26"/>
    <x v="1"/>
    <x v="2"/>
    <s v="Y"/>
    <s v="Y"/>
    <n v="116"/>
    <d v="1899-12-30T00:01:17"/>
    <n v="4"/>
    <b v="0"/>
  </r>
  <r>
    <x v="1336"/>
    <d v="2016-01-24T17:54:14"/>
    <x v="0"/>
    <x v="3"/>
    <s v="Y"/>
    <s v="Y"/>
    <n v="22"/>
    <d v="1899-12-30T00:01:46"/>
    <n v="4"/>
    <b v="0"/>
  </r>
  <r>
    <x v="1337"/>
    <d v="2016-01-24T17:54:14"/>
    <x v="4"/>
    <x v="1"/>
    <s v="Y"/>
    <s v="Y"/>
    <n v="10"/>
    <d v="1899-12-30T00:06:13"/>
    <n v="4"/>
    <b v="0"/>
  </r>
  <r>
    <x v="1338"/>
    <d v="2016-01-25T09:15:50"/>
    <x v="7"/>
    <x v="4"/>
    <s v="Y"/>
    <s v="Y"/>
    <n v="76"/>
    <d v="1899-12-30T00:01:32"/>
    <n v="4"/>
    <b v="0"/>
  </r>
  <r>
    <x v="1339"/>
    <d v="2016-01-25T09:15:50"/>
    <x v="5"/>
    <x v="2"/>
    <s v="Y"/>
    <s v="Y"/>
    <n v="104"/>
    <d v="1899-12-30T00:06:36"/>
    <n v="4"/>
    <b v="0"/>
  </r>
  <r>
    <x v="1340"/>
    <d v="2016-01-25T09:25:55"/>
    <x v="4"/>
    <x v="4"/>
    <s v="Y"/>
    <s v="Y"/>
    <n v="44"/>
    <d v="1899-12-30T00:06:50"/>
    <n v="3"/>
    <b v="0"/>
  </r>
  <r>
    <x v="1341"/>
    <d v="2016-01-25T09:25:55"/>
    <x v="4"/>
    <x v="3"/>
    <s v="Y"/>
    <s v="Y"/>
    <n v="24"/>
    <d v="1899-12-30T00:03:40"/>
    <n v="5"/>
    <b v="0"/>
  </r>
  <r>
    <x v="1342"/>
    <d v="2016-01-25T09:33:07"/>
    <x v="7"/>
    <x v="1"/>
    <s v="Y"/>
    <s v="Y"/>
    <n v="40"/>
    <d v="1899-12-30T00:06:57"/>
    <n v="3"/>
    <b v="0"/>
  </r>
  <r>
    <x v="1343"/>
    <d v="2016-01-25T09:33:07"/>
    <x v="1"/>
    <x v="2"/>
    <s v="Y"/>
    <s v="Y"/>
    <n v="57"/>
    <d v="1899-12-30T00:05:45"/>
    <n v="4"/>
    <b v="0"/>
  </r>
  <r>
    <x v="1344"/>
    <d v="2016-01-25T09:37:26"/>
    <x v="2"/>
    <x v="1"/>
    <s v="Y"/>
    <s v="Y"/>
    <n v="19"/>
    <d v="1899-12-30T00:06:23"/>
    <n v="3"/>
    <b v="0"/>
  </r>
  <r>
    <x v="1345"/>
    <d v="2016-01-25T09:37:26"/>
    <x v="6"/>
    <x v="4"/>
    <s v="Y"/>
    <s v="Y"/>
    <n v="55"/>
    <d v="1899-12-30T00:06:35"/>
    <n v="3"/>
    <b v="0"/>
  </r>
  <r>
    <x v="1346"/>
    <d v="2016-01-25T10:10:34"/>
    <x v="6"/>
    <x v="0"/>
    <s v="Y"/>
    <s v="Y"/>
    <n v="102"/>
    <d v="1899-12-30T00:05:13"/>
    <n v="5"/>
    <b v="0"/>
  </r>
  <r>
    <x v="1347"/>
    <d v="2016-01-25T10:10:34"/>
    <x v="5"/>
    <x v="2"/>
    <s v="Y"/>
    <s v="N"/>
    <n v="123"/>
    <d v="1899-12-30T00:00:38"/>
    <n v="3"/>
    <b v="0"/>
  </r>
  <r>
    <x v="1348"/>
    <d v="2016-01-25T10:27:50"/>
    <x v="0"/>
    <x v="3"/>
    <s v="N"/>
    <s v="N"/>
    <s v=""/>
    <s v=""/>
    <s v=""/>
    <b v="0"/>
  </r>
  <r>
    <x v="1349"/>
    <d v="2016-01-25T10:27:50"/>
    <x v="5"/>
    <x v="0"/>
    <s v="N"/>
    <s v="N"/>
    <s v=""/>
    <s v=""/>
    <s v=""/>
    <b v="0"/>
  </r>
  <r>
    <x v="1350"/>
    <d v="2016-01-25T10:42:14"/>
    <x v="5"/>
    <x v="4"/>
    <s v="Y"/>
    <s v="Y"/>
    <n v="115"/>
    <d v="1899-12-30T00:05:58"/>
    <n v="4"/>
    <b v="0"/>
  </r>
  <r>
    <x v="1351"/>
    <d v="2016-01-25T10:42:14"/>
    <x v="7"/>
    <x v="1"/>
    <s v="Y"/>
    <s v="Y"/>
    <n v="53"/>
    <d v="1899-12-30T00:06:05"/>
    <n v="5"/>
    <b v="0"/>
  </r>
  <r>
    <x v="1352"/>
    <d v="2016-01-25T11:03:50"/>
    <x v="0"/>
    <x v="1"/>
    <s v="Y"/>
    <s v="Y"/>
    <n v="61"/>
    <d v="1899-12-30T00:02:05"/>
    <n v="5"/>
    <b v="0"/>
  </r>
  <r>
    <x v="1353"/>
    <d v="2016-01-25T11:03:50"/>
    <x v="0"/>
    <x v="1"/>
    <s v="Y"/>
    <s v="Y"/>
    <n v="99"/>
    <d v="1899-12-30T00:05:33"/>
    <n v="5"/>
    <b v="0"/>
  </r>
  <r>
    <x v="1354"/>
    <d v="2016-01-25T11:42:43"/>
    <x v="3"/>
    <x v="3"/>
    <s v="N"/>
    <s v="N"/>
    <s v=""/>
    <s v=""/>
    <s v=""/>
    <b v="0"/>
  </r>
  <r>
    <x v="1355"/>
    <d v="2016-01-25T11:42:43"/>
    <x v="3"/>
    <x v="2"/>
    <s v="Y"/>
    <s v="N"/>
    <n v="57"/>
    <d v="1899-12-30T00:02:26"/>
    <n v="3"/>
    <b v="0"/>
  </r>
  <r>
    <x v="1356"/>
    <d v="2016-01-25T11:48:29"/>
    <x v="0"/>
    <x v="0"/>
    <s v="Y"/>
    <s v="Y"/>
    <n v="24"/>
    <d v="1899-12-30T00:04:43"/>
    <n v="3"/>
    <b v="0"/>
  </r>
  <r>
    <x v="1357"/>
    <d v="2016-01-25T11:48:29"/>
    <x v="2"/>
    <x v="0"/>
    <s v="Y"/>
    <s v="Y"/>
    <n v="75"/>
    <d v="1899-12-30T00:01:43"/>
    <n v="4"/>
    <b v="0"/>
  </r>
  <r>
    <x v="1358"/>
    <d v="2016-01-25T11:54:14"/>
    <x v="5"/>
    <x v="0"/>
    <s v="Y"/>
    <s v="Y"/>
    <n v="72"/>
    <d v="1899-12-30T00:05:31"/>
    <n v="4"/>
    <b v="0"/>
  </r>
  <r>
    <x v="1359"/>
    <d v="2016-01-25T11:54:14"/>
    <x v="2"/>
    <x v="2"/>
    <s v="Y"/>
    <s v="Y"/>
    <n v="73"/>
    <d v="1899-12-30T00:03:14"/>
    <n v="4"/>
    <b v="0"/>
  </r>
  <r>
    <x v="1360"/>
    <d v="2016-01-25T11:54:14"/>
    <x v="6"/>
    <x v="2"/>
    <s v="Y"/>
    <s v="N"/>
    <n v="105"/>
    <d v="1899-12-30T00:03:05"/>
    <n v="4"/>
    <b v="0"/>
  </r>
  <r>
    <x v="1361"/>
    <d v="2016-01-25T11:54:14"/>
    <x v="3"/>
    <x v="1"/>
    <s v="Y"/>
    <s v="Y"/>
    <n v="75"/>
    <d v="1899-12-30T00:03:45"/>
    <n v="3"/>
    <b v="0"/>
  </r>
  <r>
    <x v="1362"/>
    <d v="2016-01-25T12:00:00"/>
    <x v="1"/>
    <x v="2"/>
    <s v="Y"/>
    <s v="Y"/>
    <n v="29"/>
    <d v="1899-12-30T00:04:49"/>
    <n v="4"/>
    <b v="0"/>
  </r>
  <r>
    <x v="1363"/>
    <d v="2016-01-25T12:00:00"/>
    <x v="2"/>
    <x v="1"/>
    <s v="Y"/>
    <s v="Y"/>
    <n v="41"/>
    <d v="1899-12-30T00:01:43"/>
    <n v="1"/>
    <b v="0"/>
  </r>
  <r>
    <x v="1364"/>
    <d v="2016-01-25T12:10:05"/>
    <x v="6"/>
    <x v="3"/>
    <s v="Y"/>
    <s v="Y"/>
    <n v="93"/>
    <d v="1899-12-30T00:03:11"/>
    <n v="4"/>
    <b v="0"/>
  </r>
  <r>
    <x v="1365"/>
    <d v="2016-01-25T12:10:05"/>
    <x v="4"/>
    <x v="3"/>
    <s v="N"/>
    <s v="N"/>
    <s v=""/>
    <s v=""/>
    <s v=""/>
    <b v="0"/>
  </r>
  <r>
    <x v="1366"/>
    <d v="2016-01-25T12:12:58"/>
    <x v="7"/>
    <x v="3"/>
    <s v="Y"/>
    <s v="Y"/>
    <n v="73"/>
    <d v="1899-12-30T00:05:35"/>
    <n v="3"/>
    <b v="0"/>
  </r>
  <r>
    <x v="1367"/>
    <d v="2016-01-25T12:12:58"/>
    <x v="2"/>
    <x v="4"/>
    <s v="N"/>
    <s v="N"/>
    <s v=""/>
    <s v=""/>
    <s v=""/>
    <b v="0"/>
  </r>
  <r>
    <x v="1368"/>
    <d v="2016-01-25T12:18:43"/>
    <x v="3"/>
    <x v="2"/>
    <s v="Y"/>
    <s v="Y"/>
    <n v="112"/>
    <d v="1899-12-30T00:01:21"/>
    <n v="4"/>
    <b v="0"/>
  </r>
  <r>
    <x v="1369"/>
    <d v="2016-01-25T12:18:43"/>
    <x v="0"/>
    <x v="2"/>
    <s v="Y"/>
    <s v="Y"/>
    <n v="37"/>
    <d v="1899-12-30T00:05:39"/>
    <n v="4"/>
    <b v="0"/>
  </r>
  <r>
    <x v="1370"/>
    <d v="2016-01-25T12:21:36"/>
    <x v="3"/>
    <x v="0"/>
    <s v="Y"/>
    <s v="Y"/>
    <n v="59"/>
    <d v="1899-12-30T00:05:50"/>
    <n v="5"/>
    <b v="0"/>
  </r>
  <r>
    <x v="1371"/>
    <d v="2016-01-25T12:21:36"/>
    <x v="4"/>
    <x v="1"/>
    <s v="N"/>
    <s v="N"/>
    <s v=""/>
    <s v=""/>
    <s v=""/>
    <b v="0"/>
  </r>
  <r>
    <x v="1372"/>
    <d v="2016-01-25T12:21:36"/>
    <x v="1"/>
    <x v="1"/>
    <s v="Y"/>
    <s v="Y"/>
    <n v="56"/>
    <d v="1899-12-30T00:01:23"/>
    <n v="3"/>
    <b v="0"/>
  </r>
  <r>
    <x v="1373"/>
    <d v="2016-01-25T12:21:36"/>
    <x v="3"/>
    <x v="0"/>
    <s v="Y"/>
    <s v="Y"/>
    <n v="56"/>
    <d v="1899-12-30T00:05:12"/>
    <n v="3"/>
    <b v="0"/>
  </r>
  <r>
    <x v="1374"/>
    <d v="2016-01-25T12:43:12"/>
    <x v="4"/>
    <x v="3"/>
    <s v="N"/>
    <s v="N"/>
    <s v=""/>
    <s v=""/>
    <s v=""/>
    <b v="0"/>
  </r>
  <r>
    <x v="1375"/>
    <d v="2016-01-25T12:43:12"/>
    <x v="2"/>
    <x v="3"/>
    <s v="Y"/>
    <s v="Y"/>
    <n v="43"/>
    <d v="1899-12-30T00:06:30"/>
    <n v="5"/>
    <b v="0"/>
  </r>
  <r>
    <x v="1376"/>
    <d v="2016-01-25T12:53:17"/>
    <x v="7"/>
    <x v="2"/>
    <s v="Y"/>
    <s v="Y"/>
    <n v="80"/>
    <d v="1899-12-30T00:06:09"/>
    <n v="2"/>
    <b v="0"/>
  </r>
  <r>
    <x v="1377"/>
    <d v="2016-01-25T12:53:17"/>
    <x v="4"/>
    <x v="3"/>
    <s v="Y"/>
    <s v="Y"/>
    <n v="66"/>
    <d v="1899-12-30T00:06:03"/>
    <n v="3"/>
    <b v="0"/>
  </r>
  <r>
    <x v="1378"/>
    <d v="2016-01-25T14:11:02"/>
    <x v="1"/>
    <x v="0"/>
    <s v="Y"/>
    <s v="Y"/>
    <n v="54"/>
    <d v="1899-12-30T00:04:11"/>
    <n v="3"/>
    <b v="0"/>
  </r>
  <r>
    <x v="1379"/>
    <d v="2016-01-25T14:11:02"/>
    <x v="5"/>
    <x v="4"/>
    <s v="Y"/>
    <s v="Y"/>
    <n v="94"/>
    <d v="1899-12-30T00:05:03"/>
    <n v="2"/>
    <b v="0"/>
  </r>
  <r>
    <x v="1380"/>
    <d v="2016-01-25T14:11:02"/>
    <x v="1"/>
    <x v="4"/>
    <s v="N"/>
    <s v="N"/>
    <s v=""/>
    <s v=""/>
    <s v=""/>
    <b v="0"/>
  </r>
  <r>
    <x v="1381"/>
    <d v="2016-01-25T14:11:02"/>
    <x v="6"/>
    <x v="4"/>
    <s v="Y"/>
    <s v="Y"/>
    <n v="24"/>
    <d v="1899-12-30T00:04:04"/>
    <n v="4"/>
    <b v="0"/>
  </r>
  <r>
    <x v="1382"/>
    <d v="2016-01-25T14:12:29"/>
    <x v="0"/>
    <x v="4"/>
    <s v="N"/>
    <s v="N"/>
    <s v=""/>
    <s v=""/>
    <s v=""/>
    <b v="0"/>
  </r>
  <r>
    <x v="1383"/>
    <d v="2016-01-25T14:12:29"/>
    <x v="6"/>
    <x v="0"/>
    <s v="Y"/>
    <s v="Y"/>
    <n v="108"/>
    <d v="1899-12-30T00:06:36"/>
    <n v="3"/>
    <b v="0"/>
  </r>
  <r>
    <x v="1384"/>
    <d v="2016-01-25T14:26:53"/>
    <x v="5"/>
    <x v="2"/>
    <s v="Y"/>
    <s v="Y"/>
    <n v="106"/>
    <d v="1899-12-30T00:00:54"/>
    <n v="3"/>
    <b v="0"/>
  </r>
  <r>
    <x v="1385"/>
    <d v="2016-01-25T14:26:53"/>
    <x v="5"/>
    <x v="1"/>
    <s v="N"/>
    <s v="N"/>
    <s v=""/>
    <s v=""/>
    <s v=""/>
    <b v="0"/>
  </r>
  <r>
    <x v="1386"/>
    <d v="2016-01-25T14:34:05"/>
    <x v="1"/>
    <x v="2"/>
    <s v="Y"/>
    <s v="Y"/>
    <n v="111"/>
    <d v="1899-12-30T00:06:03"/>
    <n v="3"/>
    <b v="0"/>
  </r>
  <r>
    <x v="1387"/>
    <d v="2016-01-25T14:34:05"/>
    <x v="5"/>
    <x v="3"/>
    <s v="Y"/>
    <s v="Y"/>
    <n v="56"/>
    <d v="1899-12-30T00:03:18"/>
    <n v="3"/>
    <b v="0"/>
  </r>
  <r>
    <x v="1388"/>
    <d v="2016-01-25T15:04:19"/>
    <x v="7"/>
    <x v="0"/>
    <s v="Y"/>
    <s v="Y"/>
    <n v="78"/>
    <d v="1899-12-30T00:05:10"/>
    <n v="4"/>
    <b v="0"/>
  </r>
  <r>
    <x v="1389"/>
    <d v="2016-01-25T15:04:19"/>
    <x v="2"/>
    <x v="4"/>
    <s v="Y"/>
    <s v="Y"/>
    <n v="15"/>
    <d v="1899-12-30T00:02:10"/>
    <n v="3"/>
    <b v="0"/>
  </r>
  <r>
    <x v="1390"/>
    <d v="2016-01-25T15:05:46"/>
    <x v="1"/>
    <x v="2"/>
    <s v="N"/>
    <s v="N"/>
    <s v=""/>
    <s v=""/>
    <s v=""/>
    <b v="0"/>
  </r>
  <r>
    <x v="1391"/>
    <d v="2016-01-25T15:05:46"/>
    <x v="6"/>
    <x v="4"/>
    <s v="Y"/>
    <s v="Y"/>
    <n v="50"/>
    <d v="1899-12-30T00:00:32"/>
    <n v="3"/>
    <b v="0"/>
  </r>
  <r>
    <x v="1392"/>
    <d v="2016-01-25T15:20:10"/>
    <x v="7"/>
    <x v="4"/>
    <s v="Y"/>
    <s v="Y"/>
    <n v="53"/>
    <d v="1899-12-30T00:03:48"/>
    <n v="3"/>
    <b v="0"/>
  </r>
  <r>
    <x v="1393"/>
    <d v="2016-01-25T15:20:10"/>
    <x v="5"/>
    <x v="1"/>
    <s v="Y"/>
    <s v="Y"/>
    <n v="106"/>
    <d v="1899-12-30T00:06:35"/>
    <n v="1"/>
    <b v="0"/>
  </r>
  <r>
    <x v="1394"/>
    <d v="2016-01-25T15:51:50"/>
    <x v="0"/>
    <x v="3"/>
    <s v="Y"/>
    <s v="Y"/>
    <n v="44"/>
    <d v="1899-12-30T00:05:57"/>
    <n v="5"/>
    <b v="0"/>
  </r>
  <r>
    <x v="1395"/>
    <d v="2016-01-25T15:51:50"/>
    <x v="1"/>
    <x v="0"/>
    <s v="N"/>
    <s v="N"/>
    <s v=""/>
    <s v=""/>
    <s v=""/>
    <b v="0"/>
  </r>
  <r>
    <x v="1396"/>
    <d v="2016-01-25T15:53:17"/>
    <x v="3"/>
    <x v="3"/>
    <s v="Y"/>
    <s v="Y"/>
    <n v="31"/>
    <d v="1899-12-30T00:04:53"/>
    <n v="3"/>
    <b v="0"/>
  </r>
  <r>
    <x v="1397"/>
    <d v="2016-01-25T15:53:17"/>
    <x v="5"/>
    <x v="3"/>
    <s v="Y"/>
    <s v="Y"/>
    <n v="41"/>
    <d v="1899-12-30T00:05:02"/>
    <n v="5"/>
    <b v="0"/>
  </r>
  <r>
    <x v="1398"/>
    <d v="2016-01-25T16:13:26"/>
    <x v="1"/>
    <x v="4"/>
    <s v="Y"/>
    <s v="Y"/>
    <n v="109"/>
    <d v="1899-12-30T00:05:46"/>
    <n v="3"/>
    <b v="0"/>
  </r>
  <r>
    <x v="1399"/>
    <d v="2016-01-25T16:13:26"/>
    <x v="6"/>
    <x v="3"/>
    <s v="Y"/>
    <s v="Y"/>
    <n v="13"/>
    <d v="1899-12-30T00:01:09"/>
    <n v="3"/>
    <b v="0"/>
  </r>
  <r>
    <x v="1400"/>
    <d v="2016-01-25T17:32:38"/>
    <x v="0"/>
    <x v="2"/>
    <s v="Y"/>
    <s v="Y"/>
    <n v="19"/>
    <d v="1899-12-30T00:06:38"/>
    <n v="5"/>
    <b v="0"/>
  </r>
  <r>
    <x v="1401"/>
    <d v="2016-01-25T17:32:38"/>
    <x v="2"/>
    <x v="0"/>
    <s v="Y"/>
    <s v="Y"/>
    <n v="76"/>
    <d v="1899-12-30T00:05:44"/>
    <n v="5"/>
    <b v="0"/>
  </r>
  <r>
    <x v="1402"/>
    <d v="2016-01-26T09:05:46"/>
    <x v="1"/>
    <x v="0"/>
    <s v="Y"/>
    <s v="Y"/>
    <n v="86"/>
    <d v="1899-12-30T00:01:02"/>
    <n v="4"/>
    <b v="0"/>
  </r>
  <r>
    <x v="1403"/>
    <d v="2016-01-26T09:05:46"/>
    <x v="6"/>
    <x v="0"/>
    <s v="Y"/>
    <s v="Y"/>
    <n v="63"/>
    <d v="1899-12-30T00:02:25"/>
    <n v="4"/>
    <b v="0"/>
  </r>
  <r>
    <x v="1404"/>
    <d v="2016-01-26T09:30:14"/>
    <x v="7"/>
    <x v="2"/>
    <s v="Y"/>
    <s v="Y"/>
    <n v="113"/>
    <d v="1899-12-30T00:00:51"/>
    <n v="5"/>
    <b v="0"/>
  </r>
  <r>
    <x v="1405"/>
    <d v="2016-01-26T09:30:14"/>
    <x v="3"/>
    <x v="3"/>
    <s v="Y"/>
    <s v="Y"/>
    <n v="84"/>
    <d v="1899-12-30T00:01:17"/>
    <n v="3"/>
    <b v="0"/>
  </r>
  <r>
    <x v="1406"/>
    <d v="2016-01-26T09:41:46"/>
    <x v="4"/>
    <x v="3"/>
    <s v="Y"/>
    <s v="N"/>
    <n v="41"/>
    <d v="1899-12-30T00:03:26"/>
    <n v="4"/>
    <b v="0"/>
  </r>
  <r>
    <x v="1407"/>
    <d v="2016-01-26T09:41:46"/>
    <x v="1"/>
    <x v="2"/>
    <s v="Y"/>
    <s v="Y"/>
    <n v="13"/>
    <d v="1899-12-30T00:03:53"/>
    <n v="3"/>
    <b v="0"/>
  </r>
  <r>
    <x v="1408"/>
    <d v="2016-01-26T09:51:50"/>
    <x v="2"/>
    <x v="1"/>
    <s v="N"/>
    <s v="N"/>
    <s v=""/>
    <s v=""/>
    <s v=""/>
    <b v="0"/>
  </r>
  <r>
    <x v="1409"/>
    <d v="2016-01-26T09:51:50"/>
    <x v="4"/>
    <x v="2"/>
    <s v="Y"/>
    <s v="Y"/>
    <n v="79"/>
    <d v="1899-12-30T00:02:50"/>
    <n v="3"/>
    <b v="0"/>
  </r>
  <r>
    <x v="1410"/>
    <d v="2016-01-26T10:27:50"/>
    <x v="0"/>
    <x v="0"/>
    <s v="Y"/>
    <s v="Y"/>
    <n v="103"/>
    <d v="1899-12-30T00:02:31"/>
    <n v="3"/>
    <b v="0"/>
  </r>
  <r>
    <x v="1411"/>
    <d v="2016-01-26T10:27:50"/>
    <x v="0"/>
    <x v="0"/>
    <s v="Y"/>
    <s v="Y"/>
    <n v="68"/>
    <d v="1899-12-30T00:02:18"/>
    <n v="3"/>
    <b v="0"/>
  </r>
  <r>
    <x v="1412"/>
    <d v="2016-01-26T10:40:48"/>
    <x v="0"/>
    <x v="0"/>
    <s v="Y"/>
    <s v="Y"/>
    <n v="57"/>
    <d v="1899-12-30T00:05:29"/>
    <n v="2"/>
    <b v="0"/>
  </r>
  <r>
    <x v="1413"/>
    <d v="2016-01-26T10:40:48"/>
    <x v="2"/>
    <x v="2"/>
    <s v="N"/>
    <s v="N"/>
    <s v=""/>
    <s v=""/>
    <s v=""/>
    <b v="0"/>
  </r>
  <r>
    <x v="1414"/>
    <d v="2016-01-26T10:50:53"/>
    <x v="0"/>
    <x v="2"/>
    <s v="Y"/>
    <s v="Y"/>
    <n v="72"/>
    <d v="1899-12-30T00:01:31"/>
    <n v="3"/>
    <b v="0"/>
  </r>
  <r>
    <x v="1415"/>
    <d v="2016-01-26T10:50:53"/>
    <x v="2"/>
    <x v="4"/>
    <s v="Y"/>
    <s v="Y"/>
    <n v="53"/>
    <d v="1899-12-30T00:05:52"/>
    <n v="5"/>
    <b v="0"/>
  </r>
  <r>
    <x v="1416"/>
    <d v="2016-01-26T10:52:19"/>
    <x v="1"/>
    <x v="0"/>
    <s v="Y"/>
    <s v="Y"/>
    <n v="16"/>
    <d v="1899-12-30T00:03:35"/>
    <n v="1"/>
    <b v="0"/>
  </r>
  <r>
    <x v="1417"/>
    <d v="2016-01-26T10:52:19"/>
    <x v="1"/>
    <x v="1"/>
    <s v="Y"/>
    <s v="Y"/>
    <n v="77"/>
    <d v="1899-12-30T00:01:42"/>
    <n v="3"/>
    <b v="0"/>
  </r>
  <r>
    <x v="1418"/>
    <d v="2016-01-26T10:59:31"/>
    <x v="7"/>
    <x v="2"/>
    <s v="Y"/>
    <s v="Y"/>
    <n v="68"/>
    <d v="1899-12-30T00:06:48"/>
    <n v="5"/>
    <b v="0"/>
  </r>
  <r>
    <x v="1419"/>
    <d v="2016-01-26T10:59:31"/>
    <x v="7"/>
    <x v="4"/>
    <s v="Y"/>
    <s v="Y"/>
    <n v="50"/>
    <d v="1899-12-30T00:02:46"/>
    <n v="4"/>
    <b v="0"/>
  </r>
  <r>
    <x v="1420"/>
    <d v="2016-01-26T11:19:41"/>
    <x v="5"/>
    <x v="3"/>
    <s v="N"/>
    <s v="N"/>
    <s v=""/>
    <s v=""/>
    <s v=""/>
    <b v="0"/>
  </r>
  <r>
    <x v="1421"/>
    <d v="2016-01-26T11:19:41"/>
    <x v="7"/>
    <x v="2"/>
    <s v="Y"/>
    <s v="Y"/>
    <n v="68"/>
    <d v="1899-12-30T00:05:16"/>
    <n v="3"/>
    <b v="0"/>
  </r>
  <r>
    <x v="1422"/>
    <d v="2016-01-26T11:47:02"/>
    <x v="0"/>
    <x v="4"/>
    <s v="Y"/>
    <s v="Y"/>
    <n v="39"/>
    <d v="1899-12-30T00:03:52"/>
    <n v="5"/>
    <b v="0"/>
  </r>
  <r>
    <x v="1423"/>
    <d v="2016-01-26T11:47:02"/>
    <x v="0"/>
    <x v="0"/>
    <s v="Y"/>
    <s v="Y"/>
    <n v="78"/>
    <d v="1899-12-30T00:06:35"/>
    <n v="4"/>
    <b v="0"/>
  </r>
  <r>
    <x v="1424"/>
    <d v="2016-01-26T12:48:58"/>
    <x v="0"/>
    <x v="4"/>
    <s v="Y"/>
    <s v="Y"/>
    <n v="106"/>
    <d v="1899-12-30T00:01:52"/>
    <n v="3"/>
    <b v="0"/>
  </r>
  <r>
    <x v="1425"/>
    <d v="2016-01-26T12:48:58"/>
    <x v="1"/>
    <x v="4"/>
    <s v="N"/>
    <s v="N"/>
    <s v=""/>
    <s v=""/>
    <s v=""/>
    <b v="0"/>
  </r>
  <r>
    <x v="1426"/>
    <d v="2016-01-26T12:50:24"/>
    <x v="7"/>
    <x v="3"/>
    <s v="Y"/>
    <s v="Y"/>
    <n v="66"/>
    <d v="1899-12-30T00:00:44"/>
    <n v="3"/>
    <b v="0"/>
  </r>
  <r>
    <x v="1427"/>
    <d v="2016-01-26T12:50:24"/>
    <x v="3"/>
    <x v="1"/>
    <s v="Y"/>
    <s v="Y"/>
    <n v="120"/>
    <d v="1899-12-30T00:04:21"/>
    <n v="5"/>
    <b v="0"/>
  </r>
  <r>
    <x v="1428"/>
    <d v="2016-01-26T12:56:10"/>
    <x v="2"/>
    <x v="4"/>
    <s v="Y"/>
    <s v="Y"/>
    <n v="115"/>
    <d v="1899-12-30T00:02:27"/>
    <n v="3"/>
    <b v="0"/>
  </r>
  <r>
    <x v="1429"/>
    <d v="2016-01-26T12:56:10"/>
    <x v="2"/>
    <x v="2"/>
    <s v="Y"/>
    <s v="Y"/>
    <n v="28"/>
    <d v="1899-12-30T00:04:37"/>
    <n v="4"/>
    <b v="0"/>
  </r>
  <r>
    <x v="1430"/>
    <d v="2016-01-26T13:04:48"/>
    <x v="7"/>
    <x v="4"/>
    <s v="Y"/>
    <s v="Y"/>
    <n v="57"/>
    <d v="1899-12-30T00:01:30"/>
    <n v="3"/>
    <b v="0"/>
  </r>
  <r>
    <x v="1431"/>
    <d v="2016-01-26T13:04:48"/>
    <x v="0"/>
    <x v="4"/>
    <s v="Y"/>
    <s v="Y"/>
    <n v="110"/>
    <d v="1899-12-30T00:05:17"/>
    <n v="2"/>
    <b v="0"/>
  </r>
  <r>
    <x v="1432"/>
    <d v="2016-01-26T13:04:48"/>
    <x v="7"/>
    <x v="1"/>
    <s v="Y"/>
    <s v="Y"/>
    <n v="103"/>
    <d v="1899-12-30T00:02:51"/>
    <n v="4"/>
    <b v="0"/>
  </r>
  <r>
    <x v="1433"/>
    <d v="2016-01-26T13:04:48"/>
    <x v="4"/>
    <x v="1"/>
    <s v="Y"/>
    <s v="Y"/>
    <n v="94"/>
    <d v="1899-12-30T00:06:12"/>
    <n v="5"/>
    <b v="0"/>
  </r>
  <r>
    <x v="1434"/>
    <d v="2016-01-26T14:08:10"/>
    <x v="4"/>
    <x v="4"/>
    <s v="Y"/>
    <s v="Y"/>
    <n v="61"/>
    <d v="1899-12-30T00:04:47"/>
    <n v="5"/>
    <b v="0"/>
  </r>
  <r>
    <x v="1435"/>
    <d v="2016-01-26T14:08:10"/>
    <x v="2"/>
    <x v="4"/>
    <s v="N"/>
    <s v="N"/>
    <s v=""/>
    <s v=""/>
    <s v=""/>
    <b v="0"/>
  </r>
  <r>
    <x v="1436"/>
    <d v="2016-01-26T14:18:14"/>
    <x v="4"/>
    <x v="4"/>
    <s v="Y"/>
    <s v="Y"/>
    <n v="77"/>
    <d v="1899-12-30T00:04:26"/>
    <n v="2"/>
    <b v="0"/>
  </r>
  <r>
    <x v="1437"/>
    <d v="2016-01-26T14:18:14"/>
    <x v="3"/>
    <x v="0"/>
    <s v="Y"/>
    <s v="Y"/>
    <n v="56"/>
    <d v="1899-12-30T00:03:44"/>
    <n v="4"/>
    <b v="0"/>
  </r>
  <r>
    <x v="1438"/>
    <d v="2016-01-26T14:26:53"/>
    <x v="0"/>
    <x v="3"/>
    <s v="Y"/>
    <s v="Y"/>
    <n v="65"/>
    <d v="1899-12-30T00:06:42"/>
    <n v="5"/>
    <b v="0"/>
  </r>
  <r>
    <x v="1439"/>
    <d v="2016-01-26T14:26:53"/>
    <x v="1"/>
    <x v="1"/>
    <s v="Y"/>
    <s v="Y"/>
    <n v="99"/>
    <d v="1899-12-30T00:05:42"/>
    <n v="3"/>
    <b v="0"/>
  </r>
  <r>
    <x v="1440"/>
    <d v="2016-01-26T14:51:22"/>
    <x v="0"/>
    <x v="3"/>
    <s v="Y"/>
    <s v="Y"/>
    <n v="40"/>
    <d v="1899-12-30T00:04:48"/>
    <n v="3"/>
    <b v="0"/>
  </r>
  <r>
    <x v="1441"/>
    <d v="2016-01-26T14:51:22"/>
    <x v="2"/>
    <x v="2"/>
    <s v="Y"/>
    <s v="Y"/>
    <n v="110"/>
    <d v="1899-12-30T00:05:20"/>
    <n v="3"/>
    <b v="0"/>
  </r>
  <r>
    <x v="1442"/>
    <d v="2016-01-26T15:15:50"/>
    <x v="0"/>
    <x v="3"/>
    <s v="Y"/>
    <s v="Y"/>
    <n v="109"/>
    <d v="1899-12-30T00:00:52"/>
    <n v="1"/>
    <b v="0"/>
  </r>
  <r>
    <x v="1443"/>
    <d v="2016-01-26T15:15:50"/>
    <x v="6"/>
    <x v="0"/>
    <s v="Y"/>
    <s v="Y"/>
    <n v="116"/>
    <d v="1899-12-30T00:05:08"/>
    <n v="3"/>
    <b v="0"/>
  </r>
  <r>
    <x v="1444"/>
    <d v="2016-01-26T15:21:36"/>
    <x v="6"/>
    <x v="4"/>
    <s v="Y"/>
    <s v="Y"/>
    <n v="82"/>
    <d v="1899-12-30T00:02:18"/>
    <n v="2"/>
    <b v="0"/>
  </r>
  <r>
    <x v="1445"/>
    <d v="2016-01-26T15:21:36"/>
    <x v="3"/>
    <x v="0"/>
    <s v="Y"/>
    <s v="Y"/>
    <n v="65"/>
    <d v="1899-12-30T00:02:29"/>
    <n v="4"/>
    <b v="0"/>
  </r>
  <r>
    <x v="1446"/>
    <d v="2016-01-26T15:25:55"/>
    <x v="7"/>
    <x v="0"/>
    <s v="Y"/>
    <s v="Y"/>
    <n v="24"/>
    <d v="1899-12-30T00:03:29"/>
    <n v="4"/>
    <b v="0"/>
  </r>
  <r>
    <x v="1447"/>
    <d v="2016-01-26T15:25:55"/>
    <x v="0"/>
    <x v="2"/>
    <s v="Y"/>
    <s v="Y"/>
    <n v="125"/>
    <d v="1899-12-30T00:01:22"/>
    <n v="5"/>
    <b v="0"/>
  </r>
  <r>
    <x v="1448"/>
    <d v="2016-01-26T15:28:48"/>
    <x v="3"/>
    <x v="3"/>
    <s v="Y"/>
    <s v="Y"/>
    <n v="87"/>
    <d v="1899-12-30T00:01:04"/>
    <n v="5"/>
    <b v="0"/>
  </r>
  <r>
    <x v="1449"/>
    <d v="2016-01-26T15:28:48"/>
    <x v="4"/>
    <x v="4"/>
    <s v="Y"/>
    <s v="Y"/>
    <n v="119"/>
    <d v="1899-12-30T00:00:43"/>
    <n v="4"/>
    <b v="0"/>
  </r>
  <r>
    <x v="1450"/>
    <d v="2016-01-26T15:30:14"/>
    <x v="0"/>
    <x v="0"/>
    <s v="Y"/>
    <s v="Y"/>
    <n v="94"/>
    <d v="1899-12-30T00:00:46"/>
    <n v="4"/>
    <b v="0"/>
  </r>
  <r>
    <x v="1451"/>
    <d v="2016-01-26T15:30:14"/>
    <x v="7"/>
    <x v="2"/>
    <s v="N"/>
    <s v="N"/>
    <s v=""/>
    <s v=""/>
    <s v=""/>
    <b v="0"/>
  </r>
  <r>
    <x v="1452"/>
    <d v="2016-01-26T15:37:26"/>
    <x v="7"/>
    <x v="2"/>
    <s v="Y"/>
    <s v="Y"/>
    <n v="19"/>
    <d v="1899-12-30T00:05:37"/>
    <n v="1"/>
    <b v="0"/>
  </r>
  <r>
    <x v="1453"/>
    <d v="2016-01-26T15:37:26"/>
    <x v="7"/>
    <x v="0"/>
    <s v="Y"/>
    <s v="Y"/>
    <n v="68"/>
    <d v="1899-12-30T00:02:44"/>
    <n v="3"/>
    <b v="0"/>
  </r>
  <r>
    <x v="1454"/>
    <d v="2016-01-26T16:00:29"/>
    <x v="5"/>
    <x v="2"/>
    <s v="Y"/>
    <s v="Y"/>
    <n v="36"/>
    <d v="1899-12-30T00:06:22"/>
    <n v="3"/>
    <b v="0"/>
  </r>
  <r>
    <x v="1455"/>
    <d v="2016-01-26T16:00:29"/>
    <x v="6"/>
    <x v="2"/>
    <s v="Y"/>
    <s v="Y"/>
    <n v="50"/>
    <d v="1899-12-30T00:01:06"/>
    <n v="4"/>
    <b v="0"/>
  </r>
  <r>
    <x v="1456"/>
    <d v="2016-01-26T16:06:14"/>
    <x v="1"/>
    <x v="2"/>
    <s v="N"/>
    <s v="N"/>
    <s v=""/>
    <s v=""/>
    <s v=""/>
    <b v="0"/>
  </r>
  <r>
    <x v="1457"/>
    <d v="2016-01-26T16:06:14"/>
    <x v="3"/>
    <x v="0"/>
    <s v="Y"/>
    <s v="Y"/>
    <n v="60"/>
    <d v="1899-12-30T00:02:14"/>
    <n v="3"/>
    <b v="0"/>
  </r>
  <r>
    <x v="1458"/>
    <d v="2016-01-26T17:18:14"/>
    <x v="1"/>
    <x v="0"/>
    <s v="Y"/>
    <s v="Y"/>
    <n v="38"/>
    <d v="1899-12-30T00:06:58"/>
    <n v="1"/>
    <b v="0"/>
  </r>
  <r>
    <x v="1459"/>
    <d v="2016-01-26T17:18:14"/>
    <x v="1"/>
    <x v="0"/>
    <s v="Y"/>
    <s v="Y"/>
    <n v="115"/>
    <d v="1899-12-30T00:06:15"/>
    <n v="3"/>
    <b v="0"/>
  </r>
  <r>
    <x v="1460"/>
    <d v="2016-01-26T17:52:48"/>
    <x v="7"/>
    <x v="4"/>
    <s v="Y"/>
    <s v="Y"/>
    <n v="82"/>
    <d v="1899-12-30T00:06:37"/>
    <n v="1"/>
    <b v="0"/>
  </r>
  <r>
    <x v="1461"/>
    <d v="2016-01-26T17:52:48"/>
    <x v="4"/>
    <x v="1"/>
    <s v="Y"/>
    <s v="Y"/>
    <n v="34"/>
    <d v="1899-12-30T00:04:18"/>
    <n v="2"/>
    <b v="0"/>
  </r>
  <r>
    <x v="1462"/>
    <d v="2016-01-27T09:10:05"/>
    <x v="0"/>
    <x v="4"/>
    <s v="Y"/>
    <s v="Y"/>
    <n v="95"/>
    <d v="1899-12-30T00:02:55"/>
    <n v="3"/>
    <b v="0"/>
  </r>
  <r>
    <x v="1463"/>
    <d v="2016-01-27T09:10:05"/>
    <x v="0"/>
    <x v="0"/>
    <s v="Y"/>
    <s v="Y"/>
    <n v="13"/>
    <d v="1899-12-30T00:03:14"/>
    <n v="5"/>
    <b v="0"/>
  </r>
  <r>
    <x v="1464"/>
    <d v="2016-01-27T09:38:53"/>
    <x v="1"/>
    <x v="1"/>
    <s v="Y"/>
    <s v="Y"/>
    <n v="22"/>
    <d v="1899-12-30T00:04:12"/>
    <n v="3"/>
    <b v="0"/>
  </r>
  <r>
    <x v="1465"/>
    <d v="2016-01-27T09:38:53"/>
    <x v="3"/>
    <x v="4"/>
    <s v="N"/>
    <s v="N"/>
    <s v=""/>
    <s v=""/>
    <s v=""/>
    <b v="0"/>
  </r>
  <r>
    <x v="1466"/>
    <d v="2016-01-27T09:41:46"/>
    <x v="6"/>
    <x v="3"/>
    <s v="Y"/>
    <s v="Y"/>
    <n v="86"/>
    <d v="1899-12-30T00:02:52"/>
    <n v="1"/>
    <b v="0"/>
  </r>
  <r>
    <x v="1467"/>
    <d v="2016-01-27T09:41:46"/>
    <x v="5"/>
    <x v="0"/>
    <s v="Y"/>
    <s v="Y"/>
    <n v="20"/>
    <d v="1899-12-30T00:04:23"/>
    <n v="4"/>
    <b v="0"/>
  </r>
  <r>
    <x v="1468"/>
    <d v="2016-01-27T09:54:43"/>
    <x v="3"/>
    <x v="2"/>
    <s v="N"/>
    <s v="N"/>
    <s v=""/>
    <s v=""/>
    <s v=""/>
    <b v="0"/>
  </r>
  <r>
    <x v="1469"/>
    <d v="2016-01-27T09:54:43"/>
    <x v="6"/>
    <x v="0"/>
    <s v="Y"/>
    <s v="Y"/>
    <n v="36"/>
    <d v="1899-12-30T00:04:21"/>
    <n v="4"/>
    <b v="0"/>
  </r>
  <r>
    <x v="1470"/>
    <d v="2016-01-27T09:57:36"/>
    <x v="6"/>
    <x v="4"/>
    <s v="Y"/>
    <s v="Y"/>
    <n v="118"/>
    <d v="1899-12-30T00:03:27"/>
    <n v="4"/>
    <b v="0"/>
  </r>
  <r>
    <x v="1471"/>
    <d v="2016-01-27T09:57:36"/>
    <x v="2"/>
    <x v="0"/>
    <s v="Y"/>
    <s v="Y"/>
    <n v="40"/>
    <d v="1899-12-30T00:04:06"/>
    <n v="4"/>
    <b v="0"/>
  </r>
  <r>
    <x v="1472"/>
    <d v="2016-01-27T10:43:41"/>
    <x v="4"/>
    <x v="0"/>
    <s v="Y"/>
    <s v="Y"/>
    <n v="97"/>
    <d v="1899-12-30T00:06:37"/>
    <n v="4"/>
    <b v="0"/>
  </r>
  <r>
    <x v="1473"/>
    <d v="2016-01-27T10:43:41"/>
    <x v="6"/>
    <x v="0"/>
    <s v="Y"/>
    <s v="Y"/>
    <n v="75"/>
    <d v="1899-12-30T00:02:50"/>
    <n v="4"/>
    <b v="0"/>
  </r>
  <r>
    <x v="1474"/>
    <d v="2016-01-27T11:09:36"/>
    <x v="7"/>
    <x v="1"/>
    <s v="Y"/>
    <s v="Y"/>
    <n v="61"/>
    <d v="1899-12-30T00:02:39"/>
    <n v="3"/>
    <b v="0"/>
  </r>
  <r>
    <x v="1475"/>
    <d v="2016-01-27T11:09:36"/>
    <x v="7"/>
    <x v="4"/>
    <s v="Y"/>
    <s v="Y"/>
    <n v="125"/>
    <d v="1899-12-30T00:06:05"/>
    <n v="5"/>
    <b v="0"/>
  </r>
  <r>
    <x v="1476"/>
    <d v="2016-01-27T12:40:19"/>
    <x v="4"/>
    <x v="0"/>
    <s v="N"/>
    <s v="N"/>
    <s v=""/>
    <s v=""/>
    <s v=""/>
    <b v="0"/>
  </r>
  <r>
    <x v="1477"/>
    <d v="2016-01-27T12:40:19"/>
    <x v="7"/>
    <x v="1"/>
    <s v="Y"/>
    <s v="Y"/>
    <n v="33"/>
    <d v="1899-12-30T00:05:52"/>
    <n v="5"/>
    <b v="0"/>
  </r>
  <r>
    <x v="1478"/>
    <d v="2016-01-27T13:00:29"/>
    <x v="6"/>
    <x v="1"/>
    <s v="N"/>
    <s v="N"/>
    <s v=""/>
    <s v=""/>
    <s v=""/>
    <b v="0"/>
  </r>
  <r>
    <x v="1479"/>
    <d v="2016-01-27T13:00:29"/>
    <x v="6"/>
    <x v="4"/>
    <s v="Y"/>
    <s v="Y"/>
    <n v="50"/>
    <d v="1899-12-30T00:03:51"/>
    <n v="5"/>
    <b v="0"/>
  </r>
  <r>
    <x v="1480"/>
    <d v="2016-01-27T13:03:22"/>
    <x v="4"/>
    <x v="3"/>
    <s v="Y"/>
    <s v="Y"/>
    <n v="114"/>
    <d v="1899-12-30T00:04:21"/>
    <n v="3"/>
    <b v="0"/>
  </r>
  <r>
    <x v="1481"/>
    <d v="2016-01-27T13:03:22"/>
    <x v="4"/>
    <x v="1"/>
    <s v="N"/>
    <s v="N"/>
    <s v=""/>
    <s v=""/>
    <s v=""/>
    <b v="0"/>
  </r>
  <r>
    <x v="1482"/>
    <d v="2016-01-27T13:07:41"/>
    <x v="7"/>
    <x v="4"/>
    <s v="Y"/>
    <s v="Y"/>
    <n v="58"/>
    <d v="1899-12-30T00:02:01"/>
    <n v="4"/>
    <b v="0"/>
  </r>
  <r>
    <x v="1483"/>
    <d v="2016-01-27T13:07:41"/>
    <x v="0"/>
    <x v="4"/>
    <s v="Y"/>
    <s v="Y"/>
    <n v="86"/>
    <d v="1899-12-30T00:03:27"/>
    <n v="2"/>
    <b v="0"/>
  </r>
  <r>
    <x v="1484"/>
    <d v="2016-01-27T13:09:07"/>
    <x v="7"/>
    <x v="4"/>
    <s v="Y"/>
    <s v="Y"/>
    <n v="45"/>
    <d v="1899-12-30T00:03:53"/>
    <n v="5"/>
    <b v="0"/>
  </r>
  <r>
    <x v="1485"/>
    <d v="2016-01-27T13:09:07"/>
    <x v="7"/>
    <x v="4"/>
    <s v="Y"/>
    <s v="Y"/>
    <n v="84"/>
    <d v="1899-12-30T00:02:33"/>
    <n v="2"/>
    <b v="0"/>
  </r>
  <r>
    <x v="1486"/>
    <d v="2016-01-27T13:22:05"/>
    <x v="0"/>
    <x v="0"/>
    <s v="Y"/>
    <s v="Y"/>
    <n v="15"/>
    <d v="1899-12-30T00:06:54"/>
    <n v="2"/>
    <b v="0"/>
  </r>
  <r>
    <x v="1487"/>
    <d v="2016-01-27T13:22:05"/>
    <x v="2"/>
    <x v="3"/>
    <s v="Y"/>
    <s v="Y"/>
    <n v="47"/>
    <d v="1899-12-30T00:04:07"/>
    <n v="2"/>
    <b v="0"/>
  </r>
  <r>
    <x v="1488"/>
    <d v="2016-01-27T13:27:50"/>
    <x v="7"/>
    <x v="2"/>
    <s v="Y"/>
    <s v="Y"/>
    <n v="27"/>
    <d v="1899-12-30T00:02:37"/>
    <n v="3"/>
    <b v="0"/>
  </r>
  <r>
    <x v="1489"/>
    <d v="2016-01-27T13:27:50"/>
    <x v="6"/>
    <x v="3"/>
    <s v="Y"/>
    <s v="Y"/>
    <n v="49"/>
    <d v="1899-12-30T00:01:24"/>
    <n v="4"/>
    <b v="0"/>
  </r>
  <r>
    <x v="1490"/>
    <d v="2016-01-27T13:52:19"/>
    <x v="5"/>
    <x v="0"/>
    <s v="Y"/>
    <s v="Y"/>
    <n v="50"/>
    <d v="1899-12-30T00:01:45"/>
    <n v="4"/>
    <b v="0"/>
  </r>
  <r>
    <x v="1491"/>
    <d v="2016-01-27T13:52:19"/>
    <x v="3"/>
    <x v="4"/>
    <s v="Y"/>
    <s v="Y"/>
    <n v="87"/>
    <d v="1899-12-30T00:05:01"/>
    <n v="2"/>
    <b v="0"/>
  </r>
  <r>
    <x v="1492"/>
    <d v="2016-01-27T14:45:36"/>
    <x v="4"/>
    <x v="3"/>
    <s v="Y"/>
    <s v="Y"/>
    <n v="87"/>
    <d v="1899-12-30T00:06:34"/>
    <n v="3"/>
    <b v="0"/>
  </r>
  <r>
    <x v="1493"/>
    <d v="2016-01-27T14:45:36"/>
    <x v="4"/>
    <x v="2"/>
    <s v="Y"/>
    <s v="Y"/>
    <n v="15"/>
    <d v="1899-12-30T00:05:58"/>
    <n v="3"/>
    <b v="0"/>
  </r>
  <r>
    <x v="1494"/>
    <d v="2016-01-27T14:54:14"/>
    <x v="7"/>
    <x v="1"/>
    <s v="Y"/>
    <s v="Y"/>
    <n v="123"/>
    <d v="1899-12-30T00:06:49"/>
    <n v="5"/>
    <b v="0"/>
  </r>
  <r>
    <x v="1495"/>
    <d v="2016-01-27T14:54:14"/>
    <x v="1"/>
    <x v="2"/>
    <s v="Y"/>
    <s v="Y"/>
    <n v="32"/>
    <d v="1899-12-30T00:04:42"/>
    <n v="3"/>
    <b v="0"/>
  </r>
  <r>
    <x v="1496"/>
    <d v="2016-01-27T15:21:36"/>
    <x v="2"/>
    <x v="2"/>
    <s v="Y"/>
    <s v="Y"/>
    <n v="10"/>
    <d v="1899-12-30T00:01:25"/>
    <n v="5"/>
    <b v="0"/>
  </r>
  <r>
    <x v="1497"/>
    <d v="2016-01-27T15:21:36"/>
    <x v="7"/>
    <x v="3"/>
    <s v="Y"/>
    <s v="Y"/>
    <n v="19"/>
    <d v="1899-12-30T00:04:43"/>
    <n v="2"/>
    <b v="0"/>
  </r>
  <r>
    <x v="1498"/>
    <d v="2016-01-27T15:23:02"/>
    <x v="1"/>
    <x v="3"/>
    <s v="Y"/>
    <s v="Y"/>
    <n v="10"/>
    <d v="1899-12-30T00:06:04"/>
    <n v="5"/>
    <b v="0"/>
  </r>
  <r>
    <x v="1499"/>
    <d v="2016-01-27T15:23:02"/>
    <x v="0"/>
    <x v="4"/>
    <s v="N"/>
    <s v="N"/>
    <s v=""/>
    <s v=""/>
    <s v=""/>
    <b v="0"/>
  </r>
  <r>
    <x v="1500"/>
    <d v="2016-01-27T15:40:19"/>
    <x v="2"/>
    <x v="4"/>
    <s v="Y"/>
    <s v="Y"/>
    <n v="112"/>
    <d v="1899-12-30T00:02:43"/>
    <n v="4"/>
    <b v="0"/>
  </r>
  <r>
    <x v="1501"/>
    <d v="2016-01-27T15:40:19"/>
    <x v="1"/>
    <x v="0"/>
    <s v="Y"/>
    <s v="N"/>
    <n v="10"/>
    <d v="1899-12-30T00:03:42"/>
    <n v="4"/>
    <b v="0"/>
  </r>
  <r>
    <x v="1502"/>
    <d v="2016-01-27T16:00:29"/>
    <x v="4"/>
    <x v="3"/>
    <s v="Y"/>
    <s v="Y"/>
    <n v="26"/>
    <d v="1899-12-30T00:01:56"/>
    <n v="2"/>
    <b v="0"/>
  </r>
  <r>
    <x v="1503"/>
    <d v="2016-01-27T16:00:29"/>
    <x v="6"/>
    <x v="3"/>
    <s v="Y"/>
    <s v="Y"/>
    <n v="96"/>
    <d v="1899-12-30T00:06:29"/>
    <n v="4"/>
    <b v="0"/>
  </r>
  <r>
    <x v="1504"/>
    <d v="2016-01-27T16:01:55"/>
    <x v="7"/>
    <x v="2"/>
    <s v="Y"/>
    <s v="Y"/>
    <n v="99"/>
    <d v="1899-12-30T00:04:22"/>
    <n v="3"/>
    <b v="0"/>
  </r>
  <r>
    <x v="1505"/>
    <d v="2016-01-27T16:01:55"/>
    <x v="3"/>
    <x v="1"/>
    <s v="N"/>
    <s v="N"/>
    <s v=""/>
    <s v=""/>
    <s v=""/>
    <b v="0"/>
  </r>
  <r>
    <x v="1506"/>
    <d v="2016-01-27T16:10:34"/>
    <x v="4"/>
    <x v="3"/>
    <s v="Y"/>
    <s v="Y"/>
    <n v="77"/>
    <d v="1899-12-30T00:03:15"/>
    <n v="5"/>
    <b v="0"/>
  </r>
  <r>
    <x v="1507"/>
    <d v="2016-01-27T16:10:34"/>
    <x v="5"/>
    <x v="3"/>
    <s v="Y"/>
    <s v="Y"/>
    <n v="16"/>
    <d v="1899-12-30T00:05:21"/>
    <n v="4"/>
    <b v="0"/>
  </r>
  <r>
    <x v="1508"/>
    <d v="2016-01-27T16:58:05"/>
    <x v="6"/>
    <x v="0"/>
    <s v="Y"/>
    <s v="Y"/>
    <n v="100"/>
    <d v="1899-12-30T00:02:43"/>
    <n v="4"/>
    <b v="0"/>
  </r>
  <r>
    <x v="1509"/>
    <d v="2016-01-27T16:58:05"/>
    <x v="4"/>
    <x v="0"/>
    <s v="Y"/>
    <s v="Y"/>
    <n v="27"/>
    <d v="1899-12-30T00:05:09"/>
    <n v="3"/>
    <b v="0"/>
  </r>
  <r>
    <x v="1510"/>
    <d v="2016-01-27T17:00:58"/>
    <x v="1"/>
    <x v="2"/>
    <s v="Y"/>
    <s v="Y"/>
    <n v="31"/>
    <d v="1899-12-30T00:04:27"/>
    <n v="1"/>
    <b v="0"/>
  </r>
  <r>
    <x v="1511"/>
    <d v="2016-01-27T17:00:58"/>
    <x v="5"/>
    <x v="0"/>
    <s v="Y"/>
    <s v="Y"/>
    <n v="33"/>
    <d v="1899-12-30T00:06:32"/>
    <n v="2"/>
    <b v="0"/>
  </r>
  <r>
    <x v="1512"/>
    <d v="2016-01-27T17:12:29"/>
    <x v="4"/>
    <x v="4"/>
    <s v="Y"/>
    <s v="Y"/>
    <n v="107"/>
    <d v="1899-12-30T00:03:07"/>
    <n v="4"/>
    <b v="0"/>
  </r>
  <r>
    <x v="1513"/>
    <d v="2016-01-27T17:12:29"/>
    <x v="7"/>
    <x v="2"/>
    <s v="Y"/>
    <s v="Y"/>
    <n v="77"/>
    <d v="1899-12-30T00:06:04"/>
    <n v="3"/>
    <b v="0"/>
  </r>
  <r>
    <x v="1514"/>
    <d v="2016-01-27T17:18:14"/>
    <x v="4"/>
    <x v="4"/>
    <s v="Y"/>
    <s v="Y"/>
    <n v="28"/>
    <d v="1899-12-30T00:03:04"/>
    <n v="5"/>
    <b v="0"/>
  </r>
  <r>
    <x v="1515"/>
    <d v="2016-01-27T17:18:14"/>
    <x v="3"/>
    <x v="0"/>
    <s v="N"/>
    <s v="N"/>
    <s v=""/>
    <s v=""/>
    <s v=""/>
    <b v="0"/>
  </r>
  <r>
    <x v="1516"/>
    <d v="2016-01-27T17:42:43"/>
    <x v="4"/>
    <x v="0"/>
    <s v="Y"/>
    <s v="Y"/>
    <n v="93"/>
    <d v="1899-12-30T00:00:56"/>
    <n v="4"/>
    <b v="0"/>
  </r>
  <r>
    <x v="1517"/>
    <d v="2016-01-27T17:42:43"/>
    <x v="6"/>
    <x v="1"/>
    <s v="N"/>
    <s v="N"/>
    <s v=""/>
    <s v=""/>
    <s v=""/>
    <b v="0"/>
  </r>
  <r>
    <x v="1518"/>
    <d v="2016-01-28T09:04:19"/>
    <x v="4"/>
    <x v="4"/>
    <s v="Y"/>
    <s v="Y"/>
    <n v="46"/>
    <d v="1899-12-30T00:04:27"/>
    <n v="5"/>
    <b v="0"/>
  </r>
  <r>
    <x v="1519"/>
    <d v="2016-01-28T09:04:19"/>
    <x v="5"/>
    <x v="4"/>
    <s v="Y"/>
    <s v="Y"/>
    <n v="14"/>
    <d v="1899-12-30T00:05:41"/>
    <n v="3"/>
    <b v="0"/>
  </r>
  <r>
    <x v="1520"/>
    <d v="2016-01-28T09:11:31"/>
    <x v="3"/>
    <x v="3"/>
    <s v="Y"/>
    <s v="Y"/>
    <n v="58"/>
    <d v="1899-12-30T00:04:57"/>
    <n v="3"/>
    <b v="0"/>
  </r>
  <r>
    <x v="1521"/>
    <d v="2016-01-28T09:11:31"/>
    <x v="6"/>
    <x v="2"/>
    <s v="Y"/>
    <s v="Y"/>
    <n v="61"/>
    <d v="1899-12-30T00:05:16"/>
    <n v="3"/>
    <b v="0"/>
  </r>
  <r>
    <x v="1522"/>
    <d v="2016-01-28T09:12:58"/>
    <x v="6"/>
    <x v="2"/>
    <s v="Y"/>
    <s v="Y"/>
    <n v="38"/>
    <d v="1899-12-30T00:06:24"/>
    <n v="4"/>
    <b v="0"/>
  </r>
  <r>
    <x v="1523"/>
    <d v="2016-01-28T09:12:58"/>
    <x v="6"/>
    <x v="2"/>
    <s v="Y"/>
    <s v="Y"/>
    <n v="39"/>
    <d v="1899-12-30T00:05:36"/>
    <n v="3"/>
    <b v="0"/>
  </r>
  <r>
    <x v="1524"/>
    <d v="2016-01-28T09:46:05"/>
    <x v="2"/>
    <x v="1"/>
    <s v="Y"/>
    <s v="Y"/>
    <n v="87"/>
    <d v="1899-12-30T00:01:34"/>
    <n v="4"/>
    <b v="0"/>
  </r>
  <r>
    <x v="1525"/>
    <d v="2016-01-28T09:46:05"/>
    <x v="2"/>
    <x v="1"/>
    <s v="Y"/>
    <s v="Y"/>
    <n v="26"/>
    <d v="1899-12-30T00:01:55"/>
    <n v="2"/>
    <b v="0"/>
  </r>
  <r>
    <x v="1526"/>
    <d v="2016-01-28T10:04:48"/>
    <x v="3"/>
    <x v="1"/>
    <s v="Y"/>
    <s v="N"/>
    <n v="120"/>
    <d v="1899-12-30T00:01:27"/>
    <n v="4"/>
    <b v="0"/>
  </r>
  <r>
    <x v="1527"/>
    <d v="2016-01-28T10:04:48"/>
    <x v="7"/>
    <x v="2"/>
    <s v="Y"/>
    <s v="Y"/>
    <n v="123"/>
    <d v="1899-12-30T00:01:57"/>
    <n v="4"/>
    <b v="0"/>
  </r>
  <r>
    <x v="1528"/>
    <d v="2016-01-28T10:40:48"/>
    <x v="0"/>
    <x v="0"/>
    <s v="Y"/>
    <s v="Y"/>
    <n v="48"/>
    <d v="1899-12-30T00:01:31"/>
    <n v="3"/>
    <b v="0"/>
  </r>
  <r>
    <x v="1529"/>
    <d v="2016-01-28T10:40:48"/>
    <x v="0"/>
    <x v="4"/>
    <s v="Y"/>
    <s v="N"/>
    <n v="58"/>
    <d v="1899-12-30T00:02:35"/>
    <n v="1"/>
    <b v="0"/>
  </r>
  <r>
    <x v="1530"/>
    <d v="2016-01-28T10:52:19"/>
    <x v="6"/>
    <x v="0"/>
    <s v="Y"/>
    <s v="Y"/>
    <n v="90"/>
    <d v="1899-12-30T00:04:45"/>
    <n v="3"/>
    <b v="0"/>
  </r>
  <r>
    <x v="1531"/>
    <d v="2016-01-28T10:52:19"/>
    <x v="7"/>
    <x v="2"/>
    <s v="Y"/>
    <s v="Y"/>
    <n v="104"/>
    <d v="1899-12-30T00:06:11"/>
    <n v="5"/>
    <b v="0"/>
  </r>
  <r>
    <x v="1532"/>
    <d v="2016-01-28T11:06:43"/>
    <x v="2"/>
    <x v="4"/>
    <s v="Y"/>
    <s v="Y"/>
    <n v="41"/>
    <d v="1899-12-30T00:03:08"/>
    <n v="4"/>
    <b v="0"/>
  </r>
  <r>
    <x v="1533"/>
    <d v="2016-01-28T11:06:43"/>
    <x v="3"/>
    <x v="1"/>
    <s v="Y"/>
    <s v="Y"/>
    <n v="26"/>
    <d v="1899-12-30T00:01:47"/>
    <n v="5"/>
    <b v="0"/>
  </r>
  <r>
    <x v="1534"/>
    <d v="2016-01-28T11:21:07"/>
    <x v="1"/>
    <x v="2"/>
    <s v="Y"/>
    <s v="Y"/>
    <n v="66"/>
    <d v="1899-12-30T00:05:44"/>
    <n v="4"/>
    <b v="0"/>
  </r>
  <r>
    <x v="1535"/>
    <d v="2016-01-28T11:21:07"/>
    <x v="1"/>
    <x v="3"/>
    <s v="Y"/>
    <s v="Y"/>
    <n v="65"/>
    <d v="1899-12-30T00:01:51"/>
    <n v="5"/>
    <b v="0"/>
  </r>
  <r>
    <x v="1536"/>
    <d v="2016-01-28T11:29:46"/>
    <x v="1"/>
    <x v="3"/>
    <s v="Y"/>
    <s v="Y"/>
    <n v="22"/>
    <d v="1899-12-30T00:05:02"/>
    <n v="3"/>
    <b v="0"/>
  </r>
  <r>
    <x v="1537"/>
    <d v="2016-01-28T11:29:46"/>
    <x v="5"/>
    <x v="4"/>
    <s v="Y"/>
    <s v="N"/>
    <n v="96"/>
    <d v="1899-12-30T00:03:54"/>
    <n v="1"/>
    <b v="0"/>
  </r>
  <r>
    <x v="1538"/>
    <d v="2016-01-28T11:54:14"/>
    <x v="0"/>
    <x v="1"/>
    <s v="Y"/>
    <s v="Y"/>
    <n v="101"/>
    <d v="1899-12-30T00:04:45"/>
    <n v="4"/>
    <b v="0"/>
  </r>
  <r>
    <x v="1539"/>
    <d v="2016-01-28T11:54:14"/>
    <x v="1"/>
    <x v="3"/>
    <s v="Y"/>
    <s v="Y"/>
    <n v="124"/>
    <d v="1899-12-30T00:01:38"/>
    <n v="4"/>
    <b v="0"/>
  </r>
  <r>
    <x v="1540"/>
    <d v="2016-01-28T11:55:41"/>
    <x v="7"/>
    <x v="0"/>
    <s v="Y"/>
    <s v="Y"/>
    <n v="28"/>
    <d v="1899-12-30T00:05:25"/>
    <n v="3"/>
    <b v="0"/>
  </r>
  <r>
    <x v="1541"/>
    <d v="2016-01-28T11:55:41"/>
    <x v="1"/>
    <x v="0"/>
    <s v="Y"/>
    <s v="Y"/>
    <n v="90"/>
    <d v="1899-12-30T00:03:49"/>
    <n v="3"/>
    <b v="0"/>
  </r>
  <r>
    <x v="1542"/>
    <d v="2016-01-28T12:46:05"/>
    <x v="6"/>
    <x v="0"/>
    <s v="Y"/>
    <s v="Y"/>
    <n v="111"/>
    <d v="1899-12-30T00:03:55"/>
    <n v="5"/>
    <b v="0"/>
  </r>
  <r>
    <x v="1543"/>
    <d v="2016-01-28T12:46:05"/>
    <x v="1"/>
    <x v="4"/>
    <s v="Y"/>
    <s v="Y"/>
    <n v="123"/>
    <d v="1899-12-30T00:00:41"/>
    <n v="4"/>
    <b v="0"/>
  </r>
  <r>
    <x v="1544"/>
    <d v="2016-01-28T13:00:29"/>
    <x v="4"/>
    <x v="0"/>
    <s v="N"/>
    <s v="N"/>
    <s v=""/>
    <s v=""/>
    <s v=""/>
    <b v="0"/>
  </r>
  <r>
    <x v="1545"/>
    <d v="2016-01-28T13:00:29"/>
    <x v="7"/>
    <x v="4"/>
    <s v="Y"/>
    <s v="Y"/>
    <n v="101"/>
    <d v="1899-12-30T00:05:22"/>
    <n v="4"/>
    <b v="0"/>
  </r>
  <r>
    <x v="1546"/>
    <d v="2016-01-28T13:17:46"/>
    <x v="5"/>
    <x v="3"/>
    <s v="Y"/>
    <s v="Y"/>
    <n v="44"/>
    <d v="1899-12-30T00:02:09"/>
    <n v="5"/>
    <b v="0"/>
  </r>
  <r>
    <x v="1547"/>
    <d v="2016-01-28T13:17:46"/>
    <x v="2"/>
    <x v="4"/>
    <s v="Y"/>
    <s v="Y"/>
    <n v="10"/>
    <d v="1899-12-30T00:01:51"/>
    <n v="3"/>
    <b v="0"/>
  </r>
  <r>
    <x v="1548"/>
    <d v="2016-01-28T13:19:12"/>
    <x v="0"/>
    <x v="4"/>
    <s v="Y"/>
    <s v="Y"/>
    <n v="45"/>
    <d v="1899-12-30T00:03:26"/>
    <n v="1"/>
    <b v="0"/>
  </r>
  <r>
    <x v="1549"/>
    <d v="2016-01-28T13:19:12"/>
    <x v="2"/>
    <x v="1"/>
    <s v="Y"/>
    <s v="Y"/>
    <n v="24"/>
    <d v="1899-12-30T00:02:16"/>
    <n v="4"/>
    <b v="0"/>
  </r>
  <r>
    <x v="1550"/>
    <d v="2016-01-28T14:18:14"/>
    <x v="5"/>
    <x v="2"/>
    <s v="Y"/>
    <s v="Y"/>
    <n v="70"/>
    <d v="1899-12-30T00:05:53"/>
    <n v="1"/>
    <b v="0"/>
  </r>
  <r>
    <x v="1551"/>
    <d v="2016-01-28T14:18:14"/>
    <x v="6"/>
    <x v="4"/>
    <s v="Y"/>
    <s v="Y"/>
    <n v="101"/>
    <d v="1899-12-30T00:05:52"/>
    <n v="5"/>
    <b v="0"/>
  </r>
  <r>
    <x v="1552"/>
    <d v="2016-01-28T14:19:41"/>
    <x v="7"/>
    <x v="4"/>
    <s v="Y"/>
    <s v="Y"/>
    <n v="23"/>
    <d v="1899-12-30T00:03:16"/>
    <n v="3"/>
    <b v="0"/>
  </r>
  <r>
    <x v="1553"/>
    <d v="2016-01-28T14:19:41"/>
    <x v="5"/>
    <x v="0"/>
    <s v="Y"/>
    <s v="N"/>
    <n v="86"/>
    <d v="1899-12-30T00:03:51"/>
    <n v="3"/>
    <b v="0"/>
  </r>
  <r>
    <x v="1554"/>
    <d v="2016-01-28T14:32:38"/>
    <x v="7"/>
    <x v="3"/>
    <s v="Y"/>
    <s v="Y"/>
    <n v="25"/>
    <d v="1899-12-30T00:02:15"/>
    <n v="2"/>
    <b v="0"/>
  </r>
  <r>
    <x v="1555"/>
    <d v="2016-01-28T14:32:38"/>
    <x v="4"/>
    <x v="3"/>
    <s v="Y"/>
    <s v="Y"/>
    <n v="46"/>
    <d v="1899-12-30T00:02:57"/>
    <n v="4"/>
    <b v="0"/>
  </r>
  <r>
    <x v="1556"/>
    <d v="2016-01-28T14:57:07"/>
    <x v="0"/>
    <x v="4"/>
    <s v="Y"/>
    <s v="Y"/>
    <n v="45"/>
    <d v="1899-12-30T00:03:52"/>
    <n v="4"/>
    <b v="0"/>
  </r>
  <r>
    <x v="1557"/>
    <d v="2016-01-28T14:57:07"/>
    <x v="1"/>
    <x v="1"/>
    <s v="N"/>
    <s v="N"/>
    <s v=""/>
    <s v=""/>
    <s v=""/>
    <b v="0"/>
  </r>
  <r>
    <x v="1558"/>
    <d v="2016-01-28T15:53:17"/>
    <x v="3"/>
    <x v="1"/>
    <s v="Y"/>
    <s v="Y"/>
    <n v="93"/>
    <d v="1899-12-30T00:06:31"/>
    <n v="3"/>
    <b v="0"/>
  </r>
  <r>
    <x v="1559"/>
    <d v="2016-01-28T15:53:17"/>
    <x v="5"/>
    <x v="2"/>
    <s v="Y"/>
    <s v="Y"/>
    <n v="61"/>
    <d v="1899-12-30T00:02:01"/>
    <n v="1"/>
    <b v="0"/>
  </r>
  <r>
    <x v="1560"/>
    <d v="2016-01-28T16:13:26"/>
    <x v="0"/>
    <x v="4"/>
    <s v="N"/>
    <s v="N"/>
    <s v=""/>
    <s v=""/>
    <s v=""/>
    <b v="0"/>
  </r>
  <r>
    <x v="1561"/>
    <d v="2016-01-28T16:13:26"/>
    <x v="4"/>
    <x v="4"/>
    <s v="Y"/>
    <s v="Y"/>
    <n v="66"/>
    <d v="1899-12-30T00:02:36"/>
    <n v="3"/>
    <b v="0"/>
  </r>
  <r>
    <x v="1562"/>
    <d v="2016-01-28T16:19:12"/>
    <x v="3"/>
    <x v="0"/>
    <s v="Y"/>
    <s v="Y"/>
    <n v="29"/>
    <d v="1899-12-30T00:04:35"/>
    <n v="3"/>
    <b v="0"/>
  </r>
  <r>
    <x v="1563"/>
    <d v="2016-01-28T16:19:12"/>
    <x v="3"/>
    <x v="3"/>
    <s v="Y"/>
    <s v="Y"/>
    <n v="67"/>
    <d v="1899-12-30T00:06:42"/>
    <n v="2"/>
    <b v="0"/>
  </r>
  <r>
    <x v="1564"/>
    <d v="2016-01-28T16:40:48"/>
    <x v="7"/>
    <x v="0"/>
    <s v="Y"/>
    <s v="Y"/>
    <n v="94"/>
    <d v="1899-12-30T00:01:43"/>
    <n v="4"/>
    <b v="0"/>
  </r>
  <r>
    <x v="1565"/>
    <d v="2016-01-28T16:40:48"/>
    <x v="5"/>
    <x v="4"/>
    <s v="Y"/>
    <s v="N"/>
    <n v="80"/>
    <d v="1899-12-30T00:05:00"/>
    <n v="4"/>
    <b v="0"/>
  </r>
  <r>
    <x v="1566"/>
    <d v="2016-01-28T17:03:50"/>
    <x v="7"/>
    <x v="2"/>
    <s v="Y"/>
    <s v="Y"/>
    <n v="27"/>
    <d v="1899-12-30T00:03:16"/>
    <n v="4"/>
    <b v="0"/>
  </r>
  <r>
    <x v="1567"/>
    <d v="2016-01-28T17:03:50"/>
    <x v="7"/>
    <x v="4"/>
    <s v="Y"/>
    <s v="Y"/>
    <n v="41"/>
    <d v="1899-12-30T00:03:17"/>
    <n v="4"/>
    <b v="0"/>
  </r>
  <r>
    <x v="1568"/>
    <d v="2016-01-28T17:16:48"/>
    <x v="6"/>
    <x v="1"/>
    <s v="Y"/>
    <s v="Y"/>
    <n v="84"/>
    <d v="1899-12-30T00:04:17"/>
    <n v="4"/>
    <b v="0"/>
  </r>
  <r>
    <x v="1569"/>
    <d v="2016-01-28T17:16:48"/>
    <x v="3"/>
    <x v="0"/>
    <s v="Y"/>
    <s v="Y"/>
    <n v="121"/>
    <d v="1899-12-30T00:01:57"/>
    <n v="4"/>
    <b v="0"/>
  </r>
  <r>
    <x v="1570"/>
    <d v="2016-01-28T17:52:48"/>
    <x v="0"/>
    <x v="2"/>
    <s v="Y"/>
    <s v="Y"/>
    <n v="61"/>
    <d v="1899-12-30T00:00:43"/>
    <n v="1"/>
    <b v="0"/>
  </r>
  <r>
    <x v="1571"/>
    <d v="2016-01-28T17:52:48"/>
    <x v="6"/>
    <x v="3"/>
    <s v="N"/>
    <s v="N"/>
    <s v=""/>
    <s v=""/>
    <s v=""/>
    <b v="0"/>
  </r>
  <r>
    <x v="1572"/>
    <d v="2016-01-28T18:00:00"/>
    <x v="0"/>
    <x v="2"/>
    <s v="Y"/>
    <s v="Y"/>
    <n v="54"/>
    <d v="1899-12-30T00:06:11"/>
    <n v="2"/>
    <b v="0"/>
  </r>
  <r>
    <x v="1573"/>
    <d v="2016-01-28T18:00:00"/>
    <x v="2"/>
    <x v="4"/>
    <s v="Y"/>
    <s v="Y"/>
    <n v="82"/>
    <d v="1899-12-30T00:05:46"/>
    <n v="5"/>
    <b v="0"/>
  </r>
  <r>
    <x v="1574"/>
    <d v="2016-01-29T09:02:53"/>
    <x v="3"/>
    <x v="3"/>
    <s v="Y"/>
    <s v="Y"/>
    <n v="55"/>
    <d v="1899-12-30T00:03:08"/>
    <n v="4"/>
    <b v="0"/>
  </r>
  <r>
    <x v="1575"/>
    <d v="2016-01-29T09:02:53"/>
    <x v="4"/>
    <x v="3"/>
    <s v="N"/>
    <s v="N"/>
    <s v=""/>
    <s v=""/>
    <s v=""/>
    <b v="0"/>
  </r>
  <r>
    <x v="1576"/>
    <d v="2016-01-29T09:08:38"/>
    <x v="7"/>
    <x v="2"/>
    <s v="Y"/>
    <s v="Y"/>
    <n v="87"/>
    <d v="1899-12-30T00:01:09"/>
    <n v="5"/>
    <b v="0"/>
  </r>
  <r>
    <x v="1577"/>
    <d v="2016-01-29T09:08:38"/>
    <x v="3"/>
    <x v="2"/>
    <s v="N"/>
    <s v="N"/>
    <s v=""/>
    <s v=""/>
    <s v=""/>
    <b v="0"/>
  </r>
  <r>
    <x v="1578"/>
    <d v="2016-01-29T09:20:10"/>
    <x v="3"/>
    <x v="3"/>
    <s v="Y"/>
    <s v="Y"/>
    <n v="22"/>
    <d v="1899-12-30T00:04:57"/>
    <n v="3"/>
    <b v="0"/>
  </r>
  <r>
    <x v="1579"/>
    <d v="2016-01-29T09:20:10"/>
    <x v="2"/>
    <x v="2"/>
    <s v="N"/>
    <s v="N"/>
    <s v=""/>
    <s v=""/>
    <s v=""/>
    <b v="0"/>
  </r>
  <r>
    <x v="1580"/>
    <d v="2016-01-29T09:57:36"/>
    <x v="7"/>
    <x v="4"/>
    <s v="Y"/>
    <s v="Y"/>
    <n v="95"/>
    <d v="1899-12-30T00:01:46"/>
    <n v="5"/>
    <b v="0"/>
  </r>
  <r>
    <x v="1581"/>
    <d v="2016-01-29T09:57:36"/>
    <x v="7"/>
    <x v="1"/>
    <s v="Y"/>
    <s v="Y"/>
    <n v="23"/>
    <d v="1899-12-30T00:06:15"/>
    <n v="4"/>
    <b v="0"/>
  </r>
  <r>
    <x v="1582"/>
    <d v="2016-01-29T10:20:38"/>
    <x v="3"/>
    <x v="3"/>
    <s v="Y"/>
    <s v="Y"/>
    <n v="43"/>
    <d v="1899-12-30T00:02:05"/>
    <n v="4"/>
    <b v="0"/>
  </r>
  <r>
    <x v="1583"/>
    <d v="2016-01-29T10:20:38"/>
    <x v="1"/>
    <x v="2"/>
    <s v="N"/>
    <s v="N"/>
    <s v=""/>
    <s v=""/>
    <s v=""/>
    <b v="0"/>
  </r>
  <r>
    <x v="1584"/>
    <d v="2016-01-29T10:29:17"/>
    <x v="5"/>
    <x v="0"/>
    <s v="Y"/>
    <s v="Y"/>
    <n v="118"/>
    <d v="1899-12-30T00:04:03"/>
    <n v="3"/>
    <b v="0"/>
  </r>
  <r>
    <x v="1585"/>
    <d v="2016-01-29T10:29:17"/>
    <x v="4"/>
    <x v="2"/>
    <s v="Y"/>
    <s v="Y"/>
    <n v="94"/>
    <d v="1899-12-30T00:01:12"/>
    <n v="3"/>
    <b v="0"/>
  </r>
  <r>
    <x v="1586"/>
    <d v="2016-01-29T10:50:53"/>
    <x v="0"/>
    <x v="1"/>
    <s v="Y"/>
    <s v="Y"/>
    <n v="59"/>
    <d v="1899-12-30T00:04:55"/>
    <n v="4"/>
    <b v="0"/>
  </r>
  <r>
    <x v="1587"/>
    <d v="2016-01-29T10:50:53"/>
    <x v="4"/>
    <x v="1"/>
    <s v="N"/>
    <s v="N"/>
    <s v=""/>
    <s v=""/>
    <s v=""/>
    <b v="0"/>
  </r>
  <r>
    <x v="1588"/>
    <d v="2016-01-29T10:52:19"/>
    <x v="2"/>
    <x v="3"/>
    <s v="Y"/>
    <s v="Y"/>
    <n v="92"/>
    <d v="1899-12-30T00:03:13"/>
    <n v="5"/>
    <b v="0"/>
  </r>
  <r>
    <x v="1589"/>
    <d v="2016-01-29T10:52:19"/>
    <x v="4"/>
    <x v="1"/>
    <s v="Y"/>
    <s v="Y"/>
    <n v="51"/>
    <d v="1899-12-30T00:02:40"/>
    <n v="2"/>
    <b v="0"/>
  </r>
  <r>
    <x v="1590"/>
    <d v="2016-01-29T11:57:07"/>
    <x v="0"/>
    <x v="2"/>
    <s v="N"/>
    <s v="N"/>
    <s v=""/>
    <s v=""/>
    <s v=""/>
    <b v="0"/>
  </r>
  <r>
    <x v="1591"/>
    <d v="2016-01-29T11:57:07"/>
    <x v="3"/>
    <x v="1"/>
    <s v="Y"/>
    <s v="Y"/>
    <n v="11"/>
    <d v="1899-12-30T00:04:23"/>
    <n v="5"/>
    <b v="0"/>
  </r>
  <r>
    <x v="1592"/>
    <d v="2016-01-29T12:44:38"/>
    <x v="5"/>
    <x v="2"/>
    <s v="Y"/>
    <s v="Y"/>
    <n v="62"/>
    <d v="1899-12-30T00:02:21"/>
    <n v="1"/>
    <b v="0"/>
  </r>
  <r>
    <x v="1593"/>
    <d v="2016-01-29T12:44:38"/>
    <x v="5"/>
    <x v="1"/>
    <s v="Y"/>
    <s v="Y"/>
    <n v="122"/>
    <d v="1899-12-30T00:04:58"/>
    <n v="3"/>
    <b v="0"/>
  </r>
  <r>
    <x v="1594"/>
    <d v="2016-01-29T12:46:05"/>
    <x v="7"/>
    <x v="4"/>
    <s v="Y"/>
    <s v="Y"/>
    <n v="37"/>
    <d v="1899-12-30T00:05:23"/>
    <n v="3"/>
    <b v="0"/>
  </r>
  <r>
    <x v="1595"/>
    <d v="2016-01-29T12:46:05"/>
    <x v="2"/>
    <x v="2"/>
    <s v="Y"/>
    <s v="N"/>
    <n v="42"/>
    <d v="1899-12-30T00:03:37"/>
    <n v="4"/>
    <b v="0"/>
  </r>
  <r>
    <x v="1596"/>
    <d v="2016-01-29T12:51:50"/>
    <x v="0"/>
    <x v="1"/>
    <s v="Y"/>
    <s v="Y"/>
    <n v="112"/>
    <d v="1899-12-30T00:04:29"/>
    <n v="3"/>
    <b v="0"/>
  </r>
  <r>
    <x v="1597"/>
    <d v="2016-01-29T12:51:50"/>
    <x v="6"/>
    <x v="2"/>
    <s v="Y"/>
    <s v="Y"/>
    <n v="98"/>
    <d v="1899-12-30T00:03:09"/>
    <n v="4"/>
    <b v="0"/>
  </r>
  <r>
    <x v="1598"/>
    <d v="2016-01-29T12:51:50"/>
    <x v="2"/>
    <x v="2"/>
    <s v="Y"/>
    <s v="Y"/>
    <n v="105"/>
    <d v="1899-12-30T00:03:13"/>
    <n v="2"/>
    <b v="0"/>
  </r>
  <r>
    <x v="1599"/>
    <d v="2016-01-29T12:51:50"/>
    <x v="0"/>
    <x v="1"/>
    <s v="Y"/>
    <s v="Y"/>
    <n v="78"/>
    <d v="1899-12-30T00:03:03"/>
    <n v="5"/>
    <b v="0"/>
  </r>
  <r>
    <x v="1600"/>
    <d v="2016-01-29T13:00:29"/>
    <x v="6"/>
    <x v="0"/>
    <s v="Y"/>
    <s v="Y"/>
    <n v="68"/>
    <d v="1899-12-30T00:00:45"/>
    <n v="4"/>
    <b v="0"/>
  </r>
  <r>
    <x v="1601"/>
    <d v="2016-01-29T13:00:29"/>
    <x v="4"/>
    <x v="0"/>
    <s v="Y"/>
    <s v="Y"/>
    <n v="17"/>
    <d v="1899-12-30T00:05:47"/>
    <n v="3"/>
    <b v="0"/>
  </r>
  <r>
    <x v="1602"/>
    <d v="2016-01-29T13:04:48"/>
    <x v="0"/>
    <x v="3"/>
    <s v="Y"/>
    <s v="Y"/>
    <n v="23"/>
    <d v="1899-12-30T00:01:20"/>
    <n v="4"/>
    <b v="0"/>
  </r>
  <r>
    <x v="1603"/>
    <d v="2016-01-29T13:04:48"/>
    <x v="0"/>
    <x v="3"/>
    <s v="Y"/>
    <s v="Y"/>
    <n v="39"/>
    <d v="1899-12-30T00:01:09"/>
    <n v="1"/>
    <b v="0"/>
  </r>
  <r>
    <x v="1604"/>
    <d v="2016-01-29T13:12:00"/>
    <x v="3"/>
    <x v="0"/>
    <s v="Y"/>
    <s v="Y"/>
    <n v="102"/>
    <d v="1899-12-30T00:04:45"/>
    <n v="3"/>
    <b v="0"/>
  </r>
  <r>
    <x v="1605"/>
    <d v="2016-01-29T13:12:00"/>
    <x v="7"/>
    <x v="3"/>
    <s v="Y"/>
    <s v="N"/>
    <n v="75"/>
    <d v="1899-12-30T00:05:30"/>
    <n v="3"/>
    <b v="0"/>
  </r>
  <r>
    <x v="1606"/>
    <d v="2016-01-29T13:37:55"/>
    <x v="1"/>
    <x v="0"/>
    <s v="Y"/>
    <s v="Y"/>
    <n v="14"/>
    <d v="1899-12-30T00:02:10"/>
    <n v="4"/>
    <b v="0"/>
  </r>
  <r>
    <x v="1607"/>
    <d v="2016-01-29T13:37:55"/>
    <x v="7"/>
    <x v="2"/>
    <s v="Y"/>
    <s v="Y"/>
    <n v="77"/>
    <d v="1899-12-30T00:02:36"/>
    <n v="3"/>
    <b v="0"/>
  </r>
  <r>
    <x v="1608"/>
    <d v="2016-01-29T14:11:02"/>
    <x v="0"/>
    <x v="4"/>
    <s v="Y"/>
    <s v="N"/>
    <n v="83"/>
    <d v="1899-12-30T00:00:34"/>
    <n v="4"/>
    <b v="0"/>
  </r>
  <r>
    <x v="1609"/>
    <d v="2016-01-29T14:11:02"/>
    <x v="2"/>
    <x v="1"/>
    <s v="N"/>
    <s v="N"/>
    <s v=""/>
    <s v=""/>
    <s v=""/>
    <b v="0"/>
  </r>
  <r>
    <x v="1610"/>
    <d v="2016-01-29T14:32:38"/>
    <x v="2"/>
    <x v="0"/>
    <s v="N"/>
    <s v="N"/>
    <s v=""/>
    <s v=""/>
    <s v=""/>
    <b v="0"/>
  </r>
  <r>
    <x v="1611"/>
    <d v="2016-01-29T14:32:38"/>
    <x v="7"/>
    <x v="3"/>
    <s v="Y"/>
    <s v="Y"/>
    <n v="65"/>
    <d v="1899-12-30T00:05:13"/>
    <n v="5"/>
    <b v="0"/>
  </r>
  <r>
    <x v="1612"/>
    <d v="2016-01-29T14:49:55"/>
    <x v="1"/>
    <x v="0"/>
    <s v="Y"/>
    <s v="Y"/>
    <n v="23"/>
    <d v="1899-12-30T00:00:45"/>
    <n v="4"/>
    <b v="0"/>
  </r>
  <r>
    <x v="1613"/>
    <d v="2016-01-29T14:49:55"/>
    <x v="4"/>
    <x v="4"/>
    <s v="Y"/>
    <s v="Y"/>
    <n v="34"/>
    <d v="1899-12-30T00:03:54"/>
    <n v="3"/>
    <b v="0"/>
  </r>
  <r>
    <x v="1614"/>
    <d v="2016-01-29T15:08:38"/>
    <x v="0"/>
    <x v="1"/>
    <s v="Y"/>
    <s v="Y"/>
    <n v="45"/>
    <d v="1899-12-30T00:05:51"/>
    <n v="3"/>
    <b v="0"/>
  </r>
  <r>
    <x v="1615"/>
    <d v="2016-01-29T15:08:38"/>
    <x v="0"/>
    <x v="1"/>
    <s v="Y"/>
    <s v="Y"/>
    <n v="29"/>
    <d v="1899-12-30T00:04:48"/>
    <n v="3"/>
    <b v="0"/>
  </r>
  <r>
    <x v="1616"/>
    <d v="2016-01-29T15:21:36"/>
    <x v="2"/>
    <x v="0"/>
    <s v="Y"/>
    <s v="Y"/>
    <n v="84"/>
    <d v="1899-12-30T00:06:43"/>
    <n v="3"/>
    <b v="0"/>
  </r>
  <r>
    <x v="1617"/>
    <d v="2016-01-29T15:21:36"/>
    <x v="5"/>
    <x v="2"/>
    <s v="Y"/>
    <s v="N"/>
    <n v="105"/>
    <d v="1899-12-30T00:02:23"/>
    <n v="3"/>
    <b v="0"/>
  </r>
  <r>
    <x v="1618"/>
    <d v="2016-01-29T15:44:38"/>
    <x v="0"/>
    <x v="2"/>
    <s v="Y"/>
    <s v="Y"/>
    <n v="75"/>
    <d v="1899-12-30T00:04:18"/>
    <n v="2"/>
    <b v="0"/>
  </r>
  <r>
    <x v="1619"/>
    <d v="2016-01-29T15:44:38"/>
    <x v="4"/>
    <x v="0"/>
    <s v="Y"/>
    <s v="Y"/>
    <n v="20"/>
    <d v="1899-12-30T00:06:53"/>
    <n v="3"/>
    <b v="0"/>
  </r>
  <r>
    <x v="1620"/>
    <d v="2016-01-29T15:46:05"/>
    <x v="3"/>
    <x v="3"/>
    <s v="Y"/>
    <s v="Y"/>
    <n v="88"/>
    <d v="1899-12-30T00:05:50"/>
    <n v="5"/>
    <b v="0"/>
  </r>
  <r>
    <x v="1621"/>
    <d v="2016-01-29T15:46:05"/>
    <x v="2"/>
    <x v="1"/>
    <s v="Y"/>
    <s v="Y"/>
    <n v="93"/>
    <d v="1899-12-30T00:03:09"/>
    <n v="5"/>
    <b v="0"/>
  </r>
  <r>
    <x v="1622"/>
    <d v="2016-01-29T15:51:50"/>
    <x v="7"/>
    <x v="1"/>
    <s v="Y"/>
    <s v="Y"/>
    <n v="65"/>
    <d v="1899-12-30T00:01:48"/>
    <n v="3"/>
    <b v="0"/>
  </r>
  <r>
    <x v="1623"/>
    <d v="2016-01-29T15:51:50"/>
    <x v="1"/>
    <x v="2"/>
    <s v="N"/>
    <s v="N"/>
    <s v=""/>
    <s v=""/>
    <s v=""/>
    <b v="0"/>
  </r>
  <r>
    <x v="1624"/>
    <d v="2016-01-29T16:10:34"/>
    <x v="5"/>
    <x v="4"/>
    <s v="N"/>
    <s v="N"/>
    <s v=""/>
    <s v=""/>
    <s v=""/>
    <b v="0"/>
  </r>
  <r>
    <x v="1625"/>
    <d v="2016-01-29T16:10:34"/>
    <x v="5"/>
    <x v="1"/>
    <s v="N"/>
    <s v="N"/>
    <s v=""/>
    <s v=""/>
    <s v=""/>
    <b v="0"/>
  </r>
  <r>
    <x v="1626"/>
    <d v="2016-01-29T17:12:29"/>
    <x v="3"/>
    <x v="2"/>
    <s v="Y"/>
    <s v="N"/>
    <n v="124"/>
    <d v="1899-12-30T00:04:18"/>
    <n v="5"/>
    <b v="0"/>
  </r>
  <r>
    <x v="1627"/>
    <d v="2016-01-29T17:12:29"/>
    <x v="6"/>
    <x v="0"/>
    <s v="Y"/>
    <s v="Y"/>
    <n v="44"/>
    <d v="1899-12-30T00:02:37"/>
    <n v="4"/>
    <b v="0"/>
  </r>
  <r>
    <x v="1628"/>
    <d v="2016-01-29T17:41:17"/>
    <x v="3"/>
    <x v="3"/>
    <s v="Y"/>
    <s v="Y"/>
    <n v="28"/>
    <d v="1899-12-30T00:00:39"/>
    <n v="4"/>
    <b v="0"/>
  </r>
  <r>
    <x v="1629"/>
    <d v="2016-01-29T17:41:17"/>
    <x v="0"/>
    <x v="4"/>
    <s v="Y"/>
    <s v="N"/>
    <n v="43"/>
    <d v="1899-12-30T00:02:08"/>
    <n v="4"/>
    <b v="0"/>
  </r>
  <r>
    <x v="1630"/>
    <d v="2016-01-29T17:52:48"/>
    <x v="2"/>
    <x v="1"/>
    <s v="N"/>
    <s v="N"/>
    <s v=""/>
    <s v=""/>
    <s v=""/>
    <b v="0"/>
  </r>
  <r>
    <x v="1631"/>
    <d v="2016-01-29T17:52:48"/>
    <x v="2"/>
    <x v="3"/>
    <s v="Y"/>
    <s v="Y"/>
    <n v="53"/>
    <d v="1899-12-30T00:01:44"/>
    <n v="4"/>
    <b v="0"/>
  </r>
  <r>
    <x v="1632"/>
    <d v="2016-01-30T09:05:46"/>
    <x v="0"/>
    <x v="0"/>
    <s v="Y"/>
    <s v="Y"/>
    <n v="84"/>
    <d v="1899-12-30T00:01:42"/>
    <n v="4"/>
    <b v="0"/>
  </r>
  <r>
    <x v="1633"/>
    <d v="2016-01-30T09:05:46"/>
    <x v="1"/>
    <x v="2"/>
    <s v="Y"/>
    <s v="Y"/>
    <n v="84"/>
    <d v="1899-12-30T00:04:58"/>
    <n v="5"/>
    <b v="0"/>
  </r>
  <r>
    <x v="1634"/>
    <d v="2016-01-30T09:47:31"/>
    <x v="7"/>
    <x v="3"/>
    <s v="Y"/>
    <s v="Y"/>
    <n v="12"/>
    <d v="1899-12-30T00:05:56"/>
    <n v="5"/>
    <b v="0"/>
  </r>
  <r>
    <x v="1635"/>
    <d v="2016-01-30T09:47:31"/>
    <x v="4"/>
    <x v="0"/>
    <s v="Y"/>
    <s v="Y"/>
    <n v="85"/>
    <d v="1899-12-30T00:03:42"/>
    <n v="3"/>
    <b v="0"/>
  </r>
  <r>
    <x v="1636"/>
    <d v="2016-01-30T09:53:17"/>
    <x v="0"/>
    <x v="4"/>
    <s v="Y"/>
    <s v="Y"/>
    <n v="124"/>
    <d v="1899-12-30T00:01:01"/>
    <n v="4"/>
    <b v="0"/>
  </r>
  <r>
    <x v="1637"/>
    <d v="2016-01-30T09:53:17"/>
    <x v="1"/>
    <x v="2"/>
    <s v="Y"/>
    <s v="N"/>
    <n v="92"/>
    <d v="1899-12-30T00:02:01"/>
    <n v="5"/>
    <b v="0"/>
  </r>
  <r>
    <x v="1638"/>
    <d v="2016-01-30T10:07:41"/>
    <x v="2"/>
    <x v="1"/>
    <s v="Y"/>
    <s v="Y"/>
    <n v="116"/>
    <d v="1899-12-30T00:03:30"/>
    <n v="1"/>
    <b v="0"/>
  </r>
  <r>
    <x v="1639"/>
    <d v="2016-01-30T10:07:41"/>
    <x v="5"/>
    <x v="4"/>
    <s v="Y"/>
    <s v="Y"/>
    <n v="118"/>
    <d v="1899-12-30T00:02:46"/>
    <n v="2"/>
    <b v="0"/>
  </r>
  <r>
    <x v="1640"/>
    <d v="2016-01-30T10:09:07"/>
    <x v="3"/>
    <x v="1"/>
    <s v="Y"/>
    <s v="Y"/>
    <n v="99"/>
    <d v="1899-12-30T00:02:32"/>
    <n v="2"/>
    <b v="0"/>
  </r>
  <r>
    <x v="1641"/>
    <d v="2016-01-30T10:09:07"/>
    <x v="5"/>
    <x v="2"/>
    <s v="Y"/>
    <s v="Y"/>
    <n v="77"/>
    <d v="1899-12-30T00:04:24"/>
    <n v="4"/>
    <b v="0"/>
  </r>
  <r>
    <x v="1642"/>
    <d v="2016-01-30T10:27:50"/>
    <x v="4"/>
    <x v="1"/>
    <s v="Y"/>
    <s v="Y"/>
    <n v="57"/>
    <d v="1899-12-30T00:04:26"/>
    <n v="5"/>
    <b v="0"/>
  </r>
  <r>
    <x v="1643"/>
    <d v="2016-01-30T10:27:50"/>
    <x v="6"/>
    <x v="4"/>
    <s v="Y"/>
    <s v="Y"/>
    <n v="113"/>
    <d v="1899-12-30T00:02:34"/>
    <n v="3"/>
    <b v="0"/>
  </r>
  <r>
    <x v="1644"/>
    <d v="2016-01-30T10:40:48"/>
    <x v="1"/>
    <x v="2"/>
    <s v="Y"/>
    <s v="Y"/>
    <n v="22"/>
    <d v="1899-12-30T00:00:43"/>
    <n v="3"/>
    <b v="0"/>
  </r>
  <r>
    <x v="1645"/>
    <d v="2016-01-30T10:40:48"/>
    <x v="0"/>
    <x v="2"/>
    <s v="Y"/>
    <s v="Y"/>
    <n v="20"/>
    <d v="1899-12-30T00:04:58"/>
    <n v="4"/>
    <b v="0"/>
  </r>
  <r>
    <x v="1646"/>
    <d v="2016-01-30T11:12:29"/>
    <x v="7"/>
    <x v="4"/>
    <s v="N"/>
    <s v="N"/>
    <s v=""/>
    <s v=""/>
    <s v=""/>
    <b v="0"/>
  </r>
  <r>
    <x v="1647"/>
    <d v="2016-01-30T11:12:29"/>
    <x v="4"/>
    <x v="1"/>
    <s v="Y"/>
    <s v="Y"/>
    <n v="23"/>
    <d v="1899-12-30T00:05:59"/>
    <n v="5"/>
    <b v="0"/>
  </r>
  <r>
    <x v="1648"/>
    <d v="2016-01-30T11:26:53"/>
    <x v="4"/>
    <x v="0"/>
    <s v="Y"/>
    <s v="Y"/>
    <n v="79"/>
    <d v="1899-12-30T00:04:34"/>
    <n v="4"/>
    <b v="0"/>
  </r>
  <r>
    <x v="1649"/>
    <d v="2016-01-30T11:26:53"/>
    <x v="2"/>
    <x v="0"/>
    <s v="Y"/>
    <s v="N"/>
    <n v="94"/>
    <d v="1899-12-30T00:06:56"/>
    <n v="5"/>
    <b v="0"/>
  </r>
  <r>
    <x v="1650"/>
    <d v="2016-01-30T11:52:48"/>
    <x v="4"/>
    <x v="1"/>
    <s v="Y"/>
    <s v="Y"/>
    <n v="118"/>
    <d v="1899-12-30T00:02:13"/>
    <n v="4"/>
    <b v="0"/>
  </r>
  <r>
    <x v="1651"/>
    <d v="2016-01-30T11:52:48"/>
    <x v="6"/>
    <x v="3"/>
    <s v="Y"/>
    <s v="N"/>
    <n v="68"/>
    <d v="1899-12-30T00:02:38"/>
    <n v="2"/>
    <b v="0"/>
  </r>
  <r>
    <x v="1652"/>
    <d v="2016-01-30T12:17:17"/>
    <x v="0"/>
    <x v="4"/>
    <s v="Y"/>
    <s v="Y"/>
    <n v="53"/>
    <d v="1899-12-30T00:01:24"/>
    <n v="3"/>
    <b v="0"/>
  </r>
  <r>
    <x v="1653"/>
    <d v="2016-01-30T12:17:17"/>
    <x v="2"/>
    <x v="3"/>
    <s v="Y"/>
    <s v="Y"/>
    <n v="52"/>
    <d v="1899-12-30T00:06:10"/>
    <n v="3"/>
    <b v="0"/>
  </r>
  <r>
    <x v="1654"/>
    <d v="2016-01-30T12:23:02"/>
    <x v="7"/>
    <x v="2"/>
    <s v="Y"/>
    <s v="Y"/>
    <n v="13"/>
    <d v="1899-12-30T00:05:51"/>
    <n v="3"/>
    <b v="0"/>
  </r>
  <r>
    <x v="1655"/>
    <d v="2016-01-30T12:23:02"/>
    <x v="0"/>
    <x v="0"/>
    <s v="Y"/>
    <s v="Y"/>
    <n v="78"/>
    <d v="1899-12-30T00:04:34"/>
    <n v="5"/>
    <b v="0"/>
  </r>
  <r>
    <x v="1656"/>
    <d v="2016-01-30T12:37:26"/>
    <x v="7"/>
    <x v="0"/>
    <s v="Y"/>
    <s v="Y"/>
    <n v="32"/>
    <d v="1899-12-30T00:02:05"/>
    <n v="4"/>
    <b v="0"/>
  </r>
  <r>
    <x v="1657"/>
    <d v="2016-01-30T12:37:26"/>
    <x v="6"/>
    <x v="0"/>
    <s v="N"/>
    <s v="N"/>
    <s v=""/>
    <s v=""/>
    <s v=""/>
    <b v="0"/>
  </r>
  <r>
    <x v="1658"/>
    <d v="2016-01-30T12:40:19"/>
    <x v="6"/>
    <x v="3"/>
    <s v="Y"/>
    <s v="Y"/>
    <n v="13"/>
    <d v="1899-12-30T00:02:03"/>
    <n v="4"/>
    <b v="0"/>
  </r>
  <r>
    <x v="1659"/>
    <d v="2016-01-30T12:40:19"/>
    <x v="3"/>
    <x v="4"/>
    <s v="Y"/>
    <s v="N"/>
    <n v="91"/>
    <d v="1899-12-30T00:04:01"/>
    <n v="3"/>
    <b v="0"/>
  </r>
  <r>
    <x v="1660"/>
    <d v="2016-01-30T12:44:38"/>
    <x v="4"/>
    <x v="3"/>
    <s v="Y"/>
    <s v="Y"/>
    <n v="41"/>
    <d v="1899-12-30T00:01:28"/>
    <n v="3"/>
    <b v="0"/>
  </r>
  <r>
    <x v="1661"/>
    <d v="2016-01-30T12:44:38"/>
    <x v="1"/>
    <x v="4"/>
    <s v="Y"/>
    <s v="Y"/>
    <n v="69"/>
    <d v="1899-12-30T00:06:58"/>
    <n v="2"/>
    <b v="0"/>
  </r>
  <r>
    <x v="1662"/>
    <d v="2016-01-30T12:48:58"/>
    <x v="2"/>
    <x v="2"/>
    <s v="Y"/>
    <s v="Y"/>
    <n v="116"/>
    <d v="1899-12-30T00:06:13"/>
    <n v="4"/>
    <b v="0"/>
  </r>
  <r>
    <x v="1663"/>
    <d v="2016-01-30T12:48:58"/>
    <x v="1"/>
    <x v="2"/>
    <s v="Y"/>
    <s v="N"/>
    <n v="98"/>
    <d v="1899-12-30T00:06:11"/>
    <n v="5"/>
    <b v="0"/>
  </r>
  <r>
    <x v="1664"/>
    <d v="2016-01-30T12:51:50"/>
    <x v="7"/>
    <x v="2"/>
    <s v="Y"/>
    <s v="Y"/>
    <n v="16"/>
    <d v="1899-12-30T00:04:08"/>
    <n v="1"/>
    <b v="0"/>
  </r>
  <r>
    <x v="1665"/>
    <d v="2016-01-30T12:51:50"/>
    <x v="6"/>
    <x v="1"/>
    <s v="Y"/>
    <s v="Y"/>
    <n v="43"/>
    <d v="1899-12-30T00:01:54"/>
    <n v="1"/>
    <b v="0"/>
  </r>
  <r>
    <x v="1666"/>
    <d v="2016-01-30T13:03:22"/>
    <x v="7"/>
    <x v="4"/>
    <s v="Y"/>
    <s v="Y"/>
    <n v="17"/>
    <d v="1899-12-30T00:03:40"/>
    <n v="5"/>
    <b v="0"/>
  </r>
  <r>
    <x v="1667"/>
    <d v="2016-01-30T13:03:22"/>
    <x v="1"/>
    <x v="1"/>
    <s v="Y"/>
    <s v="Y"/>
    <n v="27"/>
    <d v="1899-12-30T00:02:47"/>
    <n v="5"/>
    <b v="0"/>
  </r>
  <r>
    <x v="1668"/>
    <d v="2016-01-30T13:39:22"/>
    <x v="1"/>
    <x v="3"/>
    <s v="Y"/>
    <s v="Y"/>
    <n v="88"/>
    <d v="1899-12-30T00:06:12"/>
    <n v="5"/>
    <b v="0"/>
  </r>
  <r>
    <x v="1669"/>
    <d v="2016-01-30T13:39:22"/>
    <x v="7"/>
    <x v="1"/>
    <s v="Y"/>
    <s v="N"/>
    <n v="45"/>
    <d v="1899-12-30T00:06:50"/>
    <n v="4"/>
    <b v="0"/>
  </r>
  <r>
    <x v="1670"/>
    <d v="2016-01-30T14:00:58"/>
    <x v="5"/>
    <x v="1"/>
    <s v="Y"/>
    <s v="N"/>
    <n v="19"/>
    <d v="1899-12-30T00:02:16"/>
    <n v="4"/>
    <b v="0"/>
  </r>
  <r>
    <x v="1671"/>
    <d v="2016-01-30T14:00:58"/>
    <x v="5"/>
    <x v="2"/>
    <s v="N"/>
    <s v="N"/>
    <s v=""/>
    <s v=""/>
    <s v=""/>
    <b v="0"/>
  </r>
  <r>
    <x v="1672"/>
    <d v="2016-01-30T14:09:36"/>
    <x v="2"/>
    <x v="0"/>
    <s v="Y"/>
    <s v="Y"/>
    <n v="85"/>
    <d v="1899-12-30T00:03:04"/>
    <n v="4"/>
    <b v="0"/>
  </r>
  <r>
    <x v="1673"/>
    <d v="2016-01-30T14:09:36"/>
    <x v="2"/>
    <x v="2"/>
    <s v="N"/>
    <s v="N"/>
    <s v=""/>
    <s v=""/>
    <s v=""/>
    <b v="0"/>
  </r>
  <r>
    <x v="1674"/>
    <d v="2016-01-30T14:11:02"/>
    <x v="2"/>
    <x v="2"/>
    <s v="Y"/>
    <s v="N"/>
    <n v="122"/>
    <d v="1899-12-30T00:03:36"/>
    <n v="3"/>
    <b v="0"/>
  </r>
  <r>
    <x v="1675"/>
    <d v="2016-01-30T14:11:02"/>
    <x v="1"/>
    <x v="1"/>
    <s v="Y"/>
    <s v="Y"/>
    <n v="78"/>
    <d v="1899-12-30T00:05:41"/>
    <n v="2"/>
    <b v="0"/>
  </r>
  <r>
    <x v="1676"/>
    <d v="2016-01-30T14:36:58"/>
    <x v="5"/>
    <x v="2"/>
    <s v="Y"/>
    <s v="N"/>
    <n v="68"/>
    <d v="1899-12-30T00:01:05"/>
    <n v="2"/>
    <b v="0"/>
  </r>
  <r>
    <x v="1677"/>
    <d v="2016-01-30T14:36:58"/>
    <x v="3"/>
    <x v="4"/>
    <s v="Y"/>
    <s v="Y"/>
    <n v="33"/>
    <d v="1899-12-30T00:04:35"/>
    <n v="3"/>
    <b v="0"/>
  </r>
  <r>
    <x v="1678"/>
    <d v="2016-01-30T15:00:00"/>
    <x v="1"/>
    <x v="2"/>
    <s v="Y"/>
    <s v="Y"/>
    <n v="19"/>
    <d v="1899-12-30T00:05:57"/>
    <n v="1"/>
    <b v="0"/>
  </r>
  <r>
    <x v="1679"/>
    <d v="2016-01-30T15:00:00"/>
    <x v="6"/>
    <x v="0"/>
    <s v="Y"/>
    <s v="Y"/>
    <n v="97"/>
    <d v="1899-12-30T00:06:53"/>
    <n v="5"/>
    <b v="0"/>
  </r>
  <r>
    <x v="1680"/>
    <d v="2016-01-30T15:38:53"/>
    <x v="5"/>
    <x v="2"/>
    <s v="Y"/>
    <s v="Y"/>
    <n v="33"/>
    <d v="1899-12-30T00:01:19"/>
    <n v="2"/>
    <b v="0"/>
  </r>
  <r>
    <x v="1681"/>
    <d v="2016-01-30T15:38:53"/>
    <x v="6"/>
    <x v="3"/>
    <s v="Y"/>
    <s v="Y"/>
    <n v="124"/>
    <d v="1899-12-30T00:04:48"/>
    <n v="5"/>
    <b v="0"/>
  </r>
  <r>
    <x v="1682"/>
    <d v="2016-01-30T15:44:38"/>
    <x v="2"/>
    <x v="3"/>
    <s v="Y"/>
    <s v="Y"/>
    <n v="78"/>
    <d v="1899-12-30T00:05:09"/>
    <n v="1"/>
    <b v="0"/>
  </r>
  <r>
    <x v="1683"/>
    <d v="2016-01-30T15:44:38"/>
    <x v="0"/>
    <x v="2"/>
    <s v="N"/>
    <s v="N"/>
    <s v=""/>
    <s v=""/>
    <s v=""/>
    <b v="0"/>
  </r>
  <r>
    <x v="1684"/>
    <d v="2016-01-30T15:51:50"/>
    <x v="7"/>
    <x v="1"/>
    <s v="Y"/>
    <s v="Y"/>
    <n v="111"/>
    <d v="1899-12-30T00:02:35"/>
    <n v="5"/>
    <b v="0"/>
  </r>
  <r>
    <x v="1685"/>
    <d v="2016-01-30T15:51:50"/>
    <x v="0"/>
    <x v="0"/>
    <s v="Y"/>
    <s v="Y"/>
    <n v="27"/>
    <d v="1899-12-30T00:03:37"/>
    <n v="5"/>
    <b v="0"/>
  </r>
  <r>
    <x v="1686"/>
    <d v="2016-01-30T15:59:02"/>
    <x v="7"/>
    <x v="1"/>
    <s v="Y"/>
    <s v="Y"/>
    <n v="18"/>
    <d v="1899-12-30T00:04:41"/>
    <n v="3"/>
    <b v="0"/>
  </r>
  <r>
    <x v="1687"/>
    <d v="2016-01-30T15:59:02"/>
    <x v="3"/>
    <x v="4"/>
    <s v="Y"/>
    <s v="Y"/>
    <n v="31"/>
    <d v="1899-12-30T00:04:18"/>
    <n v="4"/>
    <b v="0"/>
  </r>
  <r>
    <x v="1688"/>
    <d v="2016-01-30T16:13:26"/>
    <x v="2"/>
    <x v="3"/>
    <s v="Y"/>
    <s v="N"/>
    <n v="65"/>
    <d v="1899-12-30T00:03:41"/>
    <n v="4"/>
    <b v="0"/>
  </r>
  <r>
    <x v="1689"/>
    <d v="2016-01-30T16:13:26"/>
    <x v="1"/>
    <x v="3"/>
    <s v="N"/>
    <s v="N"/>
    <s v=""/>
    <s v=""/>
    <s v=""/>
    <b v="0"/>
  </r>
  <r>
    <x v="1690"/>
    <d v="2016-01-30T16:19:12"/>
    <x v="1"/>
    <x v="1"/>
    <s v="Y"/>
    <s v="Y"/>
    <n v="91"/>
    <d v="1899-12-30T00:00:50"/>
    <n v="3"/>
    <b v="0"/>
  </r>
  <r>
    <x v="1691"/>
    <d v="2016-01-30T16:19:12"/>
    <x v="2"/>
    <x v="1"/>
    <s v="Y"/>
    <s v="Y"/>
    <n v="71"/>
    <d v="1899-12-30T00:01:27"/>
    <n v="2"/>
    <b v="0"/>
  </r>
  <r>
    <x v="1692"/>
    <d v="2016-01-30T16:19:12"/>
    <x v="3"/>
    <x v="0"/>
    <s v="N"/>
    <s v="N"/>
    <s v=""/>
    <s v=""/>
    <s v=""/>
    <b v="0"/>
  </r>
  <r>
    <x v="1693"/>
    <d v="2016-01-30T16:19:12"/>
    <x v="2"/>
    <x v="0"/>
    <s v="Y"/>
    <s v="Y"/>
    <n v="78"/>
    <d v="1899-12-30T00:04:26"/>
    <n v="3"/>
    <b v="0"/>
  </r>
  <r>
    <x v="1694"/>
    <d v="2016-01-30T16:32:10"/>
    <x v="4"/>
    <x v="1"/>
    <s v="N"/>
    <s v="N"/>
    <s v=""/>
    <s v=""/>
    <s v=""/>
    <b v="0"/>
  </r>
  <r>
    <x v="1695"/>
    <d v="2016-01-30T16:32:10"/>
    <x v="4"/>
    <x v="0"/>
    <s v="N"/>
    <s v="N"/>
    <s v=""/>
    <s v=""/>
    <s v=""/>
    <b v="0"/>
  </r>
  <r>
    <x v="1696"/>
    <d v="2016-01-30T16:49:26"/>
    <x v="7"/>
    <x v="1"/>
    <s v="N"/>
    <s v="N"/>
    <s v=""/>
    <s v=""/>
    <s v=""/>
    <b v="0"/>
  </r>
  <r>
    <x v="1697"/>
    <d v="2016-01-30T16:49:26"/>
    <x v="4"/>
    <x v="3"/>
    <s v="Y"/>
    <s v="Y"/>
    <n v="107"/>
    <d v="1899-12-30T00:03:17"/>
    <n v="3"/>
    <b v="0"/>
  </r>
  <r>
    <x v="1698"/>
    <d v="2016-01-30T16:52:19"/>
    <x v="7"/>
    <x v="4"/>
    <s v="Y"/>
    <s v="Y"/>
    <n v="17"/>
    <d v="1899-12-30T00:03:12"/>
    <n v="3"/>
    <b v="0"/>
  </r>
  <r>
    <x v="1699"/>
    <d v="2016-01-30T16:52:19"/>
    <x v="1"/>
    <x v="0"/>
    <s v="Y"/>
    <s v="Y"/>
    <n v="53"/>
    <d v="1899-12-30T00:03:40"/>
    <n v="1"/>
    <b v="0"/>
  </r>
  <r>
    <x v="1700"/>
    <d v="2016-01-30T17:09:36"/>
    <x v="0"/>
    <x v="1"/>
    <s v="Y"/>
    <s v="Y"/>
    <n v="49"/>
    <d v="1899-12-30T00:06:33"/>
    <n v="5"/>
    <b v="0"/>
  </r>
  <r>
    <x v="1701"/>
    <d v="2016-01-30T17:09:36"/>
    <x v="3"/>
    <x v="4"/>
    <s v="Y"/>
    <s v="Y"/>
    <n v="33"/>
    <d v="1899-12-30T00:01:05"/>
    <n v="5"/>
    <b v="0"/>
  </r>
  <r>
    <x v="1702"/>
    <d v="2016-01-30T17:12:29"/>
    <x v="0"/>
    <x v="4"/>
    <s v="Y"/>
    <s v="Y"/>
    <n v="103"/>
    <d v="1899-12-30T00:03:39"/>
    <n v="2"/>
    <b v="0"/>
  </r>
  <r>
    <x v="1703"/>
    <d v="2016-01-30T17:12:29"/>
    <x v="3"/>
    <x v="2"/>
    <s v="Y"/>
    <s v="Y"/>
    <n v="114"/>
    <d v="1899-12-30T00:03:22"/>
    <n v="3"/>
    <b v="0"/>
  </r>
  <r>
    <x v="1704"/>
    <d v="2016-01-30T17:18:14"/>
    <x v="2"/>
    <x v="0"/>
    <s v="N"/>
    <s v="N"/>
    <s v=""/>
    <s v=""/>
    <s v=""/>
    <b v="0"/>
  </r>
  <r>
    <x v="1705"/>
    <d v="2016-01-30T17:18:14"/>
    <x v="4"/>
    <x v="3"/>
    <s v="N"/>
    <s v="N"/>
    <s v=""/>
    <s v=""/>
    <s v=""/>
    <b v="0"/>
  </r>
  <r>
    <x v="1706"/>
    <d v="2016-01-30T17:25:26"/>
    <x v="6"/>
    <x v="2"/>
    <s v="N"/>
    <s v="N"/>
    <s v=""/>
    <s v=""/>
    <s v=""/>
    <b v="0"/>
  </r>
  <r>
    <x v="1707"/>
    <d v="2016-01-30T17:25:26"/>
    <x v="7"/>
    <x v="4"/>
    <s v="Y"/>
    <s v="Y"/>
    <n v="38"/>
    <d v="1899-12-30T00:06:51"/>
    <n v="2"/>
    <b v="0"/>
  </r>
  <r>
    <x v="1708"/>
    <d v="2016-01-30T17:29:46"/>
    <x v="2"/>
    <x v="0"/>
    <s v="Y"/>
    <s v="N"/>
    <n v="50"/>
    <d v="1899-12-30T00:01:19"/>
    <n v="2"/>
    <b v="0"/>
  </r>
  <r>
    <x v="1709"/>
    <d v="2016-01-30T17:29:46"/>
    <x v="1"/>
    <x v="0"/>
    <s v="Y"/>
    <s v="N"/>
    <n v="33"/>
    <d v="1899-12-30T00:03:56"/>
    <n v="4"/>
    <b v="0"/>
  </r>
  <r>
    <x v="1710"/>
    <d v="2016-01-30T17:31:12"/>
    <x v="2"/>
    <x v="2"/>
    <s v="Y"/>
    <s v="Y"/>
    <n v="97"/>
    <d v="1899-12-30T00:02:52"/>
    <n v="3"/>
    <b v="0"/>
  </r>
  <r>
    <x v="1711"/>
    <d v="2016-01-30T17:31:12"/>
    <x v="4"/>
    <x v="4"/>
    <s v="Y"/>
    <s v="Y"/>
    <n v="20"/>
    <d v="1899-12-30T00:05:07"/>
    <n v="5"/>
    <b v="0"/>
  </r>
  <r>
    <x v="1712"/>
    <d v="2016-01-31T09:00:00"/>
    <x v="7"/>
    <x v="2"/>
    <s v="Y"/>
    <s v="N"/>
    <n v="100"/>
    <d v="1899-12-30T00:06:22"/>
    <n v="5"/>
    <b v="0"/>
  </r>
  <r>
    <x v="1713"/>
    <d v="2016-01-31T09:00:00"/>
    <x v="1"/>
    <x v="2"/>
    <s v="Y"/>
    <s v="Y"/>
    <n v="114"/>
    <d v="1899-12-30T00:05:42"/>
    <n v="4"/>
    <b v="0"/>
  </r>
  <r>
    <x v="1714"/>
    <d v="2016-01-31T09:08:38"/>
    <x v="3"/>
    <x v="2"/>
    <s v="Y"/>
    <s v="Y"/>
    <n v="27"/>
    <d v="1899-12-30T00:03:12"/>
    <n v="3"/>
    <b v="0"/>
  </r>
  <r>
    <x v="1715"/>
    <d v="2016-01-31T09:08:38"/>
    <x v="5"/>
    <x v="0"/>
    <s v="Y"/>
    <s v="Y"/>
    <n v="119"/>
    <d v="1899-12-30T00:02:42"/>
    <n v="4"/>
    <b v="0"/>
  </r>
  <r>
    <x v="1716"/>
    <d v="2016-01-31T09:14:24"/>
    <x v="1"/>
    <x v="1"/>
    <s v="Y"/>
    <s v="Y"/>
    <n v="30"/>
    <d v="1899-12-30T00:00:59"/>
    <n v="5"/>
    <b v="0"/>
  </r>
  <r>
    <x v="1717"/>
    <d v="2016-01-31T09:14:24"/>
    <x v="2"/>
    <x v="0"/>
    <s v="Y"/>
    <s v="Y"/>
    <n v="23"/>
    <d v="1899-12-30T00:06:40"/>
    <n v="3"/>
    <b v="0"/>
  </r>
  <r>
    <x v="1718"/>
    <d v="2016-01-31T09:24:29"/>
    <x v="0"/>
    <x v="0"/>
    <s v="Y"/>
    <s v="Y"/>
    <n v="32"/>
    <d v="1899-12-30T00:06:00"/>
    <n v="1"/>
    <b v="0"/>
  </r>
  <r>
    <x v="1719"/>
    <d v="2016-01-31T09:24:29"/>
    <x v="3"/>
    <x v="4"/>
    <s v="N"/>
    <s v="N"/>
    <s v=""/>
    <s v=""/>
    <s v=""/>
    <b v="0"/>
  </r>
  <r>
    <x v="1720"/>
    <d v="2016-01-31T09:27:22"/>
    <x v="0"/>
    <x v="2"/>
    <s v="Y"/>
    <s v="N"/>
    <n v="67"/>
    <d v="1899-12-30T00:00:58"/>
    <n v="1"/>
    <b v="0"/>
  </r>
  <r>
    <x v="1721"/>
    <d v="2016-01-31T09:27:22"/>
    <x v="1"/>
    <x v="4"/>
    <s v="Y"/>
    <s v="Y"/>
    <n v="16"/>
    <d v="1899-12-30T00:05:36"/>
    <n v="5"/>
    <b v="0"/>
  </r>
  <r>
    <x v="1722"/>
    <d v="2016-01-31T09:30:14"/>
    <x v="2"/>
    <x v="0"/>
    <s v="Y"/>
    <s v="Y"/>
    <n v="120"/>
    <d v="1899-12-30T00:03:10"/>
    <n v="1"/>
    <b v="0"/>
  </r>
  <r>
    <x v="1723"/>
    <d v="2016-01-31T09:30:14"/>
    <x v="5"/>
    <x v="2"/>
    <s v="Y"/>
    <s v="Y"/>
    <n v="73"/>
    <d v="1899-12-30T00:05:43"/>
    <n v="2"/>
    <b v="0"/>
  </r>
  <r>
    <x v="1724"/>
    <d v="2016-01-31T11:32:38"/>
    <x v="4"/>
    <x v="2"/>
    <s v="N"/>
    <s v="N"/>
    <s v=""/>
    <s v=""/>
    <s v=""/>
    <b v="0"/>
  </r>
  <r>
    <x v="1725"/>
    <d v="2016-01-31T11:32:38"/>
    <x v="3"/>
    <x v="0"/>
    <s v="N"/>
    <s v="N"/>
    <s v=""/>
    <s v=""/>
    <s v=""/>
    <b v="0"/>
  </r>
  <r>
    <x v="1726"/>
    <d v="2016-01-31T11:35:31"/>
    <x v="5"/>
    <x v="3"/>
    <s v="N"/>
    <s v="N"/>
    <s v=""/>
    <s v=""/>
    <s v=""/>
    <b v="0"/>
  </r>
  <r>
    <x v="1727"/>
    <d v="2016-01-31T11:35:31"/>
    <x v="5"/>
    <x v="0"/>
    <s v="Y"/>
    <s v="Y"/>
    <n v="88"/>
    <d v="1899-12-30T00:01:11"/>
    <n v="1"/>
    <b v="0"/>
  </r>
  <r>
    <x v="1728"/>
    <d v="2016-01-31T11:39:50"/>
    <x v="7"/>
    <x v="2"/>
    <s v="Y"/>
    <s v="Y"/>
    <n v="79"/>
    <d v="1899-12-30T00:01:21"/>
    <n v="5"/>
    <b v="0"/>
  </r>
  <r>
    <x v="1729"/>
    <d v="2016-01-31T11:39:50"/>
    <x v="5"/>
    <x v="1"/>
    <s v="Y"/>
    <s v="Y"/>
    <n v="42"/>
    <d v="1899-12-30T00:01:40"/>
    <n v="5"/>
    <b v="0"/>
  </r>
  <r>
    <x v="1730"/>
    <d v="2016-01-31T11:58:34"/>
    <x v="7"/>
    <x v="0"/>
    <s v="N"/>
    <s v="N"/>
    <s v=""/>
    <s v=""/>
    <s v=""/>
    <b v="0"/>
  </r>
  <r>
    <x v="1731"/>
    <d v="2016-01-31T11:58:34"/>
    <x v="0"/>
    <x v="2"/>
    <s v="Y"/>
    <s v="Y"/>
    <n v="38"/>
    <d v="1899-12-30T00:03:48"/>
    <n v="4"/>
    <b v="0"/>
  </r>
  <r>
    <x v="1732"/>
    <d v="2016-01-31T12:00:00"/>
    <x v="3"/>
    <x v="2"/>
    <s v="Y"/>
    <s v="Y"/>
    <n v="102"/>
    <d v="1899-12-30T00:03:48"/>
    <n v="3"/>
    <b v="0"/>
  </r>
  <r>
    <x v="1733"/>
    <d v="2016-01-31T12:00:00"/>
    <x v="7"/>
    <x v="1"/>
    <s v="Y"/>
    <s v="Y"/>
    <n v="112"/>
    <d v="1899-12-30T00:06:43"/>
    <n v="3"/>
    <b v="0"/>
  </r>
  <r>
    <x v="1734"/>
    <d v="2016-01-31T12:00:00"/>
    <x v="4"/>
    <x v="1"/>
    <s v="Y"/>
    <s v="Y"/>
    <n v="107"/>
    <d v="1899-12-30T00:03:14"/>
    <n v="1"/>
    <b v="0"/>
  </r>
  <r>
    <x v="1735"/>
    <d v="2016-01-31T12:00:00"/>
    <x v="2"/>
    <x v="0"/>
    <s v="Y"/>
    <s v="Y"/>
    <n v="93"/>
    <d v="1899-12-30T00:02:39"/>
    <n v="5"/>
    <b v="0"/>
  </r>
  <r>
    <x v="1736"/>
    <d v="2016-01-31T12:15:50"/>
    <x v="0"/>
    <x v="2"/>
    <s v="Y"/>
    <s v="Y"/>
    <n v="37"/>
    <d v="1899-12-30T00:06:57"/>
    <n v="4"/>
    <b v="0"/>
  </r>
  <r>
    <x v="1737"/>
    <d v="2016-01-31T12:15:50"/>
    <x v="7"/>
    <x v="1"/>
    <s v="Y"/>
    <s v="Y"/>
    <n v="29"/>
    <d v="1899-12-30T00:06:29"/>
    <n v="5"/>
    <b v="0"/>
  </r>
  <r>
    <x v="1738"/>
    <d v="2016-01-31T12:37:26"/>
    <x v="2"/>
    <x v="2"/>
    <s v="Y"/>
    <s v="N"/>
    <n v="17"/>
    <d v="1899-12-30T00:03:49"/>
    <n v="5"/>
    <b v="0"/>
  </r>
  <r>
    <x v="1739"/>
    <d v="2016-01-31T12:37:26"/>
    <x v="4"/>
    <x v="4"/>
    <s v="N"/>
    <s v="N"/>
    <s v=""/>
    <s v=""/>
    <s v=""/>
    <b v="0"/>
  </r>
  <r>
    <x v="1740"/>
    <d v="2016-01-31T12:43:12"/>
    <x v="7"/>
    <x v="1"/>
    <s v="Y"/>
    <s v="Y"/>
    <n v="28"/>
    <d v="1899-12-30T00:06:11"/>
    <n v="4"/>
    <b v="0"/>
  </r>
  <r>
    <x v="1741"/>
    <d v="2016-01-31T12:43:12"/>
    <x v="7"/>
    <x v="2"/>
    <s v="Y"/>
    <s v="Y"/>
    <n v="16"/>
    <d v="1899-12-30T00:03:31"/>
    <n v="1"/>
    <b v="0"/>
  </r>
  <r>
    <x v="1742"/>
    <d v="2016-01-31T12:50:24"/>
    <x v="2"/>
    <x v="3"/>
    <s v="Y"/>
    <s v="Y"/>
    <n v="123"/>
    <d v="1899-12-30T00:06:18"/>
    <n v="2"/>
    <b v="0"/>
  </r>
  <r>
    <x v="1743"/>
    <d v="2016-01-31T12:50:24"/>
    <x v="6"/>
    <x v="0"/>
    <s v="N"/>
    <s v="N"/>
    <s v=""/>
    <s v=""/>
    <s v=""/>
    <b v="0"/>
  </r>
  <r>
    <x v="1744"/>
    <d v="2016-01-31T14:05:17"/>
    <x v="4"/>
    <x v="2"/>
    <s v="Y"/>
    <s v="Y"/>
    <n v="124"/>
    <d v="1899-12-30T00:06:42"/>
    <n v="5"/>
    <b v="0"/>
  </r>
  <r>
    <x v="1745"/>
    <d v="2016-01-31T14:05:17"/>
    <x v="4"/>
    <x v="2"/>
    <s v="Y"/>
    <s v="Y"/>
    <n v="18"/>
    <d v="1899-12-30T00:06:16"/>
    <n v="1"/>
    <b v="0"/>
  </r>
  <r>
    <x v="1746"/>
    <d v="2016-01-31T14:05:17"/>
    <x v="1"/>
    <x v="2"/>
    <s v="Y"/>
    <s v="Y"/>
    <n v="95"/>
    <d v="1899-12-30T00:02:27"/>
    <n v="4"/>
    <b v="0"/>
  </r>
  <r>
    <x v="1747"/>
    <d v="2016-01-31T14:05:17"/>
    <x v="1"/>
    <x v="4"/>
    <s v="Y"/>
    <s v="Y"/>
    <n v="17"/>
    <d v="1899-12-30T00:05:25"/>
    <n v="3"/>
    <b v="0"/>
  </r>
  <r>
    <x v="1748"/>
    <d v="2016-01-31T14:05:17"/>
    <x v="4"/>
    <x v="1"/>
    <s v="N"/>
    <s v="N"/>
    <s v=""/>
    <s v=""/>
    <s v=""/>
    <b v="0"/>
  </r>
  <r>
    <x v="1749"/>
    <d v="2016-01-31T14:05:17"/>
    <x v="2"/>
    <x v="2"/>
    <s v="Y"/>
    <s v="Y"/>
    <n v="75"/>
    <d v="1899-12-30T00:00:33"/>
    <n v="3"/>
    <b v="0"/>
  </r>
  <r>
    <x v="1750"/>
    <d v="2016-01-31T14:44:10"/>
    <x v="5"/>
    <x v="2"/>
    <s v="Y"/>
    <s v="Y"/>
    <n v="37"/>
    <d v="1899-12-30T00:05:46"/>
    <n v="4"/>
    <b v="0"/>
  </r>
  <r>
    <x v="1751"/>
    <d v="2016-01-31T14:44:10"/>
    <x v="6"/>
    <x v="4"/>
    <s v="Y"/>
    <s v="Y"/>
    <n v="36"/>
    <d v="1899-12-30T00:01:26"/>
    <n v="3"/>
    <b v="0"/>
  </r>
  <r>
    <x v="1752"/>
    <d v="2016-01-31T15:01:26"/>
    <x v="0"/>
    <x v="1"/>
    <s v="Y"/>
    <s v="Y"/>
    <n v="113"/>
    <d v="1899-12-30T00:02:32"/>
    <n v="1"/>
    <b v="0"/>
  </r>
  <r>
    <x v="1753"/>
    <d v="2016-01-31T15:01:26"/>
    <x v="0"/>
    <x v="4"/>
    <s v="Y"/>
    <s v="Y"/>
    <n v="93"/>
    <d v="1899-12-30T00:02:19"/>
    <n v="4"/>
    <b v="0"/>
  </r>
  <r>
    <x v="1754"/>
    <d v="2016-01-31T15:04:19"/>
    <x v="7"/>
    <x v="1"/>
    <s v="Y"/>
    <s v="Y"/>
    <n v="24"/>
    <d v="1899-12-30T00:04:51"/>
    <n v="1"/>
    <b v="0"/>
  </r>
  <r>
    <x v="1755"/>
    <d v="2016-01-31T15:04:19"/>
    <x v="0"/>
    <x v="4"/>
    <s v="Y"/>
    <s v="Y"/>
    <n v="92"/>
    <d v="1899-12-30T00:02:28"/>
    <n v="3"/>
    <b v="0"/>
  </r>
  <r>
    <x v="1756"/>
    <d v="2016-01-31T15:38:53"/>
    <x v="4"/>
    <x v="4"/>
    <s v="N"/>
    <s v="N"/>
    <s v=""/>
    <s v=""/>
    <s v=""/>
    <b v="0"/>
  </r>
  <r>
    <x v="1757"/>
    <d v="2016-01-31T15:38:53"/>
    <x v="7"/>
    <x v="0"/>
    <s v="Y"/>
    <s v="Y"/>
    <n v="20"/>
    <d v="1899-12-30T00:01:19"/>
    <n v="4"/>
    <b v="0"/>
  </r>
  <r>
    <x v="1758"/>
    <d v="2016-01-31T15:56:10"/>
    <x v="4"/>
    <x v="3"/>
    <s v="Y"/>
    <s v="Y"/>
    <n v="50"/>
    <d v="1899-12-30T00:00:31"/>
    <n v="2"/>
    <b v="0"/>
  </r>
  <r>
    <x v="1759"/>
    <d v="2016-01-31T15:56:10"/>
    <x v="6"/>
    <x v="3"/>
    <s v="N"/>
    <s v="N"/>
    <s v=""/>
    <s v=""/>
    <s v=""/>
    <b v="0"/>
  </r>
  <r>
    <x v="1760"/>
    <d v="2016-01-31T16:09:07"/>
    <x v="2"/>
    <x v="0"/>
    <s v="Y"/>
    <s v="Y"/>
    <n v="103"/>
    <d v="1899-12-30T00:06:14"/>
    <n v="4"/>
    <b v="0"/>
  </r>
  <r>
    <x v="1761"/>
    <d v="2016-01-31T16:09:07"/>
    <x v="1"/>
    <x v="0"/>
    <s v="Y"/>
    <s v="Y"/>
    <n v="81"/>
    <d v="1899-12-30T00:03:26"/>
    <n v="2"/>
    <b v="0"/>
  </r>
  <r>
    <x v="1762"/>
    <d v="2016-01-31T16:09:07"/>
    <x v="2"/>
    <x v="4"/>
    <s v="Y"/>
    <s v="Y"/>
    <n v="48"/>
    <d v="1899-12-30T00:03:57"/>
    <n v="5"/>
    <b v="0"/>
  </r>
  <r>
    <x v="1763"/>
    <d v="2016-01-31T16:09:07"/>
    <x v="7"/>
    <x v="4"/>
    <s v="Y"/>
    <s v="Y"/>
    <n v="92"/>
    <d v="1899-12-30T00:06:01"/>
    <n v="3"/>
    <b v="0"/>
  </r>
  <r>
    <x v="1764"/>
    <d v="2016-01-31T16:20:38"/>
    <x v="3"/>
    <x v="4"/>
    <s v="Y"/>
    <s v="Y"/>
    <n v="95"/>
    <d v="1899-12-30T00:05:01"/>
    <n v="3"/>
    <b v="0"/>
  </r>
  <r>
    <x v="1765"/>
    <d v="2016-01-31T16:20:38"/>
    <x v="1"/>
    <x v="0"/>
    <s v="Y"/>
    <s v="Y"/>
    <n v="49"/>
    <d v="1899-12-30T00:01:58"/>
    <n v="3"/>
    <b v="0"/>
  </r>
  <r>
    <x v="1766"/>
    <d v="2016-01-31T16:56:38"/>
    <x v="1"/>
    <x v="0"/>
    <s v="Y"/>
    <s v="Y"/>
    <n v="58"/>
    <d v="1899-12-30T00:04:42"/>
    <n v="5"/>
    <b v="0"/>
  </r>
  <r>
    <x v="1767"/>
    <d v="2016-01-31T16:56:38"/>
    <x v="7"/>
    <x v="4"/>
    <s v="N"/>
    <s v="N"/>
    <s v=""/>
    <s v=""/>
    <s v=""/>
    <b v="0"/>
  </r>
  <r>
    <x v="1768"/>
    <d v="2016-01-31T17:08:10"/>
    <x v="7"/>
    <x v="3"/>
    <s v="N"/>
    <s v="N"/>
    <s v=""/>
    <s v=""/>
    <s v=""/>
    <b v="0"/>
  </r>
  <r>
    <x v="1769"/>
    <d v="2016-01-31T17:08:10"/>
    <x v="0"/>
    <x v="2"/>
    <s v="Y"/>
    <s v="Y"/>
    <n v="78"/>
    <d v="1899-12-30T00:01:03"/>
    <n v="4"/>
    <b v="0"/>
  </r>
  <r>
    <x v="1770"/>
    <d v="2016-01-31T17:34:05"/>
    <x v="4"/>
    <x v="3"/>
    <s v="Y"/>
    <s v="Y"/>
    <n v="91"/>
    <d v="1899-12-30T00:02:59"/>
    <n v="3"/>
    <b v="0"/>
  </r>
  <r>
    <x v="1771"/>
    <d v="2016-01-31T17:34:05"/>
    <x v="3"/>
    <x v="1"/>
    <s v="Y"/>
    <s v="Y"/>
    <n v="121"/>
    <d v="1899-12-30T00:06:01"/>
    <n v="2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BE177-A12E-4FC8-BC67-F24378FD68A4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F1:H10" firstHeaderRow="0" firstDataRow="1" firstDataCol="1"/>
  <pivotFields count="10">
    <pivotField showAll="0"/>
    <pivotField numFmtId="165"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 of Answer" fld="6" subtotal="average" baseField="2" baseItem="0"/>
    <dataField name="Average of Satisfaction rating" fld="8" subtotal="average" baseField="2" baseItem="0"/>
  </dataFields>
  <formats count="1">
    <format dxfId="14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1E288-3173-41D4-9C95-A2A1523E8E0B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4">
  <location ref="A1:D7" firstHeaderRow="0" firstDataRow="1" firstDataCol="1"/>
  <pivotFields count="10">
    <pivotField dataField="1"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165" showAll="0"/>
    <pivotField showAll="0"/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dataField="1"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all Id" fld="0" subtotal="count" baseField="0" baseItem="0"/>
    <dataField name="Sum of Speed of Answer" fld="6" baseField="3" baseItem="0"/>
    <dataField name="Average of Satisfaction rating" fld="8" subtotal="average" baseField="3" baseItem="0"/>
  </dataFields>
  <chartFormats count="42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7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7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7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7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7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33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37" format="34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37" format="35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37" format="36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37" format="37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37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39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37" format="40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37" format="4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37" format="42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37" format="43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33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33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33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33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33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33" format="13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33" format="14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33" format="15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33" format="16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33" format="17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75458-CFC3-4E39-8BCC-3E06E0BD6A96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27:E44" firstHeaderRow="1" firstDataRow="1" firstDataCol="0"/>
  <pivotFields count="10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E7471-FC7D-4DB8-A5A6-E54828BD6B7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5:H1778" firstHeaderRow="0" firstDataRow="1" firstDataCol="1"/>
  <pivotFields count="10">
    <pivotField axis="axisRow"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165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17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peed of Answer" fld="6" baseField="0" baseItem="0"/>
    <dataField name="Count of AvgTalkDuratio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1773" totalsRowShown="0" headerRowDxfId="13" headerRowBorderDxfId="12" tableBorderDxfId="11" totalsRowBorderDxfId="10">
  <autoFilter ref="A1:J1773" xr:uid="{00000000-000C-0000-FFFF-FFFF00000000}"/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2DCE-47FD-4F12-9DE5-B8FA13FB24E5}">
  <dimension ref="A1:H44"/>
  <sheetViews>
    <sheetView workbookViewId="0">
      <selection activeCell="K1" sqref="K1"/>
    </sheetView>
  </sheetViews>
  <sheetFormatPr defaultRowHeight="14.4" x14ac:dyDescent="0.3"/>
  <cols>
    <col min="1" max="1" width="15.44140625" bestFit="1" customWidth="1"/>
    <col min="2" max="2" width="14" bestFit="1" customWidth="1"/>
    <col min="3" max="3" width="21.88671875" bestFit="1" customWidth="1"/>
    <col min="4" max="4" width="26.109375" bestFit="1" customWidth="1"/>
    <col min="6" max="6" width="12.5546875" bestFit="1" customWidth="1"/>
    <col min="7" max="7" width="25" bestFit="1" customWidth="1"/>
    <col min="8" max="8" width="26.109375" bestFit="1" customWidth="1"/>
  </cols>
  <sheetData>
    <row r="1" spans="1:8" x14ac:dyDescent="0.3">
      <c r="A1" s="48" t="s">
        <v>1832</v>
      </c>
      <c r="B1" t="s">
        <v>1834</v>
      </c>
      <c r="C1" t="s">
        <v>1835</v>
      </c>
      <c r="D1" t="s">
        <v>1836</v>
      </c>
      <c r="F1" s="48" t="s">
        <v>1832</v>
      </c>
      <c r="G1" t="s">
        <v>1837</v>
      </c>
      <c r="H1" t="s">
        <v>1836</v>
      </c>
    </row>
    <row r="2" spans="1:8" x14ac:dyDescent="0.3">
      <c r="A2" s="49" t="s">
        <v>1780</v>
      </c>
      <c r="B2" s="50">
        <v>362</v>
      </c>
      <c r="C2" s="50">
        <v>18812</v>
      </c>
      <c r="D2" s="50">
        <v>3.4452554744525545</v>
      </c>
      <c r="F2" s="49" t="s">
        <v>1789</v>
      </c>
      <c r="G2" s="51">
        <v>64.350282485875709</v>
      </c>
      <c r="H2" s="51">
        <v>3.384180790960452</v>
      </c>
    </row>
    <row r="3" spans="1:8" x14ac:dyDescent="0.3">
      <c r="A3" s="49" t="s">
        <v>1783</v>
      </c>
      <c r="B3" s="50">
        <v>325</v>
      </c>
      <c r="C3" s="50">
        <v>18088</v>
      </c>
      <c r="D3" s="50">
        <v>3.5238095238095237</v>
      </c>
      <c r="F3" s="49" t="s">
        <v>1790</v>
      </c>
      <c r="G3" s="51">
        <v>66.952631578947361</v>
      </c>
      <c r="H3" s="51">
        <v>3.4894736842105263</v>
      </c>
    </row>
    <row r="4" spans="1:8" x14ac:dyDescent="0.3">
      <c r="A4" s="49" t="s">
        <v>1782</v>
      </c>
      <c r="B4" s="50">
        <v>382</v>
      </c>
      <c r="C4" s="50">
        <v>21408</v>
      </c>
      <c r="D4" s="50">
        <v>3.466876971608833</v>
      </c>
      <c r="F4" s="49" t="s">
        <v>1794</v>
      </c>
      <c r="G4" s="51">
        <v>63.935135135135134</v>
      </c>
      <c r="H4" s="51">
        <v>3.4270270270270271</v>
      </c>
    </row>
    <row r="5" spans="1:8" x14ac:dyDescent="0.3">
      <c r="A5" s="49" t="s">
        <v>1779</v>
      </c>
      <c r="B5" s="50">
        <v>360</v>
      </c>
      <c r="C5" s="50">
        <v>20067</v>
      </c>
      <c r="D5" s="50">
        <v>3.459016393442623</v>
      </c>
      <c r="F5" s="49" t="s">
        <v>1792</v>
      </c>
      <c r="G5" s="51">
        <v>67.196531791907518</v>
      </c>
      <c r="H5" s="51">
        <v>3.5260115606936417</v>
      </c>
    </row>
    <row r="6" spans="1:8" x14ac:dyDescent="0.3">
      <c r="A6" s="49" t="s">
        <v>1781</v>
      </c>
      <c r="B6" s="50">
        <v>343</v>
      </c>
      <c r="C6" s="50">
        <v>19430</v>
      </c>
      <c r="D6" s="50">
        <v>3.3776223776223775</v>
      </c>
      <c r="F6" s="49" t="s">
        <v>1793</v>
      </c>
      <c r="G6" s="51">
        <v>66.663101604278069</v>
      </c>
      <c r="H6" s="51">
        <v>3.4331550802139037</v>
      </c>
    </row>
    <row r="7" spans="1:8" x14ac:dyDescent="0.3">
      <c r="A7" s="49" t="s">
        <v>1833</v>
      </c>
      <c r="B7" s="50">
        <v>1772</v>
      </c>
      <c r="C7" s="50">
        <v>97805</v>
      </c>
      <c r="D7" s="50">
        <v>3.4542955326460483</v>
      </c>
      <c r="F7" s="49" t="s">
        <v>1787</v>
      </c>
      <c r="G7" s="51">
        <v>71.155913978494624</v>
      </c>
      <c r="H7" s="51">
        <v>3.3548387096774195</v>
      </c>
    </row>
    <row r="8" spans="1:8" x14ac:dyDescent="0.3">
      <c r="F8" s="49" t="s">
        <v>1788</v>
      </c>
      <c r="G8" s="51">
        <v>71.456140350877192</v>
      </c>
      <c r="H8" s="51">
        <v>3.5438596491228069</v>
      </c>
    </row>
    <row r="9" spans="1:8" x14ac:dyDescent="0.3">
      <c r="F9" s="49" t="s">
        <v>1791</v>
      </c>
      <c r="G9" s="51">
        <v>66.241935483870961</v>
      </c>
      <c r="H9" s="51">
        <v>3.4838709677419355</v>
      </c>
    </row>
    <row r="10" spans="1:8" x14ac:dyDescent="0.3">
      <c r="F10" s="49" t="s">
        <v>1833</v>
      </c>
      <c r="G10" s="51">
        <v>67.219931271477662</v>
      </c>
      <c r="H10" s="51">
        <v>3.4542955326460483</v>
      </c>
    </row>
    <row r="27" spans="3:5" x14ac:dyDescent="0.3">
      <c r="C27" s="39"/>
      <c r="D27" s="40"/>
      <c r="E27" s="41"/>
    </row>
    <row r="28" spans="3:5" x14ac:dyDescent="0.3">
      <c r="C28" s="42"/>
      <c r="D28" s="43"/>
      <c r="E28" s="44"/>
    </row>
    <row r="29" spans="3:5" x14ac:dyDescent="0.3">
      <c r="C29" s="42"/>
      <c r="D29" s="43"/>
      <c r="E29" s="44"/>
    </row>
    <row r="30" spans="3:5" x14ac:dyDescent="0.3">
      <c r="C30" s="42"/>
      <c r="D30" s="43"/>
      <c r="E30" s="44"/>
    </row>
    <row r="31" spans="3:5" x14ac:dyDescent="0.3">
      <c r="C31" s="42"/>
      <c r="D31" s="43"/>
      <c r="E31" s="44"/>
    </row>
    <row r="32" spans="3:5" x14ac:dyDescent="0.3">
      <c r="C32" s="42"/>
      <c r="D32" s="43"/>
      <c r="E32" s="44"/>
    </row>
    <row r="33" spans="3:5" x14ac:dyDescent="0.3">
      <c r="C33" s="42"/>
      <c r="D33" s="43"/>
      <c r="E33" s="44"/>
    </row>
    <row r="34" spans="3:5" x14ac:dyDescent="0.3">
      <c r="C34" s="42"/>
      <c r="D34" s="43"/>
      <c r="E34" s="44"/>
    </row>
    <row r="35" spans="3:5" x14ac:dyDescent="0.3">
      <c r="C35" s="42"/>
      <c r="D35" s="43"/>
      <c r="E35" s="44"/>
    </row>
    <row r="36" spans="3:5" x14ac:dyDescent="0.3">
      <c r="C36" s="42"/>
      <c r="D36" s="43"/>
      <c r="E36" s="44"/>
    </row>
    <row r="37" spans="3:5" x14ac:dyDescent="0.3">
      <c r="C37" s="42"/>
      <c r="D37" s="43"/>
      <c r="E37" s="44"/>
    </row>
    <row r="38" spans="3:5" x14ac:dyDescent="0.3">
      <c r="C38" s="42"/>
      <c r="D38" s="43"/>
      <c r="E38" s="44"/>
    </row>
    <row r="39" spans="3:5" x14ac:dyDescent="0.3">
      <c r="C39" s="42"/>
      <c r="D39" s="43"/>
      <c r="E39" s="44"/>
    </row>
    <row r="40" spans="3:5" x14ac:dyDescent="0.3">
      <c r="C40" s="42"/>
      <c r="D40" s="43"/>
      <c r="E40" s="44"/>
    </row>
    <row r="41" spans="3:5" x14ac:dyDescent="0.3">
      <c r="C41" s="42"/>
      <c r="D41" s="43"/>
      <c r="E41" s="44"/>
    </row>
    <row r="42" spans="3:5" x14ac:dyDescent="0.3">
      <c r="C42" s="42"/>
      <c r="D42" s="43"/>
      <c r="E42" s="44"/>
    </row>
    <row r="43" spans="3:5" x14ac:dyDescent="0.3">
      <c r="C43" s="42"/>
      <c r="D43" s="43"/>
      <c r="E43" s="44"/>
    </row>
    <row r="44" spans="3:5" x14ac:dyDescent="0.3">
      <c r="C44" s="45"/>
      <c r="D44" s="46"/>
      <c r="E44" s="47"/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5C89-706E-4281-9265-C89297D42954}">
  <dimension ref="F5:H1778"/>
  <sheetViews>
    <sheetView workbookViewId="0">
      <selection activeCell="F5" sqref="F5"/>
    </sheetView>
  </sheetViews>
  <sheetFormatPr defaultRowHeight="14.4" x14ac:dyDescent="0.3"/>
  <cols>
    <col min="6" max="6" width="12.5546875" bestFit="1" customWidth="1"/>
    <col min="7" max="7" width="21.88671875" bestFit="1" customWidth="1"/>
    <col min="8" max="8" width="23.109375" bestFit="1" customWidth="1"/>
  </cols>
  <sheetData>
    <row r="5" spans="6:8" x14ac:dyDescent="0.3">
      <c r="F5" s="48" t="s">
        <v>1832</v>
      </c>
      <c r="G5" t="s">
        <v>1835</v>
      </c>
      <c r="H5" t="s">
        <v>1838</v>
      </c>
    </row>
    <row r="6" spans="6:8" x14ac:dyDescent="0.3">
      <c r="F6" s="49" t="s">
        <v>6</v>
      </c>
      <c r="G6" s="50">
        <v>109</v>
      </c>
      <c r="H6" s="50">
        <v>1</v>
      </c>
    </row>
    <row r="7" spans="6:8" x14ac:dyDescent="0.3">
      <c r="F7" s="49" t="s">
        <v>7</v>
      </c>
      <c r="G7" s="50">
        <v>70</v>
      </c>
      <c r="H7" s="50">
        <v>1</v>
      </c>
    </row>
    <row r="8" spans="6:8" x14ac:dyDescent="0.3">
      <c r="F8" s="49" t="s">
        <v>8</v>
      </c>
      <c r="G8" s="50">
        <v>10</v>
      </c>
      <c r="H8" s="50">
        <v>1</v>
      </c>
    </row>
    <row r="9" spans="6:8" x14ac:dyDescent="0.3">
      <c r="F9" s="49" t="s">
        <v>9</v>
      </c>
      <c r="G9" s="50">
        <v>53</v>
      </c>
      <c r="H9" s="50">
        <v>1</v>
      </c>
    </row>
    <row r="10" spans="6:8" x14ac:dyDescent="0.3">
      <c r="F10" s="49" t="s">
        <v>10</v>
      </c>
      <c r="G10" s="50">
        <v>95</v>
      </c>
      <c r="H10" s="50">
        <v>1</v>
      </c>
    </row>
    <row r="11" spans="6:8" x14ac:dyDescent="0.3">
      <c r="F11" s="49" t="s">
        <v>11</v>
      </c>
      <c r="G11" s="50">
        <v>0</v>
      </c>
      <c r="H11" s="50">
        <v>1</v>
      </c>
    </row>
    <row r="12" spans="6:8" x14ac:dyDescent="0.3">
      <c r="F12" s="49" t="s">
        <v>12</v>
      </c>
      <c r="G12" s="50">
        <v>24</v>
      </c>
      <c r="H12" s="50">
        <v>1</v>
      </c>
    </row>
    <row r="13" spans="6:8" x14ac:dyDescent="0.3">
      <c r="F13" s="49" t="s">
        <v>13</v>
      </c>
      <c r="G13" s="50">
        <v>22</v>
      </c>
      <c r="H13" s="50">
        <v>1</v>
      </c>
    </row>
    <row r="14" spans="6:8" x14ac:dyDescent="0.3">
      <c r="F14" s="49" t="s">
        <v>14</v>
      </c>
      <c r="G14" s="50">
        <v>15</v>
      </c>
      <c r="H14" s="50">
        <v>1</v>
      </c>
    </row>
    <row r="15" spans="6:8" x14ac:dyDescent="0.3">
      <c r="F15" s="49" t="s">
        <v>15</v>
      </c>
      <c r="G15" s="50">
        <v>78</v>
      </c>
      <c r="H15" s="50">
        <v>1</v>
      </c>
    </row>
    <row r="16" spans="6:8" x14ac:dyDescent="0.3">
      <c r="F16" s="49" t="s">
        <v>16</v>
      </c>
      <c r="G16" s="50">
        <v>0</v>
      </c>
      <c r="H16" s="50">
        <v>1</v>
      </c>
    </row>
    <row r="17" spans="6:8" x14ac:dyDescent="0.3">
      <c r="F17" s="49" t="s">
        <v>17</v>
      </c>
      <c r="G17" s="50">
        <v>50</v>
      </c>
      <c r="H17" s="50">
        <v>1</v>
      </c>
    </row>
    <row r="18" spans="6:8" x14ac:dyDescent="0.3">
      <c r="F18" s="49" t="s">
        <v>18</v>
      </c>
      <c r="G18" s="50">
        <v>84</v>
      </c>
      <c r="H18" s="50">
        <v>1</v>
      </c>
    </row>
    <row r="19" spans="6:8" x14ac:dyDescent="0.3">
      <c r="F19" s="49" t="s">
        <v>19</v>
      </c>
      <c r="G19" s="50">
        <v>89</v>
      </c>
      <c r="H19" s="50">
        <v>1</v>
      </c>
    </row>
    <row r="20" spans="6:8" x14ac:dyDescent="0.3">
      <c r="F20" s="49" t="s">
        <v>20</v>
      </c>
      <c r="G20" s="50">
        <v>48</v>
      </c>
      <c r="H20" s="50">
        <v>1</v>
      </c>
    </row>
    <row r="21" spans="6:8" x14ac:dyDescent="0.3">
      <c r="F21" s="49" t="s">
        <v>21</v>
      </c>
      <c r="G21" s="50">
        <v>63</v>
      </c>
      <c r="H21" s="50">
        <v>1</v>
      </c>
    </row>
    <row r="22" spans="6:8" x14ac:dyDescent="0.3">
      <c r="F22" s="49" t="s">
        <v>22</v>
      </c>
      <c r="G22" s="50">
        <v>45</v>
      </c>
      <c r="H22" s="50">
        <v>1</v>
      </c>
    </row>
    <row r="23" spans="6:8" x14ac:dyDescent="0.3">
      <c r="F23" s="49" t="s">
        <v>23</v>
      </c>
      <c r="G23" s="50">
        <v>0</v>
      </c>
      <c r="H23" s="50">
        <v>1</v>
      </c>
    </row>
    <row r="24" spans="6:8" x14ac:dyDescent="0.3">
      <c r="F24" s="49" t="s">
        <v>24</v>
      </c>
      <c r="G24" s="50">
        <v>0</v>
      </c>
      <c r="H24" s="50">
        <v>1</v>
      </c>
    </row>
    <row r="25" spans="6:8" x14ac:dyDescent="0.3">
      <c r="F25" s="49" t="s">
        <v>25</v>
      </c>
      <c r="G25" s="50">
        <v>101</v>
      </c>
      <c r="H25" s="50">
        <v>1</v>
      </c>
    </row>
    <row r="26" spans="6:8" x14ac:dyDescent="0.3">
      <c r="F26" s="49" t="s">
        <v>26</v>
      </c>
      <c r="G26" s="50">
        <v>74</v>
      </c>
      <c r="H26" s="50">
        <v>1</v>
      </c>
    </row>
    <row r="27" spans="6:8" x14ac:dyDescent="0.3">
      <c r="F27" s="49" t="s">
        <v>27</v>
      </c>
      <c r="G27" s="50">
        <v>89</v>
      </c>
      <c r="H27" s="50">
        <v>1</v>
      </c>
    </row>
    <row r="28" spans="6:8" x14ac:dyDescent="0.3">
      <c r="F28" s="49" t="s">
        <v>28</v>
      </c>
      <c r="G28" s="50">
        <v>0</v>
      </c>
      <c r="H28" s="50">
        <v>1</v>
      </c>
    </row>
    <row r="29" spans="6:8" x14ac:dyDescent="0.3">
      <c r="F29" s="49" t="s">
        <v>29</v>
      </c>
      <c r="G29" s="50">
        <v>68</v>
      </c>
      <c r="H29" s="50">
        <v>1</v>
      </c>
    </row>
    <row r="30" spans="6:8" x14ac:dyDescent="0.3">
      <c r="F30" s="49" t="s">
        <v>30</v>
      </c>
      <c r="G30" s="50">
        <v>97</v>
      </c>
      <c r="H30" s="50">
        <v>1</v>
      </c>
    </row>
    <row r="31" spans="6:8" x14ac:dyDescent="0.3">
      <c r="F31" s="49" t="s">
        <v>31</v>
      </c>
      <c r="G31" s="50">
        <v>0</v>
      </c>
      <c r="H31" s="50">
        <v>1</v>
      </c>
    </row>
    <row r="32" spans="6:8" x14ac:dyDescent="0.3">
      <c r="F32" s="49" t="s">
        <v>32</v>
      </c>
      <c r="G32" s="50">
        <v>39</v>
      </c>
      <c r="H32" s="50">
        <v>1</v>
      </c>
    </row>
    <row r="33" spans="6:8" x14ac:dyDescent="0.3">
      <c r="F33" s="49" t="s">
        <v>33</v>
      </c>
      <c r="G33" s="50">
        <v>51</v>
      </c>
      <c r="H33" s="50">
        <v>1</v>
      </c>
    </row>
    <row r="34" spans="6:8" x14ac:dyDescent="0.3">
      <c r="F34" s="49" t="s">
        <v>34</v>
      </c>
      <c r="G34" s="50">
        <v>106</v>
      </c>
      <c r="H34" s="50">
        <v>1</v>
      </c>
    </row>
    <row r="35" spans="6:8" x14ac:dyDescent="0.3">
      <c r="F35" s="49" t="s">
        <v>35</v>
      </c>
      <c r="G35" s="50">
        <v>107</v>
      </c>
      <c r="H35" s="50">
        <v>1</v>
      </c>
    </row>
    <row r="36" spans="6:8" x14ac:dyDescent="0.3">
      <c r="F36" s="49" t="s">
        <v>36</v>
      </c>
      <c r="G36" s="50">
        <v>22</v>
      </c>
      <c r="H36" s="50">
        <v>1</v>
      </c>
    </row>
    <row r="37" spans="6:8" x14ac:dyDescent="0.3">
      <c r="F37" s="49" t="s">
        <v>37</v>
      </c>
      <c r="G37" s="50">
        <v>122</v>
      </c>
      <c r="H37" s="50">
        <v>1</v>
      </c>
    </row>
    <row r="38" spans="6:8" x14ac:dyDescent="0.3">
      <c r="F38" s="49" t="s">
        <v>38</v>
      </c>
      <c r="G38" s="50">
        <v>57</v>
      </c>
      <c r="H38" s="50">
        <v>1</v>
      </c>
    </row>
    <row r="39" spans="6:8" x14ac:dyDescent="0.3">
      <c r="F39" s="49" t="s">
        <v>39</v>
      </c>
      <c r="G39" s="50">
        <v>53</v>
      </c>
      <c r="H39" s="50">
        <v>1</v>
      </c>
    </row>
    <row r="40" spans="6:8" x14ac:dyDescent="0.3">
      <c r="F40" s="49" t="s">
        <v>40</v>
      </c>
      <c r="G40" s="50">
        <v>119</v>
      </c>
      <c r="H40" s="50">
        <v>1</v>
      </c>
    </row>
    <row r="41" spans="6:8" x14ac:dyDescent="0.3">
      <c r="F41" s="49" t="s">
        <v>41</v>
      </c>
      <c r="G41" s="50">
        <v>0</v>
      </c>
      <c r="H41" s="50">
        <v>1</v>
      </c>
    </row>
    <row r="42" spans="6:8" x14ac:dyDescent="0.3">
      <c r="F42" s="49" t="s">
        <v>42</v>
      </c>
      <c r="G42" s="50">
        <v>20</v>
      </c>
      <c r="H42" s="50">
        <v>1</v>
      </c>
    </row>
    <row r="43" spans="6:8" x14ac:dyDescent="0.3">
      <c r="F43" s="49" t="s">
        <v>43</v>
      </c>
      <c r="G43" s="50">
        <v>52</v>
      </c>
      <c r="H43" s="50">
        <v>1</v>
      </c>
    </row>
    <row r="44" spans="6:8" x14ac:dyDescent="0.3">
      <c r="F44" s="49" t="s">
        <v>44</v>
      </c>
      <c r="G44" s="50">
        <v>74</v>
      </c>
      <c r="H44" s="50">
        <v>1</v>
      </c>
    </row>
    <row r="45" spans="6:8" x14ac:dyDescent="0.3">
      <c r="F45" s="49" t="s">
        <v>45</v>
      </c>
      <c r="G45" s="50">
        <v>49</v>
      </c>
      <c r="H45" s="50">
        <v>1</v>
      </c>
    </row>
    <row r="46" spans="6:8" x14ac:dyDescent="0.3">
      <c r="F46" s="49" t="s">
        <v>46</v>
      </c>
      <c r="G46" s="50">
        <v>27</v>
      </c>
      <c r="H46" s="50">
        <v>1</v>
      </c>
    </row>
    <row r="47" spans="6:8" x14ac:dyDescent="0.3">
      <c r="F47" s="49" t="s">
        <v>47</v>
      </c>
      <c r="G47" s="50">
        <v>100</v>
      </c>
      <c r="H47" s="50">
        <v>1</v>
      </c>
    </row>
    <row r="48" spans="6:8" x14ac:dyDescent="0.3">
      <c r="F48" s="49" t="s">
        <v>48</v>
      </c>
      <c r="G48" s="50">
        <v>45</v>
      </c>
      <c r="H48" s="50">
        <v>1</v>
      </c>
    </row>
    <row r="49" spans="6:8" x14ac:dyDescent="0.3">
      <c r="F49" s="49" t="s">
        <v>49</v>
      </c>
      <c r="G49" s="50">
        <v>98</v>
      </c>
      <c r="H49" s="50">
        <v>1</v>
      </c>
    </row>
    <row r="50" spans="6:8" x14ac:dyDescent="0.3">
      <c r="F50" s="49" t="s">
        <v>50</v>
      </c>
      <c r="G50" s="50">
        <v>25</v>
      </c>
      <c r="H50" s="50">
        <v>1</v>
      </c>
    </row>
    <row r="51" spans="6:8" x14ac:dyDescent="0.3">
      <c r="F51" s="49" t="s">
        <v>51</v>
      </c>
      <c r="G51" s="50">
        <v>0</v>
      </c>
      <c r="H51" s="50">
        <v>1</v>
      </c>
    </row>
    <row r="52" spans="6:8" x14ac:dyDescent="0.3">
      <c r="F52" s="49" t="s">
        <v>52</v>
      </c>
      <c r="G52" s="50">
        <v>107</v>
      </c>
      <c r="H52" s="50">
        <v>1</v>
      </c>
    </row>
    <row r="53" spans="6:8" x14ac:dyDescent="0.3">
      <c r="F53" s="49" t="s">
        <v>53</v>
      </c>
      <c r="G53" s="50">
        <v>0</v>
      </c>
      <c r="H53" s="50">
        <v>1</v>
      </c>
    </row>
    <row r="54" spans="6:8" x14ac:dyDescent="0.3">
      <c r="F54" s="49" t="s">
        <v>54</v>
      </c>
      <c r="G54" s="50">
        <v>104</v>
      </c>
      <c r="H54" s="50">
        <v>1</v>
      </c>
    </row>
    <row r="55" spans="6:8" x14ac:dyDescent="0.3">
      <c r="F55" s="49" t="s">
        <v>55</v>
      </c>
      <c r="G55" s="50">
        <v>0</v>
      </c>
      <c r="H55" s="50">
        <v>1</v>
      </c>
    </row>
    <row r="56" spans="6:8" x14ac:dyDescent="0.3">
      <c r="F56" s="49" t="s">
        <v>56</v>
      </c>
      <c r="G56" s="50">
        <v>0</v>
      </c>
      <c r="H56" s="50">
        <v>1</v>
      </c>
    </row>
    <row r="57" spans="6:8" x14ac:dyDescent="0.3">
      <c r="F57" s="49" t="s">
        <v>57</v>
      </c>
      <c r="G57" s="50">
        <v>0</v>
      </c>
      <c r="H57" s="50">
        <v>1</v>
      </c>
    </row>
    <row r="58" spans="6:8" x14ac:dyDescent="0.3">
      <c r="F58" s="49" t="s">
        <v>58</v>
      </c>
      <c r="G58" s="50">
        <v>13</v>
      </c>
      <c r="H58" s="50">
        <v>1</v>
      </c>
    </row>
    <row r="59" spans="6:8" x14ac:dyDescent="0.3">
      <c r="F59" s="49" t="s">
        <v>59</v>
      </c>
      <c r="G59" s="50">
        <v>119</v>
      </c>
      <c r="H59" s="50">
        <v>1</v>
      </c>
    </row>
    <row r="60" spans="6:8" x14ac:dyDescent="0.3">
      <c r="F60" s="49" t="s">
        <v>60</v>
      </c>
      <c r="G60" s="50">
        <v>35</v>
      </c>
      <c r="H60" s="50">
        <v>1</v>
      </c>
    </row>
    <row r="61" spans="6:8" x14ac:dyDescent="0.3">
      <c r="F61" s="49" t="s">
        <v>61</v>
      </c>
      <c r="G61" s="50">
        <v>83</v>
      </c>
      <c r="H61" s="50">
        <v>1</v>
      </c>
    </row>
    <row r="62" spans="6:8" x14ac:dyDescent="0.3">
      <c r="F62" s="49" t="s">
        <v>62</v>
      </c>
      <c r="G62" s="50">
        <v>48</v>
      </c>
      <c r="H62" s="50">
        <v>1</v>
      </c>
    </row>
    <row r="63" spans="6:8" x14ac:dyDescent="0.3">
      <c r="F63" s="49" t="s">
        <v>63</v>
      </c>
      <c r="G63" s="50">
        <v>45</v>
      </c>
      <c r="H63" s="50">
        <v>1</v>
      </c>
    </row>
    <row r="64" spans="6:8" x14ac:dyDescent="0.3">
      <c r="F64" s="49" t="s">
        <v>64</v>
      </c>
      <c r="G64" s="50">
        <v>65</v>
      </c>
      <c r="H64" s="50">
        <v>1</v>
      </c>
    </row>
    <row r="65" spans="6:8" x14ac:dyDescent="0.3">
      <c r="F65" s="49" t="s">
        <v>65</v>
      </c>
      <c r="G65" s="50">
        <v>50</v>
      </c>
      <c r="H65" s="50">
        <v>1</v>
      </c>
    </row>
    <row r="66" spans="6:8" x14ac:dyDescent="0.3">
      <c r="F66" s="49" t="s">
        <v>66</v>
      </c>
      <c r="G66" s="50">
        <v>17</v>
      </c>
      <c r="H66" s="50">
        <v>1</v>
      </c>
    </row>
    <row r="67" spans="6:8" x14ac:dyDescent="0.3">
      <c r="F67" s="49" t="s">
        <v>67</v>
      </c>
      <c r="G67" s="50">
        <v>0</v>
      </c>
      <c r="H67" s="50">
        <v>1</v>
      </c>
    </row>
    <row r="68" spans="6:8" x14ac:dyDescent="0.3">
      <c r="F68" s="49" t="s">
        <v>68</v>
      </c>
      <c r="G68" s="50">
        <v>96</v>
      </c>
      <c r="H68" s="50">
        <v>1</v>
      </c>
    </row>
    <row r="69" spans="6:8" x14ac:dyDescent="0.3">
      <c r="F69" s="49" t="s">
        <v>69</v>
      </c>
      <c r="G69" s="50">
        <v>90</v>
      </c>
      <c r="H69" s="50">
        <v>1</v>
      </c>
    </row>
    <row r="70" spans="6:8" x14ac:dyDescent="0.3">
      <c r="F70" s="49" t="s">
        <v>70</v>
      </c>
      <c r="G70" s="50">
        <v>98</v>
      </c>
      <c r="H70" s="50">
        <v>1</v>
      </c>
    </row>
    <row r="71" spans="6:8" x14ac:dyDescent="0.3">
      <c r="F71" s="49" t="s">
        <v>71</v>
      </c>
      <c r="G71" s="50">
        <v>90</v>
      </c>
      <c r="H71" s="50">
        <v>1</v>
      </c>
    </row>
    <row r="72" spans="6:8" x14ac:dyDescent="0.3">
      <c r="F72" s="49" t="s">
        <v>72</v>
      </c>
      <c r="G72" s="50">
        <v>98</v>
      </c>
      <c r="H72" s="50">
        <v>1</v>
      </c>
    </row>
    <row r="73" spans="6:8" x14ac:dyDescent="0.3">
      <c r="F73" s="49" t="s">
        <v>73</v>
      </c>
      <c r="G73" s="50">
        <v>70</v>
      </c>
      <c r="H73" s="50">
        <v>1</v>
      </c>
    </row>
    <row r="74" spans="6:8" x14ac:dyDescent="0.3">
      <c r="F74" s="49" t="s">
        <v>74</v>
      </c>
      <c r="G74" s="50">
        <v>69</v>
      </c>
      <c r="H74" s="50">
        <v>1</v>
      </c>
    </row>
    <row r="75" spans="6:8" x14ac:dyDescent="0.3">
      <c r="F75" s="49" t="s">
        <v>75</v>
      </c>
      <c r="G75" s="50">
        <v>0</v>
      </c>
      <c r="H75" s="50">
        <v>1</v>
      </c>
    </row>
    <row r="76" spans="6:8" x14ac:dyDescent="0.3">
      <c r="F76" s="49" t="s">
        <v>76</v>
      </c>
      <c r="G76" s="50">
        <v>120</v>
      </c>
      <c r="H76" s="50">
        <v>1</v>
      </c>
    </row>
    <row r="77" spans="6:8" x14ac:dyDescent="0.3">
      <c r="F77" s="49" t="s">
        <v>77</v>
      </c>
      <c r="G77" s="50">
        <v>113</v>
      </c>
      <c r="H77" s="50">
        <v>1</v>
      </c>
    </row>
    <row r="78" spans="6:8" x14ac:dyDescent="0.3">
      <c r="F78" s="49" t="s">
        <v>78</v>
      </c>
      <c r="G78" s="50">
        <v>10</v>
      </c>
      <c r="H78" s="50">
        <v>1</v>
      </c>
    </row>
    <row r="79" spans="6:8" x14ac:dyDescent="0.3">
      <c r="F79" s="49" t="s">
        <v>79</v>
      </c>
      <c r="G79" s="50">
        <v>122</v>
      </c>
      <c r="H79" s="50">
        <v>1</v>
      </c>
    </row>
    <row r="80" spans="6:8" x14ac:dyDescent="0.3">
      <c r="F80" s="49" t="s">
        <v>80</v>
      </c>
      <c r="G80" s="50">
        <v>125</v>
      </c>
      <c r="H80" s="50">
        <v>1</v>
      </c>
    </row>
    <row r="81" spans="6:8" x14ac:dyDescent="0.3">
      <c r="F81" s="49" t="s">
        <v>81</v>
      </c>
      <c r="G81" s="50">
        <v>0</v>
      </c>
      <c r="H81" s="50">
        <v>1</v>
      </c>
    </row>
    <row r="82" spans="6:8" x14ac:dyDescent="0.3">
      <c r="F82" s="49" t="s">
        <v>82</v>
      </c>
      <c r="G82" s="50">
        <v>33</v>
      </c>
      <c r="H82" s="50">
        <v>1</v>
      </c>
    </row>
    <row r="83" spans="6:8" x14ac:dyDescent="0.3">
      <c r="F83" s="49" t="s">
        <v>83</v>
      </c>
      <c r="G83" s="50">
        <v>51</v>
      </c>
      <c r="H83" s="50">
        <v>1</v>
      </c>
    </row>
    <row r="84" spans="6:8" x14ac:dyDescent="0.3">
      <c r="F84" s="49" t="s">
        <v>84</v>
      </c>
      <c r="G84" s="50">
        <v>58</v>
      </c>
      <c r="H84" s="50">
        <v>1</v>
      </c>
    </row>
    <row r="85" spans="6:8" x14ac:dyDescent="0.3">
      <c r="F85" s="49" t="s">
        <v>85</v>
      </c>
      <c r="G85" s="50">
        <v>121</v>
      </c>
      <c r="H85" s="50">
        <v>1</v>
      </c>
    </row>
    <row r="86" spans="6:8" x14ac:dyDescent="0.3">
      <c r="F86" s="49" t="s">
        <v>86</v>
      </c>
      <c r="G86" s="50">
        <v>118</v>
      </c>
      <c r="H86" s="50">
        <v>1</v>
      </c>
    </row>
    <row r="87" spans="6:8" x14ac:dyDescent="0.3">
      <c r="F87" s="49" t="s">
        <v>87</v>
      </c>
      <c r="G87" s="50">
        <v>52</v>
      </c>
      <c r="H87" s="50">
        <v>1</v>
      </c>
    </row>
    <row r="88" spans="6:8" x14ac:dyDescent="0.3">
      <c r="F88" s="49" t="s">
        <v>88</v>
      </c>
      <c r="G88" s="50">
        <v>55</v>
      </c>
      <c r="H88" s="50">
        <v>1</v>
      </c>
    </row>
    <row r="89" spans="6:8" x14ac:dyDescent="0.3">
      <c r="F89" s="49" t="s">
        <v>89</v>
      </c>
      <c r="G89" s="50">
        <v>68</v>
      </c>
      <c r="H89" s="50">
        <v>1</v>
      </c>
    </row>
    <row r="90" spans="6:8" x14ac:dyDescent="0.3">
      <c r="F90" s="49" t="s">
        <v>90</v>
      </c>
      <c r="G90" s="50">
        <v>106</v>
      </c>
      <c r="H90" s="50">
        <v>1</v>
      </c>
    </row>
    <row r="91" spans="6:8" x14ac:dyDescent="0.3">
      <c r="F91" s="49" t="s">
        <v>91</v>
      </c>
      <c r="G91" s="50">
        <v>32</v>
      </c>
      <c r="H91" s="50">
        <v>1</v>
      </c>
    </row>
    <row r="92" spans="6:8" x14ac:dyDescent="0.3">
      <c r="F92" s="49" t="s">
        <v>92</v>
      </c>
      <c r="G92" s="50">
        <v>0</v>
      </c>
      <c r="H92" s="50">
        <v>1</v>
      </c>
    </row>
    <row r="93" spans="6:8" x14ac:dyDescent="0.3">
      <c r="F93" s="49" t="s">
        <v>93</v>
      </c>
      <c r="G93" s="50">
        <v>45</v>
      </c>
      <c r="H93" s="50">
        <v>1</v>
      </c>
    </row>
    <row r="94" spans="6:8" x14ac:dyDescent="0.3">
      <c r="F94" s="49" t="s">
        <v>94</v>
      </c>
      <c r="G94" s="50">
        <v>119</v>
      </c>
      <c r="H94" s="50">
        <v>1</v>
      </c>
    </row>
    <row r="95" spans="6:8" x14ac:dyDescent="0.3">
      <c r="F95" s="49" t="s">
        <v>95</v>
      </c>
      <c r="G95" s="50">
        <v>0</v>
      </c>
      <c r="H95" s="50">
        <v>1</v>
      </c>
    </row>
    <row r="96" spans="6:8" x14ac:dyDescent="0.3">
      <c r="F96" s="49" t="s">
        <v>96</v>
      </c>
      <c r="G96" s="50">
        <v>46</v>
      </c>
      <c r="H96" s="50">
        <v>1</v>
      </c>
    </row>
    <row r="97" spans="6:8" x14ac:dyDescent="0.3">
      <c r="F97" s="49" t="s">
        <v>97</v>
      </c>
      <c r="G97" s="50">
        <v>101</v>
      </c>
      <c r="H97" s="50">
        <v>1</v>
      </c>
    </row>
    <row r="98" spans="6:8" x14ac:dyDescent="0.3">
      <c r="F98" s="49" t="s">
        <v>98</v>
      </c>
      <c r="G98" s="50">
        <v>56</v>
      </c>
      <c r="H98" s="50">
        <v>1</v>
      </c>
    </row>
    <row r="99" spans="6:8" x14ac:dyDescent="0.3">
      <c r="F99" s="49" t="s">
        <v>99</v>
      </c>
      <c r="G99" s="50">
        <v>80</v>
      </c>
      <c r="H99" s="50">
        <v>1</v>
      </c>
    </row>
    <row r="100" spans="6:8" x14ac:dyDescent="0.3">
      <c r="F100" s="49" t="s">
        <v>100</v>
      </c>
      <c r="G100" s="50">
        <v>24</v>
      </c>
      <c r="H100" s="50">
        <v>1</v>
      </c>
    </row>
    <row r="101" spans="6:8" x14ac:dyDescent="0.3">
      <c r="F101" s="49" t="s">
        <v>101</v>
      </c>
      <c r="G101" s="50">
        <v>113</v>
      </c>
      <c r="H101" s="50">
        <v>1</v>
      </c>
    </row>
    <row r="102" spans="6:8" x14ac:dyDescent="0.3">
      <c r="F102" s="49" t="s">
        <v>102</v>
      </c>
      <c r="G102" s="50">
        <v>19</v>
      </c>
      <c r="H102" s="50">
        <v>1</v>
      </c>
    </row>
    <row r="103" spans="6:8" x14ac:dyDescent="0.3">
      <c r="F103" s="49" t="s">
        <v>103</v>
      </c>
      <c r="G103" s="50">
        <v>0</v>
      </c>
      <c r="H103" s="50">
        <v>1</v>
      </c>
    </row>
    <row r="104" spans="6:8" x14ac:dyDescent="0.3">
      <c r="F104" s="49" t="s">
        <v>104</v>
      </c>
      <c r="G104" s="50">
        <v>45</v>
      </c>
      <c r="H104" s="50">
        <v>1</v>
      </c>
    </row>
    <row r="105" spans="6:8" x14ac:dyDescent="0.3">
      <c r="F105" s="49" t="s">
        <v>105</v>
      </c>
      <c r="G105" s="50">
        <v>95</v>
      </c>
      <c r="H105" s="50">
        <v>1</v>
      </c>
    </row>
    <row r="106" spans="6:8" x14ac:dyDescent="0.3">
      <c r="F106" s="49" t="s">
        <v>106</v>
      </c>
      <c r="G106" s="50">
        <v>0</v>
      </c>
      <c r="H106" s="50">
        <v>1</v>
      </c>
    </row>
    <row r="107" spans="6:8" x14ac:dyDescent="0.3">
      <c r="F107" s="49" t="s">
        <v>107</v>
      </c>
      <c r="G107" s="50">
        <v>79</v>
      </c>
      <c r="H107" s="50">
        <v>1</v>
      </c>
    </row>
    <row r="108" spans="6:8" x14ac:dyDescent="0.3">
      <c r="F108" s="49" t="s">
        <v>108</v>
      </c>
      <c r="G108" s="50">
        <v>22</v>
      </c>
      <c r="H108" s="50">
        <v>1</v>
      </c>
    </row>
    <row r="109" spans="6:8" x14ac:dyDescent="0.3">
      <c r="F109" s="49" t="s">
        <v>109</v>
      </c>
      <c r="G109" s="50">
        <v>38</v>
      </c>
      <c r="H109" s="50">
        <v>1</v>
      </c>
    </row>
    <row r="110" spans="6:8" x14ac:dyDescent="0.3">
      <c r="F110" s="49" t="s">
        <v>110</v>
      </c>
      <c r="G110" s="50">
        <v>112</v>
      </c>
      <c r="H110" s="50">
        <v>1</v>
      </c>
    </row>
    <row r="111" spans="6:8" x14ac:dyDescent="0.3">
      <c r="F111" s="49" t="s">
        <v>111</v>
      </c>
      <c r="G111" s="50">
        <v>65</v>
      </c>
      <c r="H111" s="50">
        <v>1</v>
      </c>
    </row>
    <row r="112" spans="6:8" x14ac:dyDescent="0.3">
      <c r="F112" s="49" t="s">
        <v>112</v>
      </c>
      <c r="G112" s="50">
        <v>0</v>
      </c>
      <c r="H112" s="50">
        <v>1</v>
      </c>
    </row>
    <row r="113" spans="6:8" x14ac:dyDescent="0.3">
      <c r="F113" s="49" t="s">
        <v>113</v>
      </c>
      <c r="G113" s="50">
        <v>55</v>
      </c>
      <c r="H113" s="50">
        <v>1</v>
      </c>
    </row>
    <row r="114" spans="6:8" x14ac:dyDescent="0.3">
      <c r="F114" s="49" t="s">
        <v>114</v>
      </c>
      <c r="G114" s="50">
        <v>0</v>
      </c>
      <c r="H114" s="50">
        <v>1</v>
      </c>
    </row>
    <row r="115" spans="6:8" x14ac:dyDescent="0.3">
      <c r="F115" s="49" t="s">
        <v>115</v>
      </c>
      <c r="G115" s="50">
        <v>19</v>
      </c>
      <c r="H115" s="50">
        <v>1</v>
      </c>
    </row>
    <row r="116" spans="6:8" x14ac:dyDescent="0.3">
      <c r="F116" s="49" t="s">
        <v>116</v>
      </c>
      <c r="G116" s="50">
        <v>53</v>
      </c>
      <c r="H116" s="50">
        <v>1</v>
      </c>
    </row>
    <row r="117" spans="6:8" x14ac:dyDescent="0.3">
      <c r="F117" s="49" t="s">
        <v>117</v>
      </c>
      <c r="G117" s="50">
        <v>24</v>
      </c>
      <c r="H117" s="50">
        <v>1</v>
      </c>
    </row>
    <row r="118" spans="6:8" x14ac:dyDescent="0.3">
      <c r="F118" s="49" t="s">
        <v>118</v>
      </c>
      <c r="G118" s="50">
        <v>73</v>
      </c>
      <c r="H118" s="50">
        <v>1</v>
      </c>
    </row>
    <row r="119" spans="6:8" x14ac:dyDescent="0.3">
      <c r="F119" s="49" t="s">
        <v>119</v>
      </c>
      <c r="G119" s="50">
        <v>0</v>
      </c>
      <c r="H119" s="50">
        <v>1</v>
      </c>
    </row>
    <row r="120" spans="6:8" x14ac:dyDescent="0.3">
      <c r="F120" s="49" t="s">
        <v>120</v>
      </c>
      <c r="G120" s="50">
        <v>55</v>
      </c>
      <c r="H120" s="50">
        <v>1</v>
      </c>
    </row>
    <row r="121" spans="6:8" x14ac:dyDescent="0.3">
      <c r="F121" s="49" t="s">
        <v>121</v>
      </c>
      <c r="G121" s="50">
        <v>0</v>
      </c>
      <c r="H121" s="50">
        <v>1</v>
      </c>
    </row>
    <row r="122" spans="6:8" x14ac:dyDescent="0.3">
      <c r="F122" s="49" t="s">
        <v>122</v>
      </c>
      <c r="G122" s="50">
        <v>0</v>
      </c>
      <c r="H122" s="50">
        <v>1</v>
      </c>
    </row>
    <row r="123" spans="6:8" x14ac:dyDescent="0.3">
      <c r="F123" s="49" t="s">
        <v>123</v>
      </c>
      <c r="G123" s="50">
        <v>23</v>
      </c>
      <c r="H123" s="50">
        <v>1</v>
      </c>
    </row>
    <row r="124" spans="6:8" x14ac:dyDescent="0.3">
      <c r="F124" s="49" t="s">
        <v>124</v>
      </c>
      <c r="G124" s="50">
        <v>124</v>
      </c>
      <c r="H124" s="50">
        <v>1</v>
      </c>
    </row>
    <row r="125" spans="6:8" x14ac:dyDescent="0.3">
      <c r="F125" s="49" t="s">
        <v>125</v>
      </c>
      <c r="G125" s="50">
        <v>0</v>
      </c>
      <c r="H125" s="50">
        <v>1</v>
      </c>
    </row>
    <row r="126" spans="6:8" x14ac:dyDescent="0.3">
      <c r="F126" s="49" t="s">
        <v>126</v>
      </c>
      <c r="G126" s="50">
        <v>103</v>
      </c>
      <c r="H126" s="50">
        <v>1</v>
      </c>
    </row>
    <row r="127" spans="6:8" x14ac:dyDescent="0.3">
      <c r="F127" s="49" t="s">
        <v>127</v>
      </c>
      <c r="G127" s="50">
        <v>69</v>
      </c>
      <c r="H127" s="50">
        <v>1</v>
      </c>
    </row>
    <row r="128" spans="6:8" x14ac:dyDescent="0.3">
      <c r="F128" s="49" t="s">
        <v>128</v>
      </c>
      <c r="G128" s="50">
        <v>78</v>
      </c>
      <c r="H128" s="50">
        <v>1</v>
      </c>
    </row>
    <row r="129" spans="6:8" x14ac:dyDescent="0.3">
      <c r="F129" s="49" t="s">
        <v>129</v>
      </c>
      <c r="G129" s="50">
        <v>78</v>
      </c>
      <c r="H129" s="50">
        <v>1</v>
      </c>
    </row>
    <row r="130" spans="6:8" x14ac:dyDescent="0.3">
      <c r="F130" s="49" t="s">
        <v>130</v>
      </c>
      <c r="G130" s="50">
        <v>0</v>
      </c>
      <c r="H130" s="50">
        <v>1</v>
      </c>
    </row>
    <row r="131" spans="6:8" x14ac:dyDescent="0.3">
      <c r="F131" s="49" t="s">
        <v>131</v>
      </c>
      <c r="G131" s="50">
        <v>44</v>
      </c>
      <c r="H131" s="50">
        <v>1</v>
      </c>
    </row>
    <row r="132" spans="6:8" x14ac:dyDescent="0.3">
      <c r="F132" s="49" t="s">
        <v>132</v>
      </c>
      <c r="G132" s="50">
        <v>35</v>
      </c>
      <c r="H132" s="50">
        <v>1</v>
      </c>
    </row>
    <row r="133" spans="6:8" x14ac:dyDescent="0.3">
      <c r="F133" s="49" t="s">
        <v>133</v>
      </c>
      <c r="G133" s="50">
        <v>102</v>
      </c>
      <c r="H133" s="50">
        <v>1</v>
      </c>
    </row>
    <row r="134" spans="6:8" x14ac:dyDescent="0.3">
      <c r="F134" s="49" t="s">
        <v>134</v>
      </c>
      <c r="G134" s="50">
        <v>99</v>
      </c>
      <c r="H134" s="50">
        <v>1</v>
      </c>
    </row>
    <row r="135" spans="6:8" x14ac:dyDescent="0.3">
      <c r="F135" s="49" t="s">
        <v>135</v>
      </c>
      <c r="G135" s="50">
        <v>29</v>
      </c>
      <c r="H135" s="50">
        <v>1</v>
      </c>
    </row>
    <row r="136" spans="6:8" x14ac:dyDescent="0.3">
      <c r="F136" s="49" t="s">
        <v>136</v>
      </c>
      <c r="G136" s="50">
        <v>42</v>
      </c>
      <c r="H136" s="50">
        <v>1</v>
      </c>
    </row>
    <row r="137" spans="6:8" x14ac:dyDescent="0.3">
      <c r="F137" s="49" t="s">
        <v>137</v>
      </c>
      <c r="G137" s="50">
        <v>113</v>
      </c>
      <c r="H137" s="50">
        <v>1</v>
      </c>
    </row>
    <row r="138" spans="6:8" x14ac:dyDescent="0.3">
      <c r="F138" s="49" t="s">
        <v>138</v>
      </c>
      <c r="G138" s="50">
        <v>124</v>
      </c>
      <c r="H138" s="50">
        <v>1</v>
      </c>
    </row>
    <row r="139" spans="6:8" x14ac:dyDescent="0.3">
      <c r="F139" s="49" t="s">
        <v>139</v>
      </c>
      <c r="G139" s="50">
        <v>0</v>
      </c>
      <c r="H139" s="50">
        <v>1</v>
      </c>
    </row>
    <row r="140" spans="6:8" x14ac:dyDescent="0.3">
      <c r="F140" s="49" t="s">
        <v>140</v>
      </c>
      <c r="G140" s="50">
        <v>55</v>
      </c>
      <c r="H140" s="50">
        <v>1</v>
      </c>
    </row>
    <row r="141" spans="6:8" x14ac:dyDescent="0.3">
      <c r="F141" s="49" t="s">
        <v>141</v>
      </c>
      <c r="G141" s="50">
        <v>105</v>
      </c>
      <c r="H141" s="50">
        <v>1</v>
      </c>
    </row>
    <row r="142" spans="6:8" x14ac:dyDescent="0.3">
      <c r="F142" s="49" t="s">
        <v>142</v>
      </c>
      <c r="G142" s="50">
        <v>112</v>
      </c>
      <c r="H142" s="50">
        <v>1</v>
      </c>
    </row>
    <row r="143" spans="6:8" x14ac:dyDescent="0.3">
      <c r="F143" s="49" t="s">
        <v>143</v>
      </c>
      <c r="G143" s="50">
        <v>0</v>
      </c>
      <c r="H143" s="50">
        <v>1</v>
      </c>
    </row>
    <row r="144" spans="6:8" x14ac:dyDescent="0.3">
      <c r="F144" s="49" t="s">
        <v>144</v>
      </c>
      <c r="G144" s="50">
        <v>43</v>
      </c>
      <c r="H144" s="50">
        <v>1</v>
      </c>
    </row>
    <row r="145" spans="6:8" x14ac:dyDescent="0.3">
      <c r="F145" s="49" t="s">
        <v>145</v>
      </c>
      <c r="G145" s="50">
        <v>20</v>
      </c>
      <c r="H145" s="50">
        <v>1</v>
      </c>
    </row>
    <row r="146" spans="6:8" x14ac:dyDescent="0.3">
      <c r="F146" s="49" t="s">
        <v>146</v>
      </c>
      <c r="G146" s="50">
        <v>84</v>
      </c>
      <c r="H146" s="50">
        <v>1</v>
      </c>
    </row>
    <row r="147" spans="6:8" x14ac:dyDescent="0.3">
      <c r="F147" s="49" t="s">
        <v>147</v>
      </c>
      <c r="G147" s="50">
        <v>20</v>
      </c>
      <c r="H147" s="50">
        <v>1</v>
      </c>
    </row>
    <row r="148" spans="6:8" x14ac:dyDescent="0.3">
      <c r="F148" s="49" t="s">
        <v>148</v>
      </c>
      <c r="G148" s="50">
        <v>101</v>
      </c>
      <c r="H148" s="50">
        <v>1</v>
      </c>
    </row>
    <row r="149" spans="6:8" x14ac:dyDescent="0.3">
      <c r="F149" s="49" t="s">
        <v>149</v>
      </c>
      <c r="G149" s="50">
        <v>31</v>
      </c>
      <c r="H149" s="50">
        <v>1</v>
      </c>
    </row>
    <row r="150" spans="6:8" x14ac:dyDescent="0.3">
      <c r="F150" s="49" t="s">
        <v>150</v>
      </c>
      <c r="G150" s="50">
        <v>56</v>
      </c>
      <c r="H150" s="50">
        <v>1</v>
      </c>
    </row>
    <row r="151" spans="6:8" x14ac:dyDescent="0.3">
      <c r="F151" s="49" t="s">
        <v>151</v>
      </c>
      <c r="G151" s="50">
        <v>0</v>
      </c>
      <c r="H151" s="50">
        <v>1</v>
      </c>
    </row>
    <row r="152" spans="6:8" x14ac:dyDescent="0.3">
      <c r="F152" s="49" t="s">
        <v>152</v>
      </c>
      <c r="G152" s="50">
        <v>77</v>
      </c>
      <c r="H152" s="50">
        <v>1</v>
      </c>
    </row>
    <row r="153" spans="6:8" x14ac:dyDescent="0.3">
      <c r="F153" s="49" t="s">
        <v>153</v>
      </c>
      <c r="G153" s="50">
        <v>46</v>
      </c>
      <c r="H153" s="50">
        <v>1</v>
      </c>
    </row>
    <row r="154" spans="6:8" x14ac:dyDescent="0.3">
      <c r="F154" s="49" t="s">
        <v>154</v>
      </c>
      <c r="G154" s="50">
        <v>88</v>
      </c>
      <c r="H154" s="50">
        <v>1</v>
      </c>
    </row>
    <row r="155" spans="6:8" x14ac:dyDescent="0.3">
      <c r="F155" s="49" t="s">
        <v>155</v>
      </c>
      <c r="G155" s="50">
        <v>88</v>
      </c>
      <c r="H155" s="50">
        <v>1</v>
      </c>
    </row>
    <row r="156" spans="6:8" x14ac:dyDescent="0.3">
      <c r="F156" s="49" t="s">
        <v>156</v>
      </c>
      <c r="G156" s="50">
        <v>124</v>
      </c>
      <c r="H156" s="50">
        <v>1</v>
      </c>
    </row>
    <row r="157" spans="6:8" x14ac:dyDescent="0.3">
      <c r="F157" s="49" t="s">
        <v>157</v>
      </c>
      <c r="G157" s="50">
        <v>0</v>
      </c>
      <c r="H157" s="50">
        <v>1</v>
      </c>
    </row>
    <row r="158" spans="6:8" x14ac:dyDescent="0.3">
      <c r="F158" s="49" t="s">
        <v>158</v>
      </c>
      <c r="G158" s="50">
        <v>52</v>
      </c>
      <c r="H158" s="50">
        <v>1</v>
      </c>
    </row>
    <row r="159" spans="6:8" x14ac:dyDescent="0.3">
      <c r="F159" s="49" t="s">
        <v>159</v>
      </c>
      <c r="G159" s="50">
        <v>67</v>
      </c>
      <c r="H159" s="50">
        <v>1</v>
      </c>
    </row>
    <row r="160" spans="6:8" x14ac:dyDescent="0.3">
      <c r="F160" s="49" t="s">
        <v>160</v>
      </c>
      <c r="G160" s="50">
        <v>119</v>
      </c>
      <c r="H160" s="50">
        <v>1</v>
      </c>
    </row>
    <row r="161" spans="6:8" x14ac:dyDescent="0.3">
      <c r="F161" s="49" t="s">
        <v>161</v>
      </c>
      <c r="G161" s="50">
        <v>98</v>
      </c>
      <c r="H161" s="50">
        <v>1</v>
      </c>
    </row>
    <row r="162" spans="6:8" x14ac:dyDescent="0.3">
      <c r="F162" s="49" t="s">
        <v>162</v>
      </c>
      <c r="G162" s="50">
        <v>0</v>
      </c>
      <c r="H162" s="50">
        <v>1</v>
      </c>
    </row>
    <row r="163" spans="6:8" x14ac:dyDescent="0.3">
      <c r="F163" s="49" t="s">
        <v>163</v>
      </c>
      <c r="G163" s="50">
        <v>118</v>
      </c>
      <c r="H163" s="50">
        <v>1</v>
      </c>
    </row>
    <row r="164" spans="6:8" x14ac:dyDescent="0.3">
      <c r="F164" s="49" t="s">
        <v>164</v>
      </c>
      <c r="G164" s="50">
        <v>123</v>
      </c>
      <c r="H164" s="50">
        <v>1</v>
      </c>
    </row>
    <row r="165" spans="6:8" x14ac:dyDescent="0.3">
      <c r="F165" s="49" t="s">
        <v>165</v>
      </c>
      <c r="G165" s="50">
        <v>86</v>
      </c>
      <c r="H165" s="50">
        <v>1</v>
      </c>
    </row>
    <row r="166" spans="6:8" x14ac:dyDescent="0.3">
      <c r="F166" s="49" t="s">
        <v>166</v>
      </c>
      <c r="G166" s="50">
        <v>104</v>
      </c>
      <c r="H166" s="50">
        <v>1</v>
      </c>
    </row>
    <row r="167" spans="6:8" x14ac:dyDescent="0.3">
      <c r="F167" s="49" t="s">
        <v>167</v>
      </c>
      <c r="G167" s="50">
        <v>69</v>
      </c>
      <c r="H167" s="50">
        <v>1</v>
      </c>
    </row>
    <row r="168" spans="6:8" x14ac:dyDescent="0.3">
      <c r="F168" s="49" t="s">
        <v>168</v>
      </c>
      <c r="G168" s="50">
        <v>113</v>
      </c>
      <c r="H168" s="50">
        <v>1</v>
      </c>
    </row>
    <row r="169" spans="6:8" x14ac:dyDescent="0.3">
      <c r="F169" s="49" t="s">
        <v>169</v>
      </c>
      <c r="G169" s="50">
        <v>88</v>
      </c>
      <c r="H169" s="50">
        <v>1</v>
      </c>
    </row>
    <row r="170" spans="6:8" x14ac:dyDescent="0.3">
      <c r="F170" s="49" t="s">
        <v>170</v>
      </c>
      <c r="G170" s="50">
        <v>0</v>
      </c>
      <c r="H170" s="50">
        <v>1</v>
      </c>
    </row>
    <row r="171" spans="6:8" x14ac:dyDescent="0.3">
      <c r="F171" s="49" t="s">
        <v>171</v>
      </c>
      <c r="G171" s="50">
        <v>0</v>
      </c>
      <c r="H171" s="50">
        <v>1</v>
      </c>
    </row>
    <row r="172" spans="6:8" x14ac:dyDescent="0.3">
      <c r="F172" s="49" t="s">
        <v>172</v>
      </c>
      <c r="G172" s="50">
        <v>84</v>
      </c>
      <c r="H172" s="50">
        <v>1</v>
      </c>
    </row>
    <row r="173" spans="6:8" x14ac:dyDescent="0.3">
      <c r="F173" s="49" t="s">
        <v>173</v>
      </c>
      <c r="G173" s="50">
        <v>113</v>
      </c>
      <c r="H173" s="50">
        <v>1</v>
      </c>
    </row>
    <row r="174" spans="6:8" x14ac:dyDescent="0.3">
      <c r="F174" s="49" t="s">
        <v>174</v>
      </c>
      <c r="G174" s="50">
        <v>38</v>
      </c>
      <c r="H174" s="50">
        <v>1</v>
      </c>
    </row>
    <row r="175" spans="6:8" x14ac:dyDescent="0.3">
      <c r="F175" s="49" t="s">
        <v>175</v>
      </c>
      <c r="G175" s="50">
        <v>14</v>
      </c>
      <c r="H175" s="50">
        <v>1</v>
      </c>
    </row>
    <row r="176" spans="6:8" x14ac:dyDescent="0.3">
      <c r="F176" s="49" t="s">
        <v>176</v>
      </c>
      <c r="G176" s="50">
        <v>25</v>
      </c>
      <c r="H176" s="50">
        <v>1</v>
      </c>
    </row>
    <row r="177" spans="6:8" x14ac:dyDescent="0.3">
      <c r="F177" s="49" t="s">
        <v>177</v>
      </c>
      <c r="G177" s="50">
        <v>0</v>
      </c>
      <c r="H177" s="50">
        <v>1</v>
      </c>
    </row>
    <row r="178" spans="6:8" x14ac:dyDescent="0.3">
      <c r="F178" s="49" t="s">
        <v>178</v>
      </c>
      <c r="G178" s="50">
        <v>0</v>
      </c>
      <c r="H178" s="50">
        <v>1</v>
      </c>
    </row>
    <row r="179" spans="6:8" x14ac:dyDescent="0.3">
      <c r="F179" s="49" t="s">
        <v>179</v>
      </c>
      <c r="G179" s="50">
        <v>117</v>
      </c>
      <c r="H179" s="50">
        <v>1</v>
      </c>
    </row>
    <row r="180" spans="6:8" x14ac:dyDescent="0.3">
      <c r="F180" s="49" t="s">
        <v>180</v>
      </c>
      <c r="G180" s="50">
        <v>57</v>
      </c>
      <c r="H180" s="50">
        <v>1</v>
      </c>
    </row>
    <row r="181" spans="6:8" x14ac:dyDescent="0.3">
      <c r="F181" s="49" t="s">
        <v>181</v>
      </c>
      <c r="G181" s="50">
        <v>119</v>
      </c>
      <c r="H181" s="50">
        <v>1</v>
      </c>
    </row>
    <row r="182" spans="6:8" x14ac:dyDescent="0.3">
      <c r="F182" s="49" t="s">
        <v>182</v>
      </c>
      <c r="G182" s="50">
        <v>0</v>
      </c>
      <c r="H182" s="50">
        <v>1</v>
      </c>
    </row>
    <row r="183" spans="6:8" x14ac:dyDescent="0.3">
      <c r="F183" s="49" t="s">
        <v>183</v>
      </c>
      <c r="G183" s="50">
        <v>93</v>
      </c>
      <c r="H183" s="50">
        <v>1</v>
      </c>
    </row>
    <row r="184" spans="6:8" x14ac:dyDescent="0.3">
      <c r="F184" s="49" t="s">
        <v>184</v>
      </c>
      <c r="G184" s="50">
        <v>86</v>
      </c>
      <c r="H184" s="50">
        <v>1</v>
      </c>
    </row>
    <row r="185" spans="6:8" x14ac:dyDescent="0.3">
      <c r="F185" s="49" t="s">
        <v>185</v>
      </c>
      <c r="G185" s="50">
        <v>0</v>
      </c>
      <c r="H185" s="50">
        <v>1</v>
      </c>
    </row>
    <row r="186" spans="6:8" x14ac:dyDescent="0.3">
      <c r="F186" s="49" t="s">
        <v>186</v>
      </c>
      <c r="G186" s="50">
        <v>92</v>
      </c>
      <c r="H186" s="50">
        <v>1</v>
      </c>
    </row>
    <row r="187" spans="6:8" x14ac:dyDescent="0.3">
      <c r="F187" s="49" t="s">
        <v>187</v>
      </c>
      <c r="G187" s="50">
        <v>0</v>
      </c>
      <c r="H187" s="50">
        <v>1</v>
      </c>
    </row>
    <row r="188" spans="6:8" x14ac:dyDescent="0.3">
      <c r="F188" s="49" t="s">
        <v>188</v>
      </c>
      <c r="G188" s="50">
        <v>106</v>
      </c>
      <c r="H188" s="50">
        <v>1</v>
      </c>
    </row>
    <row r="189" spans="6:8" x14ac:dyDescent="0.3">
      <c r="F189" s="49" t="s">
        <v>189</v>
      </c>
      <c r="G189" s="50">
        <v>67</v>
      </c>
      <c r="H189" s="50">
        <v>1</v>
      </c>
    </row>
    <row r="190" spans="6:8" x14ac:dyDescent="0.3">
      <c r="F190" s="49" t="s">
        <v>190</v>
      </c>
      <c r="G190" s="50">
        <v>90</v>
      </c>
      <c r="H190" s="50">
        <v>1</v>
      </c>
    </row>
    <row r="191" spans="6:8" x14ac:dyDescent="0.3">
      <c r="F191" s="49" t="s">
        <v>191</v>
      </c>
      <c r="G191" s="50">
        <v>0</v>
      </c>
      <c r="H191" s="50">
        <v>1</v>
      </c>
    </row>
    <row r="192" spans="6:8" x14ac:dyDescent="0.3">
      <c r="F192" s="49" t="s">
        <v>192</v>
      </c>
      <c r="G192" s="50">
        <v>50</v>
      </c>
      <c r="H192" s="50">
        <v>1</v>
      </c>
    </row>
    <row r="193" spans="6:8" x14ac:dyDescent="0.3">
      <c r="F193" s="49" t="s">
        <v>193</v>
      </c>
      <c r="G193" s="50">
        <v>89</v>
      </c>
      <c r="H193" s="50">
        <v>1</v>
      </c>
    </row>
    <row r="194" spans="6:8" x14ac:dyDescent="0.3">
      <c r="F194" s="49" t="s">
        <v>194</v>
      </c>
      <c r="G194" s="50">
        <v>74</v>
      </c>
      <c r="H194" s="50">
        <v>1</v>
      </c>
    </row>
    <row r="195" spans="6:8" x14ac:dyDescent="0.3">
      <c r="F195" s="49" t="s">
        <v>195</v>
      </c>
      <c r="G195" s="50">
        <v>63</v>
      </c>
      <c r="H195" s="50">
        <v>1</v>
      </c>
    </row>
    <row r="196" spans="6:8" x14ac:dyDescent="0.3">
      <c r="F196" s="49" t="s">
        <v>196</v>
      </c>
      <c r="G196" s="50">
        <v>45</v>
      </c>
      <c r="H196" s="50">
        <v>1</v>
      </c>
    </row>
    <row r="197" spans="6:8" x14ac:dyDescent="0.3">
      <c r="F197" s="49" t="s">
        <v>197</v>
      </c>
      <c r="G197" s="50">
        <v>0</v>
      </c>
      <c r="H197" s="50">
        <v>1</v>
      </c>
    </row>
    <row r="198" spans="6:8" x14ac:dyDescent="0.3">
      <c r="F198" s="49" t="s">
        <v>198</v>
      </c>
      <c r="G198" s="50">
        <v>31</v>
      </c>
      <c r="H198" s="50">
        <v>1</v>
      </c>
    </row>
    <row r="199" spans="6:8" x14ac:dyDescent="0.3">
      <c r="F199" s="49" t="s">
        <v>199</v>
      </c>
      <c r="G199" s="50">
        <v>0</v>
      </c>
      <c r="H199" s="50">
        <v>1</v>
      </c>
    </row>
    <row r="200" spans="6:8" x14ac:dyDescent="0.3">
      <c r="F200" s="49" t="s">
        <v>200</v>
      </c>
      <c r="G200" s="50">
        <v>43</v>
      </c>
      <c r="H200" s="50">
        <v>1</v>
      </c>
    </row>
    <row r="201" spans="6:8" x14ac:dyDescent="0.3">
      <c r="F201" s="49" t="s">
        <v>201</v>
      </c>
      <c r="G201" s="50">
        <v>50</v>
      </c>
      <c r="H201" s="50">
        <v>1</v>
      </c>
    </row>
    <row r="202" spans="6:8" x14ac:dyDescent="0.3">
      <c r="F202" s="49" t="s">
        <v>202</v>
      </c>
      <c r="G202" s="50">
        <v>48</v>
      </c>
      <c r="H202" s="50">
        <v>1</v>
      </c>
    </row>
    <row r="203" spans="6:8" x14ac:dyDescent="0.3">
      <c r="F203" s="49" t="s">
        <v>203</v>
      </c>
      <c r="G203" s="50">
        <v>113</v>
      </c>
      <c r="H203" s="50">
        <v>1</v>
      </c>
    </row>
    <row r="204" spans="6:8" x14ac:dyDescent="0.3">
      <c r="F204" s="49" t="s">
        <v>204</v>
      </c>
      <c r="G204" s="50">
        <v>0</v>
      </c>
      <c r="H204" s="50">
        <v>1</v>
      </c>
    </row>
    <row r="205" spans="6:8" x14ac:dyDescent="0.3">
      <c r="F205" s="49" t="s">
        <v>205</v>
      </c>
      <c r="G205" s="50">
        <v>103</v>
      </c>
      <c r="H205" s="50">
        <v>1</v>
      </c>
    </row>
    <row r="206" spans="6:8" x14ac:dyDescent="0.3">
      <c r="F206" s="49" t="s">
        <v>206</v>
      </c>
      <c r="G206" s="50">
        <v>95</v>
      </c>
      <c r="H206" s="50">
        <v>1</v>
      </c>
    </row>
    <row r="207" spans="6:8" x14ac:dyDescent="0.3">
      <c r="F207" s="49" t="s">
        <v>207</v>
      </c>
      <c r="G207" s="50">
        <v>30</v>
      </c>
      <c r="H207" s="50">
        <v>1</v>
      </c>
    </row>
    <row r="208" spans="6:8" x14ac:dyDescent="0.3">
      <c r="F208" s="49" t="s">
        <v>208</v>
      </c>
      <c r="G208" s="50">
        <v>124</v>
      </c>
      <c r="H208" s="50">
        <v>1</v>
      </c>
    </row>
    <row r="209" spans="6:8" x14ac:dyDescent="0.3">
      <c r="F209" s="49" t="s">
        <v>209</v>
      </c>
      <c r="G209" s="50">
        <v>17</v>
      </c>
      <c r="H209" s="50">
        <v>1</v>
      </c>
    </row>
    <row r="210" spans="6:8" x14ac:dyDescent="0.3">
      <c r="F210" s="49" t="s">
        <v>210</v>
      </c>
      <c r="G210" s="50">
        <v>113</v>
      </c>
      <c r="H210" s="50">
        <v>1</v>
      </c>
    </row>
    <row r="211" spans="6:8" x14ac:dyDescent="0.3">
      <c r="F211" s="49" t="s">
        <v>211</v>
      </c>
      <c r="G211" s="50">
        <v>25</v>
      </c>
      <c r="H211" s="50">
        <v>1</v>
      </c>
    </row>
    <row r="212" spans="6:8" x14ac:dyDescent="0.3">
      <c r="F212" s="49" t="s">
        <v>212</v>
      </c>
      <c r="G212" s="50">
        <v>52</v>
      </c>
      <c r="H212" s="50">
        <v>1</v>
      </c>
    </row>
    <row r="213" spans="6:8" x14ac:dyDescent="0.3">
      <c r="F213" s="49" t="s">
        <v>213</v>
      </c>
      <c r="G213" s="50">
        <v>28</v>
      </c>
      <c r="H213" s="50">
        <v>1</v>
      </c>
    </row>
    <row r="214" spans="6:8" x14ac:dyDescent="0.3">
      <c r="F214" s="49" t="s">
        <v>214</v>
      </c>
      <c r="G214" s="50">
        <v>69</v>
      </c>
      <c r="H214" s="50">
        <v>1</v>
      </c>
    </row>
    <row r="215" spans="6:8" x14ac:dyDescent="0.3">
      <c r="F215" s="49" t="s">
        <v>215</v>
      </c>
      <c r="G215" s="50">
        <v>106</v>
      </c>
      <c r="H215" s="50">
        <v>1</v>
      </c>
    </row>
    <row r="216" spans="6:8" x14ac:dyDescent="0.3">
      <c r="F216" s="49" t="s">
        <v>216</v>
      </c>
      <c r="G216" s="50">
        <v>0</v>
      </c>
      <c r="H216" s="50">
        <v>1</v>
      </c>
    </row>
    <row r="217" spans="6:8" x14ac:dyDescent="0.3">
      <c r="F217" s="49" t="s">
        <v>217</v>
      </c>
      <c r="G217" s="50">
        <v>26</v>
      </c>
      <c r="H217" s="50">
        <v>1</v>
      </c>
    </row>
    <row r="218" spans="6:8" x14ac:dyDescent="0.3">
      <c r="F218" s="49" t="s">
        <v>218</v>
      </c>
      <c r="G218" s="50">
        <v>53</v>
      </c>
      <c r="H218" s="50">
        <v>1</v>
      </c>
    </row>
    <row r="219" spans="6:8" x14ac:dyDescent="0.3">
      <c r="F219" s="49" t="s">
        <v>219</v>
      </c>
      <c r="G219" s="50">
        <v>77</v>
      </c>
      <c r="H219" s="50">
        <v>1</v>
      </c>
    </row>
    <row r="220" spans="6:8" x14ac:dyDescent="0.3">
      <c r="F220" s="49" t="s">
        <v>220</v>
      </c>
      <c r="G220" s="50">
        <v>45</v>
      </c>
      <c r="H220" s="50">
        <v>1</v>
      </c>
    </row>
    <row r="221" spans="6:8" x14ac:dyDescent="0.3">
      <c r="F221" s="49" t="s">
        <v>221</v>
      </c>
      <c r="G221" s="50">
        <v>0</v>
      </c>
      <c r="H221" s="50">
        <v>1</v>
      </c>
    </row>
    <row r="222" spans="6:8" x14ac:dyDescent="0.3">
      <c r="F222" s="49" t="s">
        <v>222</v>
      </c>
      <c r="G222" s="50">
        <v>56</v>
      </c>
      <c r="H222" s="50">
        <v>1</v>
      </c>
    </row>
    <row r="223" spans="6:8" x14ac:dyDescent="0.3">
      <c r="F223" s="49" t="s">
        <v>223</v>
      </c>
      <c r="G223" s="50">
        <v>13</v>
      </c>
      <c r="H223" s="50">
        <v>1</v>
      </c>
    </row>
    <row r="224" spans="6:8" x14ac:dyDescent="0.3">
      <c r="F224" s="49" t="s">
        <v>224</v>
      </c>
      <c r="G224" s="50">
        <v>120</v>
      </c>
      <c r="H224" s="50">
        <v>1</v>
      </c>
    </row>
    <row r="225" spans="6:8" x14ac:dyDescent="0.3">
      <c r="F225" s="49" t="s">
        <v>225</v>
      </c>
      <c r="G225" s="50">
        <v>22</v>
      </c>
      <c r="H225" s="50">
        <v>1</v>
      </c>
    </row>
    <row r="226" spans="6:8" x14ac:dyDescent="0.3">
      <c r="F226" s="49" t="s">
        <v>226</v>
      </c>
      <c r="G226" s="50">
        <v>81</v>
      </c>
      <c r="H226" s="50">
        <v>1</v>
      </c>
    </row>
    <row r="227" spans="6:8" x14ac:dyDescent="0.3">
      <c r="F227" s="49" t="s">
        <v>227</v>
      </c>
      <c r="G227" s="50">
        <v>0</v>
      </c>
      <c r="H227" s="50">
        <v>1</v>
      </c>
    </row>
    <row r="228" spans="6:8" x14ac:dyDescent="0.3">
      <c r="F228" s="49" t="s">
        <v>228</v>
      </c>
      <c r="G228" s="50">
        <v>71</v>
      </c>
      <c r="H228" s="50">
        <v>1</v>
      </c>
    </row>
    <row r="229" spans="6:8" x14ac:dyDescent="0.3">
      <c r="F229" s="49" t="s">
        <v>229</v>
      </c>
      <c r="G229" s="50">
        <v>75</v>
      </c>
      <c r="H229" s="50">
        <v>1</v>
      </c>
    </row>
    <row r="230" spans="6:8" x14ac:dyDescent="0.3">
      <c r="F230" s="49" t="s">
        <v>230</v>
      </c>
      <c r="G230" s="50">
        <v>77</v>
      </c>
      <c r="H230" s="50">
        <v>1</v>
      </c>
    </row>
    <row r="231" spans="6:8" x14ac:dyDescent="0.3">
      <c r="F231" s="49" t="s">
        <v>231</v>
      </c>
      <c r="G231" s="50">
        <v>88</v>
      </c>
      <c r="H231" s="50">
        <v>1</v>
      </c>
    </row>
    <row r="232" spans="6:8" x14ac:dyDescent="0.3">
      <c r="F232" s="49" t="s">
        <v>232</v>
      </c>
      <c r="G232" s="50">
        <v>82</v>
      </c>
      <c r="H232" s="50">
        <v>1</v>
      </c>
    </row>
    <row r="233" spans="6:8" x14ac:dyDescent="0.3">
      <c r="F233" s="49" t="s">
        <v>233</v>
      </c>
      <c r="G233" s="50">
        <v>110</v>
      </c>
      <c r="H233" s="50">
        <v>1</v>
      </c>
    </row>
    <row r="234" spans="6:8" x14ac:dyDescent="0.3">
      <c r="F234" s="49" t="s">
        <v>234</v>
      </c>
      <c r="G234" s="50">
        <v>70</v>
      </c>
      <c r="H234" s="50">
        <v>1</v>
      </c>
    </row>
    <row r="235" spans="6:8" x14ac:dyDescent="0.3">
      <c r="F235" s="49" t="s">
        <v>235</v>
      </c>
      <c r="G235" s="50">
        <v>117</v>
      </c>
      <c r="H235" s="50">
        <v>1</v>
      </c>
    </row>
    <row r="236" spans="6:8" x14ac:dyDescent="0.3">
      <c r="F236" s="49" t="s">
        <v>236</v>
      </c>
      <c r="G236" s="50">
        <v>18</v>
      </c>
      <c r="H236" s="50">
        <v>1</v>
      </c>
    </row>
    <row r="237" spans="6:8" x14ac:dyDescent="0.3">
      <c r="F237" s="49" t="s">
        <v>237</v>
      </c>
      <c r="G237" s="50">
        <v>113</v>
      </c>
      <c r="H237" s="50">
        <v>1</v>
      </c>
    </row>
    <row r="238" spans="6:8" x14ac:dyDescent="0.3">
      <c r="F238" s="49" t="s">
        <v>238</v>
      </c>
      <c r="G238" s="50">
        <v>68</v>
      </c>
      <c r="H238" s="50">
        <v>1</v>
      </c>
    </row>
    <row r="239" spans="6:8" x14ac:dyDescent="0.3">
      <c r="F239" s="49" t="s">
        <v>239</v>
      </c>
      <c r="G239" s="50">
        <v>67</v>
      </c>
      <c r="H239" s="50">
        <v>1</v>
      </c>
    </row>
    <row r="240" spans="6:8" x14ac:dyDescent="0.3">
      <c r="F240" s="49" t="s">
        <v>240</v>
      </c>
      <c r="G240" s="50">
        <v>36</v>
      </c>
      <c r="H240" s="50">
        <v>1</v>
      </c>
    </row>
    <row r="241" spans="6:8" x14ac:dyDescent="0.3">
      <c r="F241" s="49" t="s">
        <v>241</v>
      </c>
      <c r="G241" s="50">
        <v>0</v>
      </c>
      <c r="H241" s="50">
        <v>1</v>
      </c>
    </row>
    <row r="242" spans="6:8" x14ac:dyDescent="0.3">
      <c r="F242" s="49" t="s">
        <v>242</v>
      </c>
      <c r="G242" s="50">
        <v>33</v>
      </c>
      <c r="H242" s="50">
        <v>1</v>
      </c>
    </row>
    <row r="243" spans="6:8" x14ac:dyDescent="0.3">
      <c r="F243" s="49" t="s">
        <v>243</v>
      </c>
      <c r="G243" s="50">
        <v>113</v>
      </c>
      <c r="H243" s="50">
        <v>1</v>
      </c>
    </row>
    <row r="244" spans="6:8" x14ac:dyDescent="0.3">
      <c r="F244" s="49" t="s">
        <v>244</v>
      </c>
      <c r="G244" s="50">
        <v>106</v>
      </c>
      <c r="H244" s="50">
        <v>1</v>
      </c>
    </row>
    <row r="245" spans="6:8" x14ac:dyDescent="0.3">
      <c r="F245" s="49" t="s">
        <v>245</v>
      </c>
      <c r="G245" s="50">
        <v>23</v>
      </c>
      <c r="H245" s="50">
        <v>1</v>
      </c>
    </row>
    <row r="246" spans="6:8" x14ac:dyDescent="0.3">
      <c r="F246" s="49" t="s">
        <v>246</v>
      </c>
      <c r="G246" s="50">
        <v>0</v>
      </c>
      <c r="H246" s="50">
        <v>1</v>
      </c>
    </row>
    <row r="247" spans="6:8" x14ac:dyDescent="0.3">
      <c r="F247" s="49" t="s">
        <v>247</v>
      </c>
      <c r="G247" s="50">
        <v>11</v>
      </c>
      <c r="H247" s="50">
        <v>1</v>
      </c>
    </row>
    <row r="248" spans="6:8" x14ac:dyDescent="0.3">
      <c r="F248" s="49" t="s">
        <v>248</v>
      </c>
      <c r="G248" s="50">
        <v>73</v>
      </c>
      <c r="H248" s="50">
        <v>1</v>
      </c>
    </row>
    <row r="249" spans="6:8" x14ac:dyDescent="0.3">
      <c r="F249" s="49" t="s">
        <v>249</v>
      </c>
      <c r="G249" s="50">
        <v>109</v>
      </c>
      <c r="H249" s="50">
        <v>1</v>
      </c>
    </row>
    <row r="250" spans="6:8" x14ac:dyDescent="0.3">
      <c r="F250" s="49" t="s">
        <v>250</v>
      </c>
      <c r="G250" s="50">
        <v>29</v>
      </c>
      <c r="H250" s="50">
        <v>1</v>
      </c>
    </row>
    <row r="251" spans="6:8" x14ac:dyDescent="0.3">
      <c r="F251" s="49" t="s">
        <v>251</v>
      </c>
      <c r="G251" s="50">
        <v>0</v>
      </c>
      <c r="H251" s="50">
        <v>1</v>
      </c>
    </row>
    <row r="252" spans="6:8" x14ac:dyDescent="0.3">
      <c r="F252" s="49" t="s">
        <v>252</v>
      </c>
      <c r="G252" s="50">
        <v>81</v>
      </c>
      <c r="H252" s="50">
        <v>1</v>
      </c>
    </row>
    <row r="253" spans="6:8" x14ac:dyDescent="0.3">
      <c r="F253" s="49" t="s">
        <v>253</v>
      </c>
      <c r="G253" s="50">
        <v>59</v>
      </c>
      <c r="H253" s="50">
        <v>1</v>
      </c>
    </row>
    <row r="254" spans="6:8" x14ac:dyDescent="0.3">
      <c r="F254" s="49" t="s">
        <v>254</v>
      </c>
      <c r="G254" s="50">
        <v>32</v>
      </c>
      <c r="H254" s="50">
        <v>1</v>
      </c>
    </row>
    <row r="255" spans="6:8" x14ac:dyDescent="0.3">
      <c r="F255" s="49" t="s">
        <v>255</v>
      </c>
      <c r="G255" s="50">
        <v>116</v>
      </c>
      <c r="H255" s="50">
        <v>1</v>
      </c>
    </row>
    <row r="256" spans="6:8" x14ac:dyDescent="0.3">
      <c r="F256" s="49" t="s">
        <v>256</v>
      </c>
      <c r="G256" s="50">
        <v>92</v>
      </c>
      <c r="H256" s="50">
        <v>1</v>
      </c>
    </row>
    <row r="257" spans="6:8" x14ac:dyDescent="0.3">
      <c r="F257" s="49" t="s">
        <v>257</v>
      </c>
      <c r="G257" s="50">
        <v>62</v>
      </c>
      <c r="H257" s="50">
        <v>1</v>
      </c>
    </row>
    <row r="258" spans="6:8" x14ac:dyDescent="0.3">
      <c r="F258" s="49" t="s">
        <v>258</v>
      </c>
      <c r="G258" s="50">
        <v>83</v>
      </c>
      <c r="H258" s="50">
        <v>1</v>
      </c>
    </row>
    <row r="259" spans="6:8" x14ac:dyDescent="0.3">
      <c r="F259" s="49" t="s">
        <v>259</v>
      </c>
      <c r="G259" s="50">
        <v>71</v>
      </c>
      <c r="H259" s="50">
        <v>1</v>
      </c>
    </row>
    <row r="260" spans="6:8" x14ac:dyDescent="0.3">
      <c r="F260" s="49" t="s">
        <v>260</v>
      </c>
      <c r="G260" s="50">
        <v>74</v>
      </c>
      <c r="H260" s="50">
        <v>1</v>
      </c>
    </row>
    <row r="261" spans="6:8" x14ac:dyDescent="0.3">
      <c r="F261" s="49" t="s">
        <v>261</v>
      </c>
      <c r="G261" s="50">
        <v>96</v>
      </c>
      <c r="H261" s="50">
        <v>1</v>
      </c>
    </row>
    <row r="262" spans="6:8" x14ac:dyDescent="0.3">
      <c r="F262" s="49" t="s">
        <v>262</v>
      </c>
      <c r="G262" s="50">
        <v>110</v>
      </c>
      <c r="H262" s="50">
        <v>1</v>
      </c>
    </row>
    <row r="263" spans="6:8" x14ac:dyDescent="0.3">
      <c r="F263" s="49" t="s">
        <v>263</v>
      </c>
      <c r="G263" s="50">
        <v>110</v>
      </c>
      <c r="H263" s="50">
        <v>1</v>
      </c>
    </row>
    <row r="264" spans="6:8" x14ac:dyDescent="0.3">
      <c r="F264" s="49" t="s">
        <v>264</v>
      </c>
      <c r="G264" s="50">
        <v>117</v>
      </c>
      <c r="H264" s="50">
        <v>1</v>
      </c>
    </row>
    <row r="265" spans="6:8" x14ac:dyDescent="0.3">
      <c r="F265" s="49" t="s">
        <v>265</v>
      </c>
      <c r="G265" s="50">
        <v>44</v>
      </c>
      <c r="H265" s="50">
        <v>1</v>
      </c>
    </row>
    <row r="266" spans="6:8" x14ac:dyDescent="0.3">
      <c r="F266" s="49" t="s">
        <v>266</v>
      </c>
      <c r="G266" s="50">
        <v>47</v>
      </c>
      <c r="H266" s="50">
        <v>1</v>
      </c>
    </row>
    <row r="267" spans="6:8" x14ac:dyDescent="0.3">
      <c r="F267" s="49" t="s">
        <v>267</v>
      </c>
      <c r="G267" s="50">
        <v>97</v>
      </c>
      <c r="H267" s="50">
        <v>1</v>
      </c>
    </row>
    <row r="268" spans="6:8" x14ac:dyDescent="0.3">
      <c r="F268" s="49" t="s">
        <v>268</v>
      </c>
      <c r="G268" s="50">
        <v>67</v>
      </c>
      <c r="H268" s="50">
        <v>1</v>
      </c>
    </row>
    <row r="269" spans="6:8" x14ac:dyDescent="0.3">
      <c r="F269" s="49" t="s">
        <v>269</v>
      </c>
      <c r="G269" s="50">
        <v>72</v>
      </c>
      <c r="H269" s="50">
        <v>1</v>
      </c>
    </row>
    <row r="270" spans="6:8" x14ac:dyDescent="0.3">
      <c r="F270" s="49" t="s">
        <v>270</v>
      </c>
      <c r="G270" s="50">
        <v>68</v>
      </c>
      <c r="H270" s="50">
        <v>1</v>
      </c>
    </row>
    <row r="271" spans="6:8" x14ac:dyDescent="0.3">
      <c r="F271" s="49" t="s">
        <v>271</v>
      </c>
      <c r="G271" s="50">
        <v>98</v>
      </c>
      <c r="H271" s="50">
        <v>1</v>
      </c>
    </row>
    <row r="272" spans="6:8" x14ac:dyDescent="0.3">
      <c r="F272" s="49" t="s">
        <v>272</v>
      </c>
      <c r="G272" s="50">
        <v>120</v>
      </c>
      <c r="H272" s="50">
        <v>1</v>
      </c>
    </row>
    <row r="273" spans="6:8" x14ac:dyDescent="0.3">
      <c r="F273" s="49" t="s">
        <v>273</v>
      </c>
      <c r="G273" s="50">
        <v>13</v>
      </c>
      <c r="H273" s="50">
        <v>1</v>
      </c>
    </row>
    <row r="274" spans="6:8" x14ac:dyDescent="0.3">
      <c r="F274" s="49" t="s">
        <v>274</v>
      </c>
      <c r="G274" s="50">
        <v>95</v>
      </c>
      <c r="H274" s="50">
        <v>1</v>
      </c>
    </row>
    <row r="275" spans="6:8" x14ac:dyDescent="0.3">
      <c r="F275" s="49" t="s">
        <v>275</v>
      </c>
      <c r="G275" s="50">
        <v>31</v>
      </c>
      <c r="H275" s="50">
        <v>1</v>
      </c>
    </row>
    <row r="276" spans="6:8" x14ac:dyDescent="0.3">
      <c r="F276" s="49" t="s">
        <v>276</v>
      </c>
      <c r="G276" s="50">
        <v>113</v>
      </c>
      <c r="H276" s="50">
        <v>1</v>
      </c>
    </row>
    <row r="277" spans="6:8" x14ac:dyDescent="0.3">
      <c r="F277" s="49" t="s">
        <v>277</v>
      </c>
      <c r="G277" s="50">
        <v>116</v>
      </c>
      <c r="H277" s="50">
        <v>1</v>
      </c>
    </row>
    <row r="278" spans="6:8" x14ac:dyDescent="0.3">
      <c r="F278" s="49" t="s">
        <v>278</v>
      </c>
      <c r="G278" s="50">
        <v>94</v>
      </c>
      <c r="H278" s="50">
        <v>1</v>
      </c>
    </row>
    <row r="279" spans="6:8" x14ac:dyDescent="0.3">
      <c r="F279" s="49" t="s">
        <v>279</v>
      </c>
      <c r="G279" s="50">
        <v>51</v>
      </c>
      <c r="H279" s="50">
        <v>1</v>
      </c>
    </row>
    <row r="280" spans="6:8" x14ac:dyDescent="0.3">
      <c r="F280" s="49" t="s">
        <v>280</v>
      </c>
      <c r="G280" s="50">
        <v>60</v>
      </c>
      <c r="H280" s="50">
        <v>1</v>
      </c>
    </row>
    <row r="281" spans="6:8" x14ac:dyDescent="0.3">
      <c r="F281" s="49" t="s">
        <v>281</v>
      </c>
      <c r="G281" s="50">
        <v>59</v>
      </c>
      <c r="H281" s="50">
        <v>1</v>
      </c>
    </row>
    <row r="282" spans="6:8" x14ac:dyDescent="0.3">
      <c r="F282" s="49" t="s">
        <v>282</v>
      </c>
      <c r="G282" s="50">
        <v>0</v>
      </c>
      <c r="H282" s="50">
        <v>1</v>
      </c>
    </row>
    <row r="283" spans="6:8" x14ac:dyDescent="0.3">
      <c r="F283" s="49" t="s">
        <v>283</v>
      </c>
      <c r="G283" s="50">
        <v>0</v>
      </c>
      <c r="H283" s="50">
        <v>1</v>
      </c>
    </row>
    <row r="284" spans="6:8" x14ac:dyDescent="0.3">
      <c r="F284" s="49" t="s">
        <v>284</v>
      </c>
      <c r="G284" s="50">
        <v>0</v>
      </c>
      <c r="H284" s="50">
        <v>1</v>
      </c>
    </row>
    <row r="285" spans="6:8" x14ac:dyDescent="0.3">
      <c r="F285" s="49" t="s">
        <v>285</v>
      </c>
      <c r="G285" s="50">
        <v>16</v>
      </c>
      <c r="H285" s="50">
        <v>1</v>
      </c>
    </row>
    <row r="286" spans="6:8" x14ac:dyDescent="0.3">
      <c r="F286" s="49" t="s">
        <v>286</v>
      </c>
      <c r="G286" s="50">
        <v>81</v>
      </c>
      <c r="H286" s="50">
        <v>1</v>
      </c>
    </row>
    <row r="287" spans="6:8" x14ac:dyDescent="0.3">
      <c r="F287" s="49" t="s">
        <v>287</v>
      </c>
      <c r="G287" s="50">
        <v>65</v>
      </c>
      <c r="H287" s="50">
        <v>1</v>
      </c>
    </row>
    <row r="288" spans="6:8" x14ac:dyDescent="0.3">
      <c r="F288" s="49" t="s">
        <v>288</v>
      </c>
      <c r="G288" s="50">
        <v>55</v>
      </c>
      <c r="H288" s="50">
        <v>1</v>
      </c>
    </row>
    <row r="289" spans="6:8" x14ac:dyDescent="0.3">
      <c r="F289" s="49" t="s">
        <v>289</v>
      </c>
      <c r="G289" s="50">
        <v>0</v>
      </c>
      <c r="H289" s="50">
        <v>1</v>
      </c>
    </row>
    <row r="290" spans="6:8" x14ac:dyDescent="0.3">
      <c r="F290" s="49" t="s">
        <v>290</v>
      </c>
      <c r="G290" s="50">
        <v>31</v>
      </c>
      <c r="H290" s="50">
        <v>1</v>
      </c>
    </row>
    <row r="291" spans="6:8" x14ac:dyDescent="0.3">
      <c r="F291" s="49" t="s">
        <v>291</v>
      </c>
      <c r="G291" s="50">
        <v>45</v>
      </c>
      <c r="H291" s="50">
        <v>1</v>
      </c>
    </row>
    <row r="292" spans="6:8" x14ac:dyDescent="0.3">
      <c r="F292" s="49" t="s">
        <v>292</v>
      </c>
      <c r="G292" s="50">
        <v>0</v>
      </c>
      <c r="H292" s="50">
        <v>1</v>
      </c>
    </row>
    <row r="293" spans="6:8" x14ac:dyDescent="0.3">
      <c r="F293" s="49" t="s">
        <v>293</v>
      </c>
      <c r="G293" s="50">
        <v>43</v>
      </c>
      <c r="H293" s="50">
        <v>1</v>
      </c>
    </row>
    <row r="294" spans="6:8" x14ac:dyDescent="0.3">
      <c r="F294" s="49" t="s">
        <v>294</v>
      </c>
      <c r="G294" s="50">
        <v>55</v>
      </c>
      <c r="H294" s="50">
        <v>1</v>
      </c>
    </row>
    <row r="295" spans="6:8" x14ac:dyDescent="0.3">
      <c r="F295" s="49" t="s">
        <v>295</v>
      </c>
      <c r="G295" s="50">
        <v>63</v>
      </c>
      <c r="H295" s="50">
        <v>1</v>
      </c>
    </row>
    <row r="296" spans="6:8" x14ac:dyDescent="0.3">
      <c r="F296" s="49" t="s">
        <v>296</v>
      </c>
      <c r="G296" s="50">
        <v>0</v>
      </c>
      <c r="H296" s="50">
        <v>1</v>
      </c>
    </row>
    <row r="297" spans="6:8" x14ac:dyDescent="0.3">
      <c r="F297" s="49" t="s">
        <v>297</v>
      </c>
      <c r="G297" s="50">
        <v>122</v>
      </c>
      <c r="H297" s="50">
        <v>1</v>
      </c>
    </row>
    <row r="298" spans="6:8" x14ac:dyDescent="0.3">
      <c r="F298" s="49" t="s">
        <v>298</v>
      </c>
      <c r="G298" s="50">
        <v>71</v>
      </c>
      <c r="H298" s="50">
        <v>1</v>
      </c>
    </row>
    <row r="299" spans="6:8" x14ac:dyDescent="0.3">
      <c r="F299" s="49" t="s">
        <v>299</v>
      </c>
      <c r="G299" s="50">
        <v>54</v>
      </c>
      <c r="H299" s="50">
        <v>1</v>
      </c>
    </row>
    <row r="300" spans="6:8" x14ac:dyDescent="0.3">
      <c r="F300" s="49" t="s">
        <v>300</v>
      </c>
      <c r="G300" s="50">
        <v>74</v>
      </c>
      <c r="H300" s="50">
        <v>1</v>
      </c>
    </row>
    <row r="301" spans="6:8" x14ac:dyDescent="0.3">
      <c r="F301" s="49" t="s">
        <v>301</v>
      </c>
      <c r="G301" s="50">
        <v>125</v>
      </c>
      <c r="H301" s="50">
        <v>1</v>
      </c>
    </row>
    <row r="302" spans="6:8" x14ac:dyDescent="0.3">
      <c r="F302" s="49" t="s">
        <v>302</v>
      </c>
      <c r="G302" s="50">
        <v>110</v>
      </c>
      <c r="H302" s="50">
        <v>1</v>
      </c>
    </row>
    <row r="303" spans="6:8" x14ac:dyDescent="0.3">
      <c r="F303" s="49" t="s">
        <v>303</v>
      </c>
      <c r="G303" s="50">
        <v>0</v>
      </c>
      <c r="H303" s="50">
        <v>1</v>
      </c>
    </row>
    <row r="304" spans="6:8" x14ac:dyDescent="0.3">
      <c r="F304" s="49" t="s">
        <v>304</v>
      </c>
      <c r="G304" s="50">
        <v>74</v>
      </c>
      <c r="H304" s="50">
        <v>1</v>
      </c>
    </row>
    <row r="305" spans="6:8" x14ac:dyDescent="0.3">
      <c r="F305" s="49" t="s">
        <v>305</v>
      </c>
      <c r="G305" s="50">
        <v>80</v>
      </c>
      <c r="H305" s="50">
        <v>1</v>
      </c>
    </row>
    <row r="306" spans="6:8" x14ac:dyDescent="0.3">
      <c r="F306" s="49" t="s">
        <v>306</v>
      </c>
      <c r="G306" s="50">
        <v>0</v>
      </c>
      <c r="H306" s="50">
        <v>1</v>
      </c>
    </row>
    <row r="307" spans="6:8" x14ac:dyDescent="0.3">
      <c r="F307" s="49" t="s">
        <v>307</v>
      </c>
      <c r="G307" s="50">
        <v>110</v>
      </c>
      <c r="H307" s="50">
        <v>1</v>
      </c>
    </row>
    <row r="308" spans="6:8" x14ac:dyDescent="0.3">
      <c r="F308" s="49" t="s">
        <v>308</v>
      </c>
      <c r="G308" s="50">
        <v>26</v>
      </c>
      <c r="H308" s="50">
        <v>1</v>
      </c>
    </row>
    <row r="309" spans="6:8" x14ac:dyDescent="0.3">
      <c r="F309" s="49" t="s">
        <v>309</v>
      </c>
      <c r="G309" s="50">
        <v>0</v>
      </c>
      <c r="H309" s="50">
        <v>1</v>
      </c>
    </row>
    <row r="310" spans="6:8" x14ac:dyDescent="0.3">
      <c r="F310" s="49" t="s">
        <v>310</v>
      </c>
      <c r="G310" s="50">
        <v>97</v>
      </c>
      <c r="H310" s="50">
        <v>1</v>
      </c>
    </row>
    <row r="311" spans="6:8" x14ac:dyDescent="0.3">
      <c r="F311" s="49" t="s">
        <v>311</v>
      </c>
      <c r="G311" s="50">
        <v>82</v>
      </c>
      <c r="H311" s="50">
        <v>1</v>
      </c>
    </row>
    <row r="312" spans="6:8" x14ac:dyDescent="0.3">
      <c r="F312" s="49" t="s">
        <v>312</v>
      </c>
      <c r="G312" s="50">
        <v>102</v>
      </c>
      <c r="H312" s="50">
        <v>1</v>
      </c>
    </row>
    <row r="313" spans="6:8" x14ac:dyDescent="0.3">
      <c r="F313" s="49" t="s">
        <v>313</v>
      </c>
      <c r="G313" s="50">
        <v>120</v>
      </c>
      <c r="H313" s="50">
        <v>1</v>
      </c>
    </row>
    <row r="314" spans="6:8" x14ac:dyDescent="0.3">
      <c r="F314" s="49" t="s">
        <v>314</v>
      </c>
      <c r="G314" s="50">
        <v>70</v>
      </c>
      <c r="H314" s="50">
        <v>1</v>
      </c>
    </row>
    <row r="315" spans="6:8" x14ac:dyDescent="0.3">
      <c r="F315" s="49" t="s">
        <v>315</v>
      </c>
      <c r="G315" s="50">
        <v>0</v>
      </c>
      <c r="H315" s="50">
        <v>1</v>
      </c>
    </row>
    <row r="316" spans="6:8" x14ac:dyDescent="0.3">
      <c r="F316" s="49" t="s">
        <v>316</v>
      </c>
      <c r="G316" s="50">
        <v>122</v>
      </c>
      <c r="H316" s="50">
        <v>1</v>
      </c>
    </row>
    <row r="317" spans="6:8" x14ac:dyDescent="0.3">
      <c r="F317" s="49" t="s">
        <v>317</v>
      </c>
      <c r="G317" s="50">
        <v>0</v>
      </c>
      <c r="H317" s="50">
        <v>1</v>
      </c>
    </row>
    <row r="318" spans="6:8" x14ac:dyDescent="0.3">
      <c r="F318" s="49" t="s">
        <v>318</v>
      </c>
      <c r="G318" s="50">
        <v>19</v>
      </c>
      <c r="H318" s="50">
        <v>1</v>
      </c>
    </row>
    <row r="319" spans="6:8" x14ac:dyDescent="0.3">
      <c r="F319" s="49" t="s">
        <v>319</v>
      </c>
      <c r="G319" s="50">
        <v>71</v>
      </c>
      <c r="H319" s="50">
        <v>1</v>
      </c>
    </row>
    <row r="320" spans="6:8" x14ac:dyDescent="0.3">
      <c r="F320" s="49" t="s">
        <v>320</v>
      </c>
      <c r="G320" s="50">
        <v>24</v>
      </c>
      <c r="H320" s="50">
        <v>1</v>
      </c>
    </row>
    <row r="321" spans="6:8" x14ac:dyDescent="0.3">
      <c r="F321" s="49" t="s">
        <v>321</v>
      </c>
      <c r="G321" s="50">
        <v>67</v>
      </c>
      <c r="H321" s="50">
        <v>1</v>
      </c>
    </row>
    <row r="322" spans="6:8" x14ac:dyDescent="0.3">
      <c r="F322" s="49" t="s">
        <v>322</v>
      </c>
      <c r="G322" s="50">
        <v>57</v>
      </c>
      <c r="H322" s="50">
        <v>1</v>
      </c>
    </row>
    <row r="323" spans="6:8" x14ac:dyDescent="0.3">
      <c r="F323" s="49" t="s">
        <v>323</v>
      </c>
      <c r="G323" s="50">
        <v>108</v>
      </c>
      <c r="H323" s="50">
        <v>1</v>
      </c>
    </row>
    <row r="324" spans="6:8" x14ac:dyDescent="0.3">
      <c r="F324" s="49" t="s">
        <v>324</v>
      </c>
      <c r="G324" s="50">
        <v>99</v>
      </c>
      <c r="H324" s="50">
        <v>1</v>
      </c>
    </row>
    <row r="325" spans="6:8" x14ac:dyDescent="0.3">
      <c r="F325" s="49" t="s">
        <v>325</v>
      </c>
      <c r="G325" s="50">
        <v>56</v>
      </c>
      <c r="H325" s="50">
        <v>1</v>
      </c>
    </row>
    <row r="326" spans="6:8" x14ac:dyDescent="0.3">
      <c r="F326" s="49" t="s">
        <v>326</v>
      </c>
      <c r="G326" s="50">
        <v>121</v>
      </c>
      <c r="H326" s="50">
        <v>1</v>
      </c>
    </row>
    <row r="327" spans="6:8" x14ac:dyDescent="0.3">
      <c r="F327" s="49" t="s">
        <v>327</v>
      </c>
      <c r="G327" s="50">
        <v>0</v>
      </c>
      <c r="H327" s="50">
        <v>1</v>
      </c>
    </row>
    <row r="328" spans="6:8" x14ac:dyDescent="0.3">
      <c r="F328" s="49" t="s">
        <v>328</v>
      </c>
      <c r="G328" s="50">
        <v>72</v>
      </c>
      <c r="H328" s="50">
        <v>1</v>
      </c>
    </row>
    <row r="329" spans="6:8" x14ac:dyDescent="0.3">
      <c r="F329" s="49" t="s">
        <v>329</v>
      </c>
      <c r="G329" s="50">
        <v>54</v>
      </c>
      <c r="H329" s="50">
        <v>1</v>
      </c>
    </row>
    <row r="330" spans="6:8" x14ac:dyDescent="0.3">
      <c r="F330" s="49" t="s">
        <v>330</v>
      </c>
      <c r="G330" s="50">
        <v>30</v>
      </c>
      <c r="H330" s="50">
        <v>1</v>
      </c>
    </row>
    <row r="331" spans="6:8" x14ac:dyDescent="0.3">
      <c r="F331" s="49" t="s">
        <v>331</v>
      </c>
      <c r="G331" s="50">
        <v>44</v>
      </c>
      <c r="H331" s="50">
        <v>1</v>
      </c>
    </row>
    <row r="332" spans="6:8" x14ac:dyDescent="0.3">
      <c r="F332" s="49" t="s">
        <v>332</v>
      </c>
      <c r="G332" s="50">
        <v>97</v>
      </c>
      <c r="H332" s="50">
        <v>1</v>
      </c>
    </row>
    <row r="333" spans="6:8" x14ac:dyDescent="0.3">
      <c r="F333" s="49" t="s">
        <v>333</v>
      </c>
      <c r="G333" s="50">
        <v>47</v>
      </c>
      <c r="H333" s="50">
        <v>1</v>
      </c>
    </row>
    <row r="334" spans="6:8" x14ac:dyDescent="0.3">
      <c r="F334" s="49" t="s">
        <v>334</v>
      </c>
      <c r="G334" s="50">
        <v>53</v>
      </c>
      <c r="H334" s="50">
        <v>1</v>
      </c>
    </row>
    <row r="335" spans="6:8" x14ac:dyDescent="0.3">
      <c r="F335" s="49" t="s">
        <v>335</v>
      </c>
      <c r="G335" s="50">
        <v>0</v>
      </c>
      <c r="H335" s="50">
        <v>1</v>
      </c>
    </row>
    <row r="336" spans="6:8" x14ac:dyDescent="0.3">
      <c r="F336" s="49" t="s">
        <v>336</v>
      </c>
      <c r="G336" s="50">
        <v>0</v>
      </c>
      <c r="H336" s="50">
        <v>1</v>
      </c>
    </row>
    <row r="337" spans="6:8" x14ac:dyDescent="0.3">
      <c r="F337" s="49" t="s">
        <v>337</v>
      </c>
      <c r="G337" s="50">
        <v>0</v>
      </c>
      <c r="H337" s="50">
        <v>1</v>
      </c>
    </row>
    <row r="338" spans="6:8" x14ac:dyDescent="0.3">
      <c r="F338" s="49" t="s">
        <v>338</v>
      </c>
      <c r="G338" s="50">
        <v>81</v>
      </c>
      <c r="H338" s="50">
        <v>1</v>
      </c>
    </row>
    <row r="339" spans="6:8" x14ac:dyDescent="0.3">
      <c r="F339" s="49" t="s">
        <v>339</v>
      </c>
      <c r="G339" s="50">
        <v>11</v>
      </c>
      <c r="H339" s="50">
        <v>1</v>
      </c>
    </row>
    <row r="340" spans="6:8" x14ac:dyDescent="0.3">
      <c r="F340" s="49" t="s">
        <v>340</v>
      </c>
      <c r="G340" s="50">
        <v>48</v>
      </c>
      <c r="H340" s="50">
        <v>1</v>
      </c>
    </row>
    <row r="341" spans="6:8" x14ac:dyDescent="0.3">
      <c r="F341" s="49" t="s">
        <v>341</v>
      </c>
      <c r="G341" s="50">
        <v>37</v>
      </c>
      <c r="H341" s="50">
        <v>1</v>
      </c>
    </row>
    <row r="342" spans="6:8" x14ac:dyDescent="0.3">
      <c r="F342" s="49" t="s">
        <v>342</v>
      </c>
      <c r="G342" s="50">
        <v>115</v>
      </c>
      <c r="H342" s="50">
        <v>1</v>
      </c>
    </row>
    <row r="343" spans="6:8" x14ac:dyDescent="0.3">
      <c r="F343" s="49" t="s">
        <v>343</v>
      </c>
      <c r="G343" s="50">
        <v>81</v>
      </c>
      <c r="H343" s="50">
        <v>1</v>
      </c>
    </row>
    <row r="344" spans="6:8" x14ac:dyDescent="0.3">
      <c r="F344" s="49" t="s">
        <v>344</v>
      </c>
      <c r="G344" s="50">
        <v>0</v>
      </c>
      <c r="H344" s="50">
        <v>1</v>
      </c>
    </row>
    <row r="345" spans="6:8" x14ac:dyDescent="0.3">
      <c r="F345" s="49" t="s">
        <v>345</v>
      </c>
      <c r="G345" s="50">
        <v>12</v>
      </c>
      <c r="H345" s="50">
        <v>1</v>
      </c>
    </row>
    <row r="346" spans="6:8" x14ac:dyDescent="0.3">
      <c r="F346" s="49" t="s">
        <v>346</v>
      </c>
      <c r="G346" s="50">
        <v>75</v>
      </c>
      <c r="H346" s="50">
        <v>1</v>
      </c>
    </row>
    <row r="347" spans="6:8" x14ac:dyDescent="0.3">
      <c r="F347" s="49" t="s">
        <v>347</v>
      </c>
      <c r="G347" s="50">
        <v>42</v>
      </c>
      <c r="H347" s="50">
        <v>1</v>
      </c>
    </row>
    <row r="348" spans="6:8" x14ac:dyDescent="0.3">
      <c r="F348" s="49" t="s">
        <v>348</v>
      </c>
      <c r="G348" s="50">
        <v>96</v>
      </c>
      <c r="H348" s="50">
        <v>1</v>
      </c>
    </row>
    <row r="349" spans="6:8" x14ac:dyDescent="0.3">
      <c r="F349" s="49" t="s">
        <v>349</v>
      </c>
      <c r="G349" s="50">
        <v>58</v>
      </c>
      <c r="H349" s="50">
        <v>1</v>
      </c>
    </row>
    <row r="350" spans="6:8" x14ac:dyDescent="0.3">
      <c r="F350" s="49" t="s">
        <v>350</v>
      </c>
      <c r="G350" s="50">
        <v>62</v>
      </c>
      <c r="H350" s="50">
        <v>1</v>
      </c>
    </row>
    <row r="351" spans="6:8" x14ac:dyDescent="0.3">
      <c r="F351" s="49" t="s">
        <v>351</v>
      </c>
      <c r="G351" s="50">
        <v>74</v>
      </c>
      <c r="H351" s="50">
        <v>1</v>
      </c>
    </row>
    <row r="352" spans="6:8" x14ac:dyDescent="0.3">
      <c r="F352" s="49" t="s">
        <v>352</v>
      </c>
      <c r="G352" s="50">
        <v>26</v>
      </c>
      <c r="H352" s="50">
        <v>1</v>
      </c>
    </row>
    <row r="353" spans="6:8" x14ac:dyDescent="0.3">
      <c r="F353" s="49" t="s">
        <v>353</v>
      </c>
      <c r="G353" s="50">
        <v>0</v>
      </c>
      <c r="H353" s="50">
        <v>1</v>
      </c>
    </row>
    <row r="354" spans="6:8" x14ac:dyDescent="0.3">
      <c r="F354" s="49" t="s">
        <v>354</v>
      </c>
      <c r="G354" s="50">
        <v>40</v>
      </c>
      <c r="H354" s="50">
        <v>1</v>
      </c>
    </row>
    <row r="355" spans="6:8" x14ac:dyDescent="0.3">
      <c r="F355" s="49" t="s">
        <v>355</v>
      </c>
      <c r="G355" s="50">
        <v>12</v>
      </c>
      <c r="H355" s="50">
        <v>1</v>
      </c>
    </row>
    <row r="356" spans="6:8" x14ac:dyDescent="0.3">
      <c r="F356" s="49" t="s">
        <v>356</v>
      </c>
      <c r="G356" s="50">
        <v>114</v>
      </c>
      <c r="H356" s="50">
        <v>1</v>
      </c>
    </row>
    <row r="357" spans="6:8" x14ac:dyDescent="0.3">
      <c r="F357" s="49" t="s">
        <v>357</v>
      </c>
      <c r="G357" s="50">
        <v>85</v>
      </c>
      <c r="H357" s="50">
        <v>1</v>
      </c>
    </row>
    <row r="358" spans="6:8" x14ac:dyDescent="0.3">
      <c r="F358" s="49" t="s">
        <v>358</v>
      </c>
      <c r="G358" s="50">
        <v>52</v>
      </c>
      <c r="H358" s="50">
        <v>1</v>
      </c>
    </row>
    <row r="359" spans="6:8" x14ac:dyDescent="0.3">
      <c r="F359" s="49" t="s">
        <v>359</v>
      </c>
      <c r="G359" s="50">
        <v>60</v>
      </c>
      <c r="H359" s="50">
        <v>1</v>
      </c>
    </row>
    <row r="360" spans="6:8" x14ac:dyDescent="0.3">
      <c r="F360" s="49" t="s">
        <v>360</v>
      </c>
      <c r="G360" s="50">
        <v>76</v>
      </c>
      <c r="H360" s="50">
        <v>1</v>
      </c>
    </row>
    <row r="361" spans="6:8" x14ac:dyDescent="0.3">
      <c r="F361" s="49" t="s">
        <v>361</v>
      </c>
      <c r="G361" s="50">
        <v>0</v>
      </c>
      <c r="H361" s="50">
        <v>1</v>
      </c>
    </row>
    <row r="362" spans="6:8" x14ac:dyDescent="0.3">
      <c r="F362" s="49" t="s">
        <v>362</v>
      </c>
      <c r="G362" s="50">
        <v>0</v>
      </c>
      <c r="H362" s="50">
        <v>1</v>
      </c>
    </row>
    <row r="363" spans="6:8" x14ac:dyDescent="0.3">
      <c r="F363" s="49" t="s">
        <v>363</v>
      </c>
      <c r="G363" s="50">
        <v>25</v>
      </c>
      <c r="H363" s="50">
        <v>1</v>
      </c>
    </row>
    <row r="364" spans="6:8" x14ac:dyDescent="0.3">
      <c r="F364" s="49" t="s">
        <v>364</v>
      </c>
      <c r="G364" s="50">
        <v>37</v>
      </c>
      <c r="H364" s="50">
        <v>1</v>
      </c>
    </row>
    <row r="365" spans="6:8" x14ac:dyDescent="0.3">
      <c r="F365" s="49" t="s">
        <v>365</v>
      </c>
      <c r="G365" s="50">
        <v>71</v>
      </c>
      <c r="H365" s="50">
        <v>1</v>
      </c>
    </row>
    <row r="366" spans="6:8" x14ac:dyDescent="0.3">
      <c r="F366" s="49" t="s">
        <v>366</v>
      </c>
      <c r="G366" s="50">
        <v>76</v>
      </c>
      <c r="H366" s="50">
        <v>1</v>
      </c>
    </row>
    <row r="367" spans="6:8" x14ac:dyDescent="0.3">
      <c r="F367" s="49" t="s">
        <v>367</v>
      </c>
      <c r="G367" s="50">
        <v>66</v>
      </c>
      <c r="H367" s="50">
        <v>1</v>
      </c>
    </row>
    <row r="368" spans="6:8" x14ac:dyDescent="0.3">
      <c r="F368" s="49" t="s">
        <v>368</v>
      </c>
      <c r="G368" s="50">
        <v>72</v>
      </c>
      <c r="H368" s="50">
        <v>1</v>
      </c>
    </row>
    <row r="369" spans="6:8" x14ac:dyDescent="0.3">
      <c r="F369" s="49" t="s">
        <v>369</v>
      </c>
      <c r="G369" s="50">
        <v>47</v>
      </c>
      <c r="H369" s="50">
        <v>1</v>
      </c>
    </row>
    <row r="370" spans="6:8" x14ac:dyDescent="0.3">
      <c r="F370" s="49" t="s">
        <v>370</v>
      </c>
      <c r="G370" s="50">
        <v>0</v>
      </c>
      <c r="H370" s="50">
        <v>1</v>
      </c>
    </row>
    <row r="371" spans="6:8" x14ac:dyDescent="0.3">
      <c r="F371" s="49" t="s">
        <v>371</v>
      </c>
      <c r="G371" s="50">
        <v>29</v>
      </c>
      <c r="H371" s="50">
        <v>1</v>
      </c>
    </row>
    <row r="372" spans="6:8" x14ac:dyDescent="0.3">
      <c r="F372" s="49" t="s">
        <v>372</v>
      </c>
      <c r="G372" s="50">
        <v>0</v>
      </c>
      <c r="H372" s="50">
        <v>1</v>
      </c>
    </row>
    <row r="373" spans="6:8" x14ac:dyDescent="0.3">
      <c r="F373" s="49" t="s">
        <v>373</v>
      </c>
      <c r="G373" s="50">
        <v>122</v>
      </c>
      <c r="H373" s="50">
        <v>1</v>
      </c>
    </row>
    <row r="374" spans="6:8" x14ac:dyDescent="0.3">
      <c r="F374" s="49" t="s">
        <v>374</v>
      </c>
      <c r="G374" s="50">
        <v>52</v>
      </c>
      <c r="H374" s="50">
        <v>1</v>
      </c>
    </row>
    <row r="375" spans="6:8" x14ac:dyDescent="0.3">
      <c r="F375" s="49" t="s">
        <v>375</v>
      </c>
      <c r="G375" s="50">
        <v>33</v>
      </c>
      <c r="H375" s="50">
        <v>1</v>
      </c>
    </row>
    <row r="376" spans="6:8" x14ac:dyDescent="0.3">
      <c r="F376" s="49" t="s">
        <v>376</v>
      </c>
      <c r="G376" s="50">
        <v>123</v>
      </c>
      <c r="H376" s="50">
        <v>1</v>
      </c>
    </row>
    <row r="377" spans="6:8" x14ac:dyDescent="0.3">
      <c r="F377" s="49" t="s">
        <v>377</v>
      </c>
      <c r="G377" s="50">
        <v>23</v>
      </c>
      <c r="H377" s="50">
        <v>1</v>
      </c>
    </row>
    <row r="378" spans="6:8" x14ac:dyDescent="0.3">
      <c r="F378" s="49" t="s">
        <v>378</v>
      </c>
      <c r="G378" s="50">
        <v>0</v>
      </c>
      <c r="H378" s="50">
        <v>1</v>
      </c>
    </row>
    <row r="379" spans="6:8" x14ac:dyDescent="0.3">
      <c r="F379" s="49" t="s">
        <v>379</v>
      </c>
      <c r="G379" s="50">
        <v>29</v>
      </c>
      <c r="H379" s="50">
        <v>1</v>
      </c>
    </row>
    <row r="380" spans="6:8" x14ac:dyDescent="0.3">
      <c r="F380" s="49" t="s">
        <v>380</v>
      </c>
      <c r="G380" s="50">
        <v>0</v>
      </c>
      <c r="H380" s="50">
        <v>1</v>
      </c>
    </row>
    <row r="381" spans="6:8" x14ac:dyDescent="0.3">
      <c r="F381" s="49" t="s">
        <v>381</v>
      </c>
      <c r="G381" s="50">
        <v>54</v>
      </c>
      <c r="H381" s="50">
        <v>1</v>
      </c>
    </row>
    <row r="382" spans="6:8" x14ac:dyDescent="0.3">
      <c r="F382" s="49" t="s">
        <v>382</v>
      </c>
      <c r="G382" s="50">
        <v>14</v>
      </c>
      <c r="H382" s="50">
        <v>1</v>
      </c>
    </row>
    <row r="383" spans="6:8" x14ac:dyDescent="0.3">
      <c r="F383" s="49" t="s">
        <v>383</v>
      </c>
      <c r="G383" s="50">
        <v>11</v>
      </c>
      <c r="H383" s="50">
        <v>1</v>
      </c>
    </row>
    <row r="384" spans="6:8" x14ac:dyDescent="0.3">
      <c r="F384" s="49" t="s">
        <v>384</v>
      </c>
      <c r="G384" s="50">
        <v>84</v>
      </c>
      <c r="H384" s="50">
        <v>1</v>
      </c>
    </row>
    <row r="385" spans="6:8" x14ac:dyDescent="0.3">
      <c r="F385" s="49" t="s">
        <v>385</v>
      </c>
      <c r="G385" s="50">
        <v>21</v>
      </c>
      <c r="H385" s="50">
        <v>1</v>
      </c>
    </row>
    <row r="386" spans="6:8" x14ac:dyDescent="0.3">
      <c r="F386" s="49" t="s">
        <v>386</v>
      </c>
      <c r="G386" s="50">
        <v>81</v>
      </c>
      <c r="H386" s="50">
        <v>1</v>
      </c>
    </row>
    <row r="387" spans="6:8" x14ac:dyDescent="0.3">
      <c r="F387" s="49" t="s">
        <v>387</v>
      </c>
      <c r="G387" s="50">
        <v>0</v>
      </c>
      <c r="H387" s="50">
        <v>1</v>
      </c>
    </row>
    <row r="388" spans="6:8" x14ac:dyDescent="0.3">
      <c r="F388" s="49" t="s">
        <v>388</v>
      </c>
      <c r="G388" s="50">
        <v>0</v>
      </c>
      <c r="H388" s="50">
        <v>1</v>
      </c>
    </row>
    <row r="389" spans="6:8" x14ac:dyDescent="0.3">
      <c r="F389" s="49" t="s">
        <v>389</v>
      </c>
      <c r="G389" s="50">
        <v>84</v>
      </c>
      <c r="H389" s="50">
        <v>1</v>
      </c>
    </row>
    <row r="390" spans="6:8" x14ac:dyDescent="0.3">
      <c r="F390" s="49" t="s">
        <v>390</v>
      </c>
      <c r="G390" s="50">
        <v>118</v>
      </c>
      <c r="H390" s="50">
        <v>1</v>
      </c>
    </row>
    <row r="391" spans="6:8" x14ac:dyDescent="0.3">
      <c r="F391" s="49" t="s">
        <v>391</v>
      </c>
      <c r="G391" s="50">
        <v>35</v>
      </c>
      <c r="H391" s="50">
        <v>1</v>
      </c>
    </row>
    <row r="392" spans="6:8" x14ac:dyDescent="0.3">
      <c r="F392" s="49" t="s">
        <v>392</v>
      </c>
      <c r="G392" s="50">
        <v>82</v>
      </c>
      <c r="H392" s="50">
        <v>1</v>
      </c>
    </row>
    <row r="393" spans="6:8" x14ac:dyDescent="0.3">
      <c r="F393" s="49" t="s">
        <v>393</v>
      </c>
      <c r="G393" s="50">
        <v>119</v>
      </c>
      <c r="H393" s="50">
        <v>1</v>
      </c>
    </row>
    <row r="394" spans="6:8" x14ac:dyDescent="0.3">
      <c r="F394" s="49" t="s">
        <v>394</v>
      </c>
      <c r="G394" s="50">
        <v>107</v>
      </c>
      <c r="H394" s="50">
        <v>1</v>
      </c>
    </row>
    <row r="395" spans="6:8" x14ac:dyDescent="0.3">
      <c r="F395" s="49" t="s">
        <v>395</v>
      </c>
      <c r="G395" s="50">
        <v>86</v>
      </c>
      <c r="H395" s="50">
        <v>1</v>
      </c>
    </row>
    <row r="396" spans="6:8" x14ac:dyDescent="0.3">
      <c r="F396" s="49" t="s">
        <v>396</v>
      </c>
      <c r="G396" s="50">
        <v>76</v>
      </c>
      <c r="H396" s="50">
        <v>1</v>
      </c>
    </row>
    <row r="397" spans="6:8" x14ac:dyDescent="0.3">
      <c r="F397" s="49" t="s">
        <v>397</v>
      </c>
      <c r="G397" s="50">
        <v>78</v>
      </c>
      <c r="H397" s="50">
        <v>1</v>
      </c>
    </row>
    <row r="398" spans="6:8" x14ac:dyDescent="0.3">
      <c r="F398" s="49" t="s">
        <v>398</v>
      </c>
      <c r="G398" s="50">
        <v>118</v>
      </c>
      <c r="H398" s="50">
        <v>1</v>
      </c>
    </row>
    <row r="399" spans="6:8" x14ac:dyDescent="0.3">
      <c r="F399" s="49" t="s">
        <v>399</v>
      </c>
      <c r="G399" s="50">
        <v>0</v>
      </c>
      <c r="H399" s="50">
        <v>1</v>
      </c>
    </row>
    <row r="400" spans="6:8" x14ac:dyDescent="0.3">
      <c r="F400" s="49" t="s">
        <v>400</v>
      </c>
      <c r="G400" s="50">
        <v>47</v>
      </c>
      <c r="H400" s="50">
        <v>1</v>
      </c>
    </row>
    <row r="401" spans="6:8" x14ac:dyDescent="0.3">
      <c r="F401" s="49" t="s">
        <v>401</v>
      </c>
      <c r="G401" s="50">
        <v>86</v>
      </c>
      <c r="H401" s="50">
        <v>1</v>
      </c>
    </row>
    <row r="402" spans="6:8" x14ac:dyDescent="0.3">
      <c r="F402" s="49" t="s">
        <v>402</v>
      </c>
      <c r="G402" s="50">
        <v>76</v>
      </c>
      <c r="H402" s="50">
        <v>1</v>
      </c>
    </row>
    <row r="403" spans="6:8" x14ac:dyDescent="0.3">
      <c r="F403" s="49" t="s">
        <v>403</v>
      </c>
      <c r="G403" s="50">
        <v>32</v>
      </c>
      <c r="H403" s="50">
        <v>1</v>
      </c>
    </row>
    <row r="404" spans="6:8" x14ac:dyDescent="0.3">
      <c r="F404" s="49" t="s">
        <v>404</v>
      </c>
      <c r="G404" s="50">
        <v>98</v>
      </c>
      <c r="H404" s="50">
        <v>1</v>
      </c>
    </row>
    <row r="405" spans="6:8" x14ac:dyDescent="0.3">
      <c r="F405" s="49" t="s">
        <v>405</v>
      </c>
      <c r="G405" s="50">
        <v>86</v>
      </c>
      <c r="H405" s="50">
        <v>1</v>
      </c>
    </row>
    <row r="406" spans="6:8" x14ac:dyDescent="0.3">
      <c r="F406" s="49" t="s">
        <v>406</v>
      </c>
      <c r="G406" s="50">
        <v>37</v>
      </c>
      <c r="H406" s="50">
        <v>1</v>
      </c>
    </row>
    <row r="407" spans="6:8" x14ac:dyDescent="0.3">
      <c r="F407" s="49" t="s">
        <v>407</v>
      </c>
      <c r="G407" s="50">
        <v>15</v>
      </c>
      <c r="H407" s="50">
        <v>1</v>
      </c>
    </row>
    <row r="408" spans="6:8" x14ac:dyDescent="0.3">
      <c r="F408" s="49" t="s">
        <v>408</v>
      </c>
      <c r="G408" s="50">
        <v>114</v>
      </c>
      <c r="H408" s="50">
        <v>1</v>
      </c>
    </row>
    <row r="409" spans="6:8" x14ac:dyDescent="0.3">
      <c r="F409" s="49" t="s">
        <v>409</v>
      </c>
      <c r="G409" s="50">
        <v>0</v>
      </c>
      <c r="H409" s="50">
        <v>1</v>
      </c>
    </row>
    <row r="410" spans="6:8" x14ac:dyDescent="0.3">
      <c r="F410" s="49" t="s">
        <v>410</v>
      </c>
      <c r="G410" s="50">
        <v>0</v>
      </c>
      <c r="H410" s="50">
        <v>1</v>
      </c>
    </row>
    <row r="411" spans="6:8" x14ac:dyDescent="0.3">
      <c r="F411" s="49" t="s">
        <v>411</v>
      </c>
      <c r="G411" s="50">
        <v>0</v>
      </c>
      <c r="H411" s="50">
        <v>1</v>
      </c>
    </row>
    <row r="412" spans="6:8" x14ac:dyDescent="0.3">
      <c r="F412" s="49" t="s">
        <v>412</v>
      </c>
      <c r="G412" s="50">
        <v>23</v>
      </c>
      <c r="H412" s="50">
        <v>1</v>
      </c>
    </row>
    <row r="413" spans="6:8" x14ac:dyDescent="0.3">
      <c r="F413" s="49" t="s">
        <v>413</v>
      </c>
      <c r="G413" s="50">
        <v>0</v>
      </c>
      <c r="H413" s="50">
        <v>1</v>
      </c>
    </row>
    <row r="414" spans="6:8" x14ac:dyDescent="0.3">
      <c r="F414" s="49" t="s">
        <v>414</v>
      </c>
      <c r="G414" s="50">
        <v>69</v>
      </c>
      <c r="H414" s="50">
        <v>1</v>
      </c>
    </row>
    <row r="415" spans="6:8" x14ac:dyDescent="0.3">
      <c r="F415" s="49" t="s">
        <v>415</v>
      </c>
      <c r="G415" s="50">
        <v>15</v>
      </c>
      <c r="H415" s="50">
        <v>1</v>
      </c>
    </row>
    <row r="416" spans="6:8" x14ac:dyDescent="0.3">
      <c r="F416" s="49" t="s">
        <v>416</v>
      </c>
      <c r="G416" s="50">
        <v>119</v>
      </c>
      <c r="H416" s="50">
        <v>1</v>
      </c>
    </row>
    <row r="417" spans="6:8" x14ac:dyDescent="0.3">
      <c r="F417" s="49" t="s">
        <v>417</v>
      </c>
      <c r="G417" s="50">
        <v>68</v>
      </c>
      <c r="H417" s="50">
        <v>1</v>
      </c>
    </row>
    <row r="418" spans="6:8" x14ac:dyDescent="0.3">
      <c r="F418" s="49" t="s">
        <v>418</v>
      </c>
      <c r="G418" s="50">
        <v>115</v>
      </c>
      <c r="H418" s="50">
        <v>1</v>
      </c>
    </row>
    <row r="419" spans="6:8" x14ac:dyDescent="0.3">
      <c r="F419" s="49" t="s">
        <v>419</v>
      </c>
      <c r="G419" s="50">
        <v>84</v>
      </c>
      <c r="H419" s="50">
        <v>1</v>
      </c>
    </row>
    <row r="420" spans="6:8" x14ac:dyDescent="0.3">
      <c r="F420" s="49" t="s">
        <v>420</v>
      </c>
      <c r="G420" s="50">
        <v>59</v>
      </c>
      <c r="H420" s="50">
        <v>1</v>
      </c>
    </row>
    <row r="421" spans="6:8" x14ac:dyDescent="0.3">
      <c r="F421" s="49" t="s">
        <v>421</v>
      </c>
      <c r="G421" s="50">
        <v>112</v>
      </c>
      <c r="H421" s="50">
        <v>1</v>
      </c>
    </row>
    <row r="422" spans="6:8" x14ac:dyDescent="0.3">
      <c r="F422" s="49" t="s">
        <v>422</v>
      </c>
      <c r="G422" s="50">
        <v>0</v>
      </c>
      <c r="H422" s="50">
        <v>1</v>
      </c>
    </row>
    <row r="423" spans="6:8" x14ac:dyDescent="0.3">
      <c r="F423" s="49" t="s">
        <v>423</v>
      </c>
      <c r="G423" s="50">
        <v>39</v>
      </c>
      <c r="H423" s="50">
        <v>1</v>
      </c>
    </row>
    <row r="424" spans="6:8" x14ac:dyDescent="0.3">
      <c r="F424" s="49" t="s">
        <v>424</v>
      </c>
      <c r="G424" s="50">
        <v>31</v>
      </c>
      <c r="H424" s="50">
        <v>1</v>
      </c>
    </row>
    <row r="425" spans="6:8" x14ac:dyDescent="0.3">
      <c r="F425" s="49" t="s">
        <v>425</v>
      </c>
      <c r="G425" s="50">
        <v>112</v>
      </c>
      <c r="H425" s="50">
        <v>1</v>
      </c>
    </row>
    <row r="426" spans="6:8" x14ac:dyDescent="0.3">
      <c r="F426" s="49" t="s">
        <v>426</v>
      </c>
      <c r="G426" s="50">
        <v>49</v>
      </c>
      <c r="H426" s="50">
        <v>1</v>
      </c>
    </row>
    <row r="427" spans="6:8" x14ac:dyDescent="0.3">
      <c r="F427" s="49" t="s">
        <v>427</v>
      </c>
      <c r="G427" s="50">
        <v>18</v>
      </c>
      <c r="H427" s="50">
        <v>1</v>
      </c>
    </row>
    <row r="428" spans="6:8" x14ac:dyDescent="0.3">
      <c r="F428" s="49" t="s">
        <v>428</v>
      </c>
      <c r="G428" s="50">
        <v>80</v>
      </c>
      <c r="H428" s="50">
        <v>1</v>
      </c>
    </row>
    <row r="429" spans="6:8" x14ac:dyDescent="0.3">
      <c r="F429" s="49" t="s">
        <v>429</v>
      </c>
      <c r="G429" s="50">
        <v>57</v>
      </c>
      <c r="H429" s="50">
        <v>1</v>
      </c>
    </row>
    <row r="430" spans="6:8" x14ac:dyDescent="0.3">
      <c r="F430" s="49" t="s">
        <v>430</v>
      </c>
      <c r="G430" s="50">
        <v>0</v>
      </c>
      <c r="H430" s="50">
        <v>1</v>
      </c>
    </row>
    <row r="431" spans="6:8" x14ac:dyDescent="0.3">
      <c r="F431" s="49" t="s">
        <v>431</v>
      </c>
      <c r="G431" s="50">
        <v>87</v>
      </c>
      <c r="H431" s="50">
        <v>1</v>
      </c>
    </row>
    <row r="432" spans="6:8" x14ac:dyDescent="0.3">
      <c r="F432" s="49" t="s">
        <v>432</v>
      </c>
      <c r="G432" s="50">
        <v>0</v>
      </c>
      <c r="H432" s="50">
        <v>1</v>
      </c>
    </row>
    <row r="433" spans="6:8" x14ac:dyDescent="0.3">
      <c r="F433" s="49" t="s">
        <v>433</v>
      </c>
      <c r="G433" s="50">
        <v>81</v>
      </c>
      <c r="H433" s="50">
        <v>1</v>
      </c>
    </row>
    <row r="434" spans="6:8" x14ac:dyDescent="0.3">
      <c r="F434" s="49" t="s">
        <v>434</v>
      </c>
      <c r="G434" s="50">
        <v>0</v>
      </c>
      <c r="H434" s="50">
        <v>1</v>
      </c>
    </row>
    <row r="435" spans="6:8" x14ac:dyDescent="0.3">
      <c r="F435" s="49" t="s">
        <v>435</v>
      </c>
      <c r="G435" s="50">
        <v>47</v>
      </c>
      <c r="H435" s="50">
        <v>1</v>
      </c>
    </row>
    <row r="436" spans="6:8" x14ac:dyDescent="0.3">
      <c r="F436" s="49" t="s">
        <v>436</v>
      </c>
      <c r="G436" s="50">
        <v>57</v>
      </c>
      <c r="H436" s="50">
        <v>1</v>
      </c>
    </row>
    <row r="437" spans="6:8" x14ac:dyDescent="0.3">
      <c r="F437" s="49" t="s">
        <v>437</v>
      </c>
      <c r="G437" s="50">
        <v>0</v>
      </c>
      <c r="H437" s="50">
        <v>1</v>
      </c>
    </row>
    <row r="438" spans="6:8" x14ac:dyDescent="0.3">
      <c r="F438" s="49" t="s">
        <v>438</v>
      </c>
      <c r="G438" s="50">
        <v>104</v>
      </c>
      <c r="H438" s="50">
        <v>1</v>
      </c>
    </row>
    <row r="439" spans="6:8" x14ac:dyDescent="0.3">
      <c r="F439" s="49" t="s">
        <v>439</v>
      </c>
      <c r="G439" s="50">
        <v>16</v>
      </c>
      <c r="H439" s="50">
        <v>1</v>
      </c>
    </row>
    <row r="440" spans="6:8" x14ac:dyDescent="0.3">
      <c r="F440" s="49" t="s">
        <v>440</v>
      </c>
      <c r="G440" s="50">
        <v>37</v>
      </c>
      <c r="H440" s="50">
        <v>1</v>
      </c>
    </row>
    <row r="441" spans="6:8" x14ac:dyDescent="0.3">
      <c r="F441" s="49" t="s">
        <v>441</v>
      </c>
      <c r="G441" s="50">
        <v>0</v>
      </c>
      <c r="H441" s="50">
        <v>1</v>
      </c>
    </row>
    <row r="442" spans="6:8" x14ac:dyDescent="0.3">
      <c r="F442" s="49" t="s">
        <v>442</v>
      </c>
      <c r="G442" s="50">
        <v>61</v>
      </c>
      <c r="H442" s="50">
        <v>1</v>
      </c>
    </row>
    <row r="443" spans="6:8" x14ac:dyDescent="0.3">
      <c r="F443" s="49" t="s">
        <v>443</v>
      </c>
      <c r="G443" s="50">
        <v>41</v>
      </c>
      <c r="H443" s="50">
        <v>1</v>
      </c>
    </row>
    <row r="444" spans="6:8" x14ac:dyDescent="0.3">
      <c r="F444" s="49" t="s">
        <v>444</v>
      </c>
      <c r="G444" s="50">
        <v>40</v>
      </c>
      <c r="H444" s="50">
        <v>1</v>
      </c>
    </row>
    <row r="445" spans="6:8" x14ac:dyDescent="0.3">
      <c r="F445" s="49" t="s">
        <v>445</v>
      </c>
      <c r="G445" s="50">
        <v>55</v>
      </c>
      <c r="H445" s="50">
        <v>1</v>
      </c>
    </row>
    <row r="446" spans="6:8" x14ac:dyDescent="0.3">
      <c r="F446" s="49" t="s">
        <v>446</v>
      </c>
      <c r="G446" s="50">
        <v>92</v>
      </c>
      <c r="H446" s="50">
        <v>1</v>
      </c>
    </row>
    <row r="447" spans="6:8" x14ac:dyDescent="0.3">
      <c r="F447" s="49" t="s">
        <v>447</v>
      </c>
      <c r="G447" s="50">
        <v>118</v>
      </c>
      <c r="H447" s="50">
        <v>1</v>
      </c>
    </row>
    <row r="448" spans="6:8" x14ac:dyDescent="0.3">
      <c r="F448" s="49" t="s">
        <v>448</v>
      </c>
      <c r="G448" s="50">
        <v>82</v>
      </c>
      <c r="H448" s="50">
        <v>1</v>
      </c>
    </row>
    <row r="449" spans="6:8" x14ac:dyDescent="0.3">
      <c r="F449" s="49" t="s">
        <v>449</v>
      </c>
      <c r="G449" s="50">
        <v>83</v>
      </c>
      <c r="H449" s="50">
        <v>1</v>
      </c>
    </row>
    <row r="450" spans="6:8" x14ac:dyDescent="0.3">
      <c r="F450" s="49" t="s">
        <v>450</v>
      </c>
      <c r="G450" s="50">
        <v>78</v>
      </c>
      <c r="H450" s="50">
        <v>1</v>
      </c>
    </row>
    <row r="451" spans="6:8" x14ac:dyDescent="0.3">
      <c r="F451" s="49" t="s">
        <v>451</v>
      </c>
      <c r="G451" s="50">
        <v>111</v>
      </c>
      <c r="H451" s="50">
        <v>1</v>
      </c>
    </row>
    <row r="452" spans="6:8" x14ac:dyDescent="0.3">
      <c r="F452" s="49" t="s">
        <v>452</v>
      </c>
      <c r="G452" s="50">
        <v>107</v>
      </c>
      <c r="H452" s="50">
        <v>1</v>
      </c>
    </row>
    <row r="453" spans="6:8" x14ac:dyDescent="0.3">
      <c r="F453" s="49" t="s">
        <v>453</v>
      </c>
      <c r="G453" s="50">
        <v>108</v>
      </c>
      <c r="H453" s="50">
        <v>1</v>
      </c>
    </row>
    <row r="454" spans="6:8" x14ac:dyDescent="0.3">
      <c r="F454" s="49" t="s">
        <v>454</v>
      </c>
      <c r="G454" s="50">
        <v>97</v>
      </c>
      <c r="H454" s="50">
        <v>1</v>
      </c>
    </row>
    <row r="455" spans="6:8" x14ac:dyDescent="0.3">
      <c r="F455" s="49" t="s">
        <v>455</v>
      </c>
      <c r="G455" s="50">
        <v>31</v>
      </c>
      <c r="H455" s="50">
        <v>1</v>
      </c>
    </row>
    <row r="456" spans="6:8" x14ac:dyDescent="0.3">
      <c r="F456" s="49" t="s">
        <v>456</v>
      </c>
      <c r="G456" s="50">
        <v>20</v>
      </c>
      <c r="H456" s="50">
        <v>1</v>
      </c>
    </row>
    <row r="457" spans="6:8" x14ac:dyDescent="0.3">
      <c r="F457" s="49" t="s">
        <v>457</v>
      </c>
      <c r="G457" s="50">
        <v>110</v>
      </c>
      <c r="H457" s="50">
        <v>1</v>
      </c>
    </row>
    <row r="458" spans="6:8" x14ac:dyDescent="0.3">
      <c r="F458" s="49" t="s">
        <v>458</v>
      </c>
      <c r="G458" s="50">
        <v>86</v>
      </c>
      <c r="H458" s="50">
        <v>1</v>
      </c>
    </row>
    <row r="459" spans="6:8" x14ac:dyDescent="0.3">
      <c r="F459" s="49" t="s">
        <v>459</v>
      </c>
      <c r="G459" s="50">
        <v>77</v>
      </c>
      <c r="H459" s="50">
        <v>1</v>
      </c>
    </row>
    <row r="460" spans="6:8" x14ac:dyDescent="0.3">
      <c r="F460" s="49" t="s">
        <v>460</v>
      </c>
      <c r="G460" s="50">
        <v>119</v>
      </c>
      <c r="H460" s="50">
        <v>1</v>
      </c>
    </row>
    <row r="461" spans="6:8" x14ac:dyDescent="0.3">
      <c r="F461" s="49" t="s">
        <v>461</v>
      </c>
      <c r="G461" s="50">
        <v>0</v>
      </c>
      <c r="H461" s="50">
        <v>1</v>
      </c>
    </row>
    <row r="462" spans="6:8" x14ac:dyDescent="0.3">
      <c r="F462" s="49" t="s">
        <v>462</v>
      </c>
      <c r="G462" s="50">
        <v>13</v>
      </c>
      <c r="H462" s="50">
        <v>1</v>
      </c>
    </row>
    <row r="463" spans="6:8" x14ac:dyDescent="0.3">
      <c r="F463" s="49" t="s">
        <v>463</v>
      </c>
      <c r="G463" s="50">
        <v>106</v>
      </c>
      <c r="H463" s="50">
        <v>1</v>
      </c>
    </row>
    <row r="464" spans="6:8" x14ac:dyDescent="0.3">
      <c r="F464" s="49" t="s">
        <v>464</v>
      </c>
      <c r="G464" s="50">
        <v>35</v>
      </c>
      <c r="H464" s="50">
        <v>1</v>
      </c>
    </row>
    <row r="465" spans="6:8" x14ac:dyDescent="0.3">
      <c r="F465" s="49" t="s">
        <v>465</v>
      </c>
      <c r="G465" s="50">
        <v>46</v>
      </c>
      <c r="H465" s="50">
        <v>1</v>
      </c>
    </row>
    <row r="466" spans="6:8" x14ac:dyDescent="0.3">
      <c r="F466" s="49" t="s">
        <v>466</v>
      </c>
      <c r="G466" s="50">
        <v>24</v>
      </c>
      <c r="H466" s="50">
        <v>1</v>
      </c>
    </row>
    <row r="467" spans="6:8" x14ac:dyDescent="0.3">
      <c r="F467" s="49" t="s">
        <v>467</v>
      </c>
      <c r="G467" s="50">
        <v>88</v>
      </c>
      <c r="H467" s="50">
        <v>1</v>
      </c>
    </row>
    <row r="468" spans="6:8" x14ac:dyDescent="0.3">
      <c r="F468" s="49" t="s">
        <v>468</v>
      </c>
      <c r="G468" s="50">
        <v>81</v>
      </c>
      <c r="H468" s="50">
        <v>1</v>
      </c>
    </row>
    <row r="469" spans="6:8" x14ac:dyDescent="0.3">
      <c r="F469" s="49" t="s">
        <v>469</v>
      </c>
      <c r="G469" s="50">
        <v>96</v>
      </c>
      <c r="H469" s="50">
        <v>1</v>
      </c>
    </row>
    <row r="470" spans="6:8" x14ac:dyDescent="0.3">
      <c r="F470" s="49" t="s">
        <v>470</v>
      </c>
      <c r="G470" s="50">
        <v>46</v>
      </c>
      <c r="H470" s="50">
        <v>1</v>
      </c>
    </row>
    <row r="471" spans="6:8" x14ac:dyDescent="0.3">
      <c r="F471" s="49" t="s">
        <v>471</v>
      </c>
      <c r="G471" s="50">
        <v>25</v>
      </c>
      <c r="H471" s="50">
        <v>1</v>
      </c>
    </row>
    <row r="472" spans="6:8" x14ac:dyDescent="0.3">
      <c r="F472" s="49" t="s">
        <v>472</v>
      </c>
      <c r="G472" s="50">
        <v>81</v>
      </c>
      <c r="H472" s="50">
        <v>1</v>
      </c>
    </row>
    <row r="473" spans="6:8" x14ac:dyDescent="0.3">
      <c r="F473" s="49" t="s">
        <v>473</v>
      </c>
      <c r="G473" s="50">
        <v>0</v>
      </c>
      <c r="H473" s="50">
        <v>1</v>
      </c>
    </row>
    <row r="474" spans="6:8" x14ac:dyDescent="0.3">
      <c r="F474" s="49" t="s">
        <v>474</v>
      </c>
      <c r="G474" s="50">
        <v>97</v>
      </c>
      <c r="H474" s="50">
        <v>1</v>
      </c>
    </row>
    <row r="475" spans="6:8" x14ac:dyDescent="0.3">
      <c r="F475" s="49" t="s">
        <v>475</v>
      </c>
      <c r="G475" s="50">
        <v>116</v>
      </c>
      <c r="H475" s="50">
        <v>1</v>
      </c>
    </row>
    <row r="476" spans="6:8" x14ac:dyDescent="0.3">
      <c r="F476" s="49" t="s">
        <v>476</v>
      </c>
      <c r="G476" s="50">
        <v>0</v>
      </c>
      <c r="H476" s="50">
        <v>1</v>
      </c>
    </row>
    <row r="477" spans="6:8" x14ac:dyDescent="0.3">
      <c r="F477" s="49" t="s">
        <v>477</v>
      </c>
      <c r="G477" s="50">
        <v>0</v>
      </c>
      <c r="H477" s="50">
        <v>1</v>
      </c>
    </row>
    <row r="478" spans="6:8" x14ac:dyDescent="0.3">
      <c r="F478" s="49" t="s">
        <v>478</v>
      </c>
      <c r="G478" s="50">
        <v>87</v>
      </c>
      <c r="H478" s="50">
        <v>1</v>
      </c>
    </row>
    <row r="479" spans="6:8" x14ac:dyDescent="0.3">
      <c r="F479" s="49" t="s">
        <v>479</v>
      </c>
      <c r="G479" s="50">
        <v>43</v>
      </c>
      <c r="H479" s="50">
        <v>1</v>
      </c>
    </row>
    <row r="480" spans="6:8" x14ac:dyDescent="0.3">
      <c r="F480" s="49" t="s">
        <v>480</v>
      </c>
      <c r="G480" s="50">
        <v>102</v>
      </c>
      <c r="H480" s="50">
        <v>1</v>
      </c>
    </row>
    <row r="481" spans="6:8" x14ac:dyDescent="0.3">
      <c r="F481" s="49" t="s">
        <v>481</v>
      </c>
      <c r="G481" s="50">
        <v>95</v>
      </c>
      <c r="H481" s="50">
        <v>1</v>
      </c>
    </row>
    <row r="482" spans="6:8" x14ac:dyDescent="0.3">
      <c r="F482" s="49" t="s">
        <v>482</v>
      </c>
      <c r="G482" s="50">
        <v>108</v>
      </c>
      <c r="H482" s="50">
        <v>1</v>
      </c>
    </row>
    <row r="483" spans="6:8" x14ac:dyDescent="0.3">
      <c r="F483" s="49" t="s">
        <v>483</v>
      </c>
      <c r="G483" s="50">
        <v>80</v>
      </c>
      <c r="H483" s="50">
        <v>1</v>
      </c>
    </row>
    <row r="484" spans="6:8" x14ac:dyDescent="0.3">
      <c r="F484" s="49" t="s">
        <v>484</v>
      </c>
      <c r="G484" s="50">
        <v>61</v>
      </c>
      <c r="H484" s="50">
        <v>1</v>
      </c>
    </row>
    <row r="485" spans="6:8" x14ac:dyDescent="0.3">
      <c r="F485" s="49" t="s">
        <v>485</v>
      </c>
      <c r="G485" s="50">
        <v>18</v>
      </c>
      <c r="H485" s="50">
        <v>1</v>
      </c>
    </row>
    <row r="486" spans="6:8" x14ac:dyDescent="0.3">
      <c r="F486" s="49" t="s">
        <v>486</v>
      </c>
      <c r="G486" s="50">
        <v>0</v>
      </c>
      <c r="H486" s="50">
        <v>1</v>
      </c>
    </row>
    <row r="487" spans="6:8" x14ac:dyDescent="0.3">
      <c r="F487" s="49" t="s">
        <v>487</v>
      </c>
      <c r="G487" s="50">
        <v>10</v>
      </c>
      <c r="H487" s="50">
        <v>1</v>
      </c>
    </row>
    <row r="488" spans="6:8" x14ac:dyDescent="0.3">
      <c r="F488" s="49" t="s">
        <v>488</v>
      </c>
      <c r="G488" s="50">
        <v>92</v>
      </c>
      <c r="H488" s="50">
        <v>1</v>
      </c>
    </row>
    <row r="489" spans="6:8" x14ac:dyDescent="0.3">
      <c r="F489" s="49" t="s">
        <v>489</v>
      </c>
      <c r="G489" s="50">
        <v>0</v>
      </c>
      <c r="H489" s="50">
        <v>1</v>
      </c>
    </row>
    <row r="490" spans="6:8" x14ac:dyDescent="0.3">
      <c r="F490" s="49" t="s">
        <v>490</v>
      </c>
      <c r="G490" s="50">
        <v>120</v>
      </c>
      <c r="H490" s="50">
        <v>1</v>
      </c>
    </row>
    <row r="491" spans="6:8" x14ac:dyDescent="0.3">
      <c r="F491" s="49" t="s">
        <v>491</v>
      </c>
      <c r="G491" s="50">
        <v>63</v>
      </c>
      <c r="H491" s="50">
        <v>1</v>
      </c>
    </row>
    <row r="492" spans="6:8" x14ac:dyDescent="0.3">
      <c r="F492" s="49" t="s">
        <v>492</v>
      </c>
      <c r="G492" s="50">
        <v>0</v>
      </c>
      <c r="H492" s="50">
        <v>1</v>
      </c>
    </row>
    <row r="493" spans="6:8" x14ac:dyDescent="0.3">
      <c r="F493" s="49" t="s">
        <v>493</v>
      </c>
      <c r="G493" s="50">
        <v>101</v>
      </c>
      <c r="H493" s="50">
        <v>1</v>
      </c>
    </row>
    <row r="494" spans="6:8" x14ac:dyDescent="0.3">
      <c r="F494" s="49" t="s">
        <v>494</v>
      </c>
      <c r="G494" s="50">
        <v>105</v>
      </c>
      <c r="H494" s="50">
        <v>1</v>
      </c>
    </row>
    <row r="495" spans="6:8" x14ac:dyDescent="0.3">
      <c r="F495" s="49" t="s">
        <v>495</v>
      </c>
      <c r="G495" s="50">
        <v>21</v>
      </c>
      <c r="H495" s="50">
        <v>1</v>
      </c>
    </row>
    <row r="496" spans="6:8" x14ac:dyDescent="0.3">
      <c r="F496" s="49" t="s">
        <v>496</v>
      </c>
      <c r="G496" s="50">
        <v>34</v>
      </c>
      <c r="H496" s="50">
        <v>1</v>
      </c>
    </row>
    <row r="497" spans="6:8" x14ac:dyDescent="0.3">
      <c r="F497" s="49" t="s">
        <v>497</v>
      </c>
      <c r="G497" s="50">
        <v>78</v>
      </c>
      <c r="H497" s="50">
        <v>1</v>
      </c>
    </row>
    <row r="498" spans="6:8" x14ac:dyDescent="0.3">
      <c r="F498" s="49" t="s">
        <v>498</v>
      </c>
      <c r="G498" s="50">
        <v>44</v>
      </c>
      <c r="H498" s="50">
        <v>1</v>
      </c>
    </row>
    <row r="499" spans="6:8" x14ac:dyDescent="0.3">
      <c r="F499" s="49" t="s">
        <v>499</v>
      </c>
      <c r="G499" s="50">
        <v>98</v>
      </c>
      <c r="H499" s="50">
        <v>1</v>
      </c>
    </row>
    <row r="500" spans="6:8" x14ac:dyDescent="0.3">
      <c r="F500" s="49" t="s">
        <v>500</v>
      </c>
      <c r="G500" s="50">
        <v>23</v>
      </c>
      <c r="H500" s="50">
        <v>1</v>
      </c>
    </row>
    <row r="501" spans="6:8" x14ac:dyDescent="0.3">
      <c r="F501" s="49" t="s">
        <v>501</v>
      </c>
      <c r="G501" s="50">
        <v>28</v>
      </c>
      <c r="H501" s="50">
        <v>1</v>
      </c>
    </row>
    <row r="502" spans="6:8" x14ac:dyDescent="0.3">
      <c r="F502" s="49" t="s">
        <v>502</v>
      </c>
      <c r="G502" s="50">
        <v>0</v>
      </c>
      <c r="H502" s="50">
        <v>1</v>
      </c>
    </row>
    <row r="503" spans="6:8" x14ac:dyDescent="0.3">
      <c r="F503" s="49" t="s">
        <v>503</v>
      </c>
      <c r="G503" s="50">
        <v>43</v>
      </c>
      <c r="H503" s="50">
        <v>1</v>
      </c>
    </row>
    <row r="504" spans="6:8" x14ac:dyDescent="0.3">
      <c r="F504" s="49" t="s">
        <v>504</v>
      </c>
      <c r="G504" s="50">
        <v>0</v>
      </c>
      <c r="H504" s="50">
        <v>1</v>
      </c>
    </row>
    <row r="505" spans="6:8" x14ac:dyDescent="0.3">
      <c r="F505" s="49" t="s">
        <v>505</v>
      </c>
      <c r="G505" s="50">
        <v>0</v>
      </c>
      <c r="H505" s="50">
        <v>1</v>
      </c>
    </row>
    <row r="506" spans="6:8" x14ac:dyDescent="0.3">
      <c r="F506" s="49" t="s">
        <v>506</v>
      </c>
      <c r="G506" s="50">
        <v>119</v>
      </c>
      <c r="H506" s="50">
        <v>1</v>
      </c>
    </row>
    <row r="507" spans="6:8" x14ac:dyDescent="0.3">
      <c r="F507" s="49" t="s">
        <v>507</v>
      </c>
      <c r="G507" s="50">
        <v>32</v>
      </c>
      <c r="H507" s="50">
        <v>1</v>
      </c>
    </row>
    <row r="508" spans="6:8" x14ac:dyDescent="0.3">
      <c r="F508" s="49" t="s">
        <v>508</v>
      </c>
      <c r="G508" s="50">
        <v>50</v>
      </c>
      <c r="H508" s="50">
        <v>1</v>
      </c>
    </row>
    <row r="509" spans="6:8" x14ac:dyDescent="0.3">
      <c r="F509" s="49" t="s">
        <v>509</v>
      </c>
      <c r="G509" s="50">
        <v>0</v>
      </c>
      <c r="H509" s="50">
        <v>1</v>
      </c>
    </row>
    <row r="510" spans="6:8" x14ac:dyDescent="0.3">
      <c r="F510" s="49" t="s">
        <v>510</v>
      </c>
      <c r="G510" s="50">
        <v>35</v>
      </c>
      <c r="H510" s="50">
        <v>1</v>
      </c>
    </row>
    <row r="511" spans="6:8" x14ac:dyDescent="0.3">
      <c r="F511" s="49" t="s">
        <v>511</v>
      </c>
      <c r="G511" s="50">
        <v>27</v>
      </c>
      <c r="H511" s="50">
        <v>1</v>
      </c>
    </row>
    <row r="512" spans="6:8" x14ac:dyDescent="0.3">
      <c r="F512" s="49" t="s">
        <v>512</v>
      </c>
      <c r="G512" s="50">
        <v>121</v>
      </c>
      <c r="H512" s="50">
        <v>1</v>
      </c>
    </row>
    <row r="513" spans="6:8" x14ac:dyDescent="0.3">
      <c r="F513" s="49" t="s">
        <v>513</v>
      </c>
      <c r="G513" s="50">
        <v>42</v>
      </c>
      <c r="H513" s="50">
        <v>1</v>
      </c>
    </row>
    <row r="514" spans="6:8" x14ac:dyDescent="0.3">
      <c r="F514" s="49" t="s">
        <v>514</v>
      </c>
      <c r="G514" s="50">
        <v>0</v>
      </c>
      <c r="H514" s="50">
        <v>1</v>
      </c>
    </row>
    <row r="515" spans="6:8" x14ac:dyDescent="0.3">
      <c r="F515" s="49" t="s">
        <v>515</v>
      </c>
      <c r="G515" s="50">
        <v>0</v>
      </c>
      <c r="H515" s="50">
        <v>1</v>
      </c>
    </row>
    <row r="516" spans="6:8" x14ac:dyDescent="0.3">
      <c r="F516" s="49" t="s">
        <v>516</v>
      </c>
      <c r="G516" s="50">
        <v>107</v>
      </c>
      <c r="H516" s="50">
        <v>1</v>
      </c>
    </row>
    <row r="517" spans="6:8" x14ac:dyDescent="0.3">
      <c r="F517" s="49" t="s">
        <v>517</v>
      </c>
      <c r="G517" s="50">
        <v>116</v>
      </c>
      <c r="H517" s="50">
        <v>1</v>
      </c>
    </row>
    <row r="518" spans="6:8" x14ac:dyDescent="0.3">
      <c r="F518" s="49" t="s">
        <v>518</v>
      </c>
      <c r="G518" s="50">
        <v>60</v>
      </c>
      <c r="H518" s="50">
        <v>1</v>
      </c>
    </row>
    <row r="519" spans="6:8" x14ac:dyDescent="0.3">
      <c r="F519" s="49" t="s">
        <v>519</v>
      </c>
      <c r="G519" s="50">
        <v>116</v>
      </c>
      <c r="H519" s="50">
        <v>1</v>
      </c>
    </row>
    <row r="520" spans="6:8" x14ac:dyDescent="0.3">
      <c r="F520" s="49" t="s">
        <v>520</v>
      </c>
      <c r="G520" s="50">
        <v>19</v>
      </c>
      <c r="H520" s="50">
        <v>1</v>
      </c>
    </row>
    <row r="521" spans="6:8" x14ac:dyDescent="0.3">
      <c r="F521" s="49" t="s">
        <v>521</v>
      </c>
      <c r="G521" s="50">
        <v>75</v>
      </c>
      <c r="H521" s="50">
        <v>1</v>
      </c>
    </row>
    <row r="522" spans="6:8" x14ac:dyDescent="0.3">
      <c r="F522" s="49" t="s">
        <v>522</v>
      </c>
      <c r="G522" s="50">
        <v>23</v>
      </c>
      <c r="H522" s="50">
        <v>1</v>
      </c>
    </row>
    <row r="523" spans="6:8" x14ac:dyDescent="0.3">
      <c r="F523" s="49" t="s">
        <v>523</v>
      </c>
      <c r="G523" s="50">
        <v>69</v>
      </c>
      <c r="H523" s="50">
        <v>1</v>
      </c>
    </row>
    <row r="524" spans="6:8" x14ac:dyDescent="0.3">
      <c r="F524" s="49" t="s">
        <v>524</v>
      </c>
      <c r="G524" s="50">
        <v>64</v>
      </c>
      <c r="H524" s="50">
        <v>1</v>
      </c>
    </row>
    <row r="525" spans="6:8" x14ac:dyDescent="0.3">
      <c r="F525" s="49" t="s">
        <v>525</v>
      </c>
      <c r="G525" s="50">
        <v>117</v>
      </c>
      <c r="H525" s="50">
        <v>1</v>
      </c>
    </row>
    <row r="526" spans="6:8" x14ac:dyDescent="0.3">
      <c r="F526" s="49" t="s">
        <v>526</v>
      </c>
      <c r="G526" s="50">
        <v>12</v>
      </c>
      <c r="H526" s="50">
        <v>1</v>
      </c>
    </row>
    <row r="527" spans="6:8" x14ac:dyDescent="0.3">
      <c r="F527" s="49" t="s">
        <v>527</v>
      </c>
      <c r="G527" s="50">
        <v>102</v>
      </c>
      <c r="H527" s="50">
        <v>1</v>
      </c>
    </row>
    <row r="528" spans="6:8" x14ac:dyDescent="0.3">
      <c r="F528" s="49" t="s">
        <v>528</v>
      </c>
      <c r="G528" s="50">
        <v>46</v>
      </c>
      <c r="H528" s="50">
        <v>1</v>
      </c>
    </row>
    <row r="529" spans="6:8" x14ac:dyDescent="0.3">
      <c r="F529" s="49" t="s">
        <v>529</v>
      </c>
      <c r="G529" s="50">
        <v>47</v>
      </c>
      <c r="H529" s="50">
        <v>1</v>
      </c>
    </row>
    <row r="530" spans="6:8" x14ac:dyDescent="0.3">
      <c r="F530" s="49" t="s">
        <v>530</v>
      </c>
      <c r="G530" s="50">
        <v>98</v>
      </c>
      <c r="H530" s="50">
        <v>1</v>
      </c>
    </row>
    <row r="531" spans="6:8" x14ac:dyDescent="0.3">
      <c r="F531" s="49" t="s">
        <v>531</v>
      </c>
      <c r="G531" s="50">
        <v>84</v>
      </c>
      <c r="H531" s="50">
        <v>1</v>
      </c>
    </row>
    <row r="532" spans="6:8" x14ac:dyDescent="0.3">
      <c r="F532" s="49" t="s">
        <v>532</v>
      </c>
      <c r="G532" s="50">
        <v>12</v>
      </c>
      <c r="H532" s="50">
        <v>1</v>
      </c>
    </row>
    <row r="533" spans="6:8" x14ac:dyDescent="0.3">
      <c r="F533" s="49" t="s">
        <v>533</v>
      </c>
      <c r="G533" s="50">
        <v>88</v>
      </c>
      <c r="H533" s="50">
        <v>1</v>
      </c>
    </row>
    <row r="534" spans="6:8" x14ac:dyDescent="0.3">
      <c r="F534" s="49" t="s">
        <v>534</v>
      </c>
      <c r="G534" s="50">
        <v>97</v>
      </c>
      <c r="H534" s="50">
        <v>1</v>
      </c>
    </row>
    <row r="535" spans="6:8" x14ac:dyDescent="0.3">
      <c r="F535" s="49" t="s">
        <v>535</v>
      </c>
      <c r="G535" s="50">
        <v>51</v>
      </c>
      <c r="H535" s="50">
        <v>1</v>
      </c>
    </row>
    <row r="536" spans="6:8" x14ac:dyDescent="0.3">
      <c r="F536" s="49" t="s">
        <v>536</v>
      </c>
      <c r="G536" s="50">
        <v>0</v>
      </c>
      <c r="H536" s="50">
        <v>1</v>
      </c>
    </row>
    <row r="537" spans="6:8" x14ac:dyDescent="0.3">
      <c r="F537" s="49" t="s">
        <v>537</v>
      </c>
      <c r="G537" s="50">
        <v>106</v>
      </c>
      <c r="H537" s="50">
        <v>1</v>
      </c>
    </row>
    <row r="538" spans="6:8" x14ac:dyDescent="0.3">
      <c r="F538" s="49" t="s">
        <v>538</v>
      </c>
      <c r="G538" s="50">
        <v>34</v>
      </c>
      <c r="H538" s="50">
        <v>1</v>
      </c>
    </row>
    <row r="539" spans="6:8" x14ac:dyDescent="0.3">
      <c r="F539" s="49" t="s">
        <v>539</v>
      </c>
      <c r="G539" s="50">
        <v>0</v>
      </c>
      <c r="H539" s="50">
        <v>1</v>
      </c>
    </row>
    <row r="540" spans="6:8" x14ac:dyDescent="0.3">
      <c r="F540" s="49" t="s">
        <v>540</v>
      </c>
      <c r="G540" s="50">
        <v>51</v>
      </c>
      <c r="H540" s="50">
        <v>1</v>
      </c>
    </row>
    <row r="541" spans="6:8" x14ac:dyDescent="0.3">
      <c r="F541" s="49" t="s">
        <v>541</v>
      </c>
      <c r="G541" s="50">
        <v>74</v>
      </c>
      <c r="H541" s="50">
        <v>1</v>
      </c>
    </row>
    <row r="542" spans="6:8" x14ac:dyDescent="0.3">
      <c r="F542" s="49" t="s">
        <v>542</v>
      </c>
      <c r="G542" s="50">
        <v>29</v>
      </c>
      <c r="H542" s="50">
        <v>1</v>
      </c>
    </row>
    <row r="543" spans="6:8" x14ac:dyDescent="0.3">
      <c r="F543" s="49" t="s">
        <v>543</v>
      </c>
      <c r="G543" s="50">
        <v>123</v>
      </c>
      <c r="H543" s="50">
        <v>1</v>
      </c>
    </row>
    <row r="544" spans="6:8" x14ac:dyDescent="0.3">
      <c r="F544" s="49" t="s">
        <v>544</v>
      </c>
      <c r="G544" s="50">
        <v>100</v>
      </c>
      <c r="H544" s="50">
        <v>1</v>
      </c>
    </row>
    <row r="545" spans="6:8" x14ac:dyDescent="0.3">
      <c r="F545" s="49" t="s">
        <v>545</v>
      </c>
      <c r="G545" s="50">
        <v>43</v>
      </c>
      <c r="H545" s="50">
        <v>1</v>
      </c>
    </row>
    <row r="546" spans="6:8" x14ac:dyDescent="0.3">
      <c r="F546" s="49" t="s">
        <v>546</v>
      </c>
      <c r="G546" s="50">
        <v>24</v>
      </c>
      <c r="H546" s="50">
        <v>1</v>
      </c>
    </row>
    <row r="547" spans="6:8" x14ac:dyDescent="0.3">
      <c r="F547" s="49" t="s">
        <v>547</v>
      </c>
      <c r="G547" s="50">
        <v>78</v>
      </c>
      <c r="H547" s="50">
        <v>1</v>
      </c>
    </row>
    <row r="548" spans="6:8" x14ac:dyDescent="0.3">
      <c r="F548" s="49" t="s">
        <v>548</v>
      </c>
      <c r="G548" s="50">
        <v>28</v>
      </c>
      <c r="H548" s="50">
        <v>1</v>
      </c>
    </row>
    <row r="549" spans="6:8" x14ac:dyDescent="0.3">
      <c r="F549" s="49" t="s">
        <v>549</v>
      </c>
      <c r="G549" s="50">
        <v>36</v>
      </c>
      <c r="H549" s="50">
        <v>1</v>
      </c>
    </row>
    <row r="550" spans="6:8" x14ac:dyDescent="0.3">
      <c r="F550" s="49" t="s">
        <v>550</v>
      </c>
      <c r="G550" s="50">
        <v>0</v>
      </c>
      <c r="H550" s="50">
        <v>1</v>
      </c>
    </row>
    <row r="551" spans="6:8" x14ac:dyDescent="0.3">
      <c r="F551" s="49" t="s">
        <v>551</v>
      </c>
      <c r="G551" s="50">
        <v>10</v>
      </c>
      <c r="H551" s="50">
        <v>1</v>
      </c>
    </row>
    <row r="552" spans="6:8" x14ac:dyDescent="0.3">
      <c r="F552" s="49" t="s">
        <v>552</v>
      </c>
      <c r="G552" s="50">
        <v>43</v>
      </c>
      <c r="H552" s="50">
        <v>1</v>
      </c>
    </row>
    <row r="553" spans="6:8" x14ac:dyDescent="0.3">
      <c r="F553" s="49" t="s">
        <v>553</v>
      </c>
      <c r="G553" s="50">
        <v>19</v>
      </c>
      <c r="H553" s="50">
        <v>1</v>
      </c>
    </row>
    <row r="554" spans="6:8" x14ac:dyDescent="0.3">
      <c r="F554" s="49" t="s">
        <v>554</v>
      </c>
      <c r="G554" s="50">
        <v>74</v>
      </c>
      <c r="H554" s="50">
        <v>1</v>
      </c>
    </row>
    <row r="555" spans="6:8" x14ac:dyDescent="0.3">
      <c r="F555" s="49" t="s">
        <v>555</v>
      </c>
      <c r="G555" s="50">
        <v>71</v>
      </c>
      <c r="H555" s="50">
        <v>1</v>
      </c>
    </row>
    <row r="556" spans="6:8" x14ac:dyDescent="0.3">
      <c r="F556" s="49" t="s">
        <v>556</v>
      </c>
      <c r="G556" s="50">
        <v>117</v>
      </c>
      <c r="H556" s="50">
        <v>1</v>
      </c>
    </row>
    <row r="557" spans="6:8" x14ac:dyDescent="0.3">
      <c r="F557" s="49" t="s">
        <v>557</v>
      </c>
      <c r="G557" s="50">
        <v>61</v>
      </c>
      <c r="H557" s="50">
        <v>1</v>
      </c>
    </row>
    <row r="558" spans="6:8" x14ac:dyDescent="0.3">
      <c r="F558" s="49" t="s">
        <v>558</v>
      </c>
      <c r="G558" s="50">
        <v>118</v>
      </c>
      <c r="H558" s="50">
        <v>1</v>
      </c>
    </row>
    <row r="559" spans="6:8" x14ac:dyDescent="0.3">
      <c r="F559" s="49" t="s">
        <v>559</v>
      </c>
      <c r="G559" s="50">
        <v>87</v>
      </c>
      <c r="H559" s="50">
        <v>1</v>
      </c>
    </row>
    <row r="560" spans="6:8" x14ac:dyDescent="0.3">
      <c r="F560" s="49" t="s">
        <v>560</v>
      </c>
      <c r="G560" s="50">
        <v>48</v>
      </c>
      <c r="H560" s="50">
        <v>1</v>
      </c>
    </row>
    <row r="561" spans="6:8" x14ac:dyDescent="0.3">
      <c r="F561" s="49" t="s">
        <v>561</v>
      </c>
      <c r="G561" s="50">
        <v>112</v>
      </c>
      <c r="H561" s="50">
        <v>1</v>
      </c>
    </row>
    <row r="562" spans="6:8" x14ac:dyDescent="0.3">
      <c r="F562" s="49" t="s">
        <v>562</v>
      </c>
      <c r="G562" s="50">
        <v>99</v>
      </c>
      <c r="H562" s="50">
        <v>1</v>
      </c>
    </row>
    <row r="563" spans="6:8" x14ac:dyDescent="0.3">
      <c r="F563" s="49" t="s">
        <v>563</v>
      </c>
      <c r="G563" s="50">
        <v>103</v>
      </c>
      <c r="H563" s="50">
        <v>1</v>
      </c>
    </row>
    <row r="564" spans="6:8" x14ac:dyDescent="0.3">
      <c r="F564" s="49" t="s">
        <v>564</v>
      </c>
      <c r="G564" s="50">
        <v>102</v>
      </c>
      <c r="H564" s="50">
        <v>1</v>
      </c>
    </row>
    <row r="565" spans="6:8" x14ac:dyDescent="0.3">
      <c r="F565" s="49" t="s">
        <v>565</v>
      </c>
      <c r="G565" s="50">
        <v>74</v>
      </c>
      <c r="H565" s="50">
        <v>1</v>
      </c>
    </row>
    <row r="566" spans="6:8" x14ac:dyDescent="0.3">
      <c r="F566" s="49" t="s">
        <v>566</v>
      </c>
      <c r="G566" s="50">
        <v>28</v>
      </c>
      <c r="H566" s="50">
        <v>1</v>
      </c>
    </row>
    <row r="567" spans="6:8" x14ac:dyDescent="0.3">
      <c r="F567" s="49" t="s">
        <v>567</v>
      </c>
      <c r="G567" s="50">
        <v>64</v>
      </c>
      <c r="H567" s="50">
        <v>1</v>
      </c>
    </row>
    <row r="568" spans="6:8" x14ac:dyDescent="0.3">
      <c r="F568" s="49" t="s">
        <v>568</v>
      </c>
      <c r="G568" s="50">
        <v>0</v>
      </c>
      <c r="H568" s="50">
        <v>1</v>
      </c>
    </row>
    <row r="569" spans="6:8" x14ac:dyDescent="0.3">
      <c r="F569" s="49" t="s">
        <v>569</v>
      </c>
      <c r="G569" s="50">
        <v>81</v>
      </c>
      <c r="H569" s="50">
        <v>1</v>
      </c>
    </row>
    <row r="570" spans="6:8" x14ac:dyDescent="0.3">
      <c r="F570" s="49" t="s">
        <v>570</v>
      </c>
      <c r="G570" s="50">
        <v>121</v>
      </c>
      <c r="H570" s="50">
        <v>1</v>
      </c>
    </row>
    <row r="571" spans="6:8" x14ac:dyDescent="0.3">
      <c r="F571" s="49" t="s">
        <v>571</v>
      </c>
      <c r="G571" s="50">
        <v>117</v>
      </c>
      <c r="H571" s="50">
        <v>1</v>
      </c>
    </row>
    <row r="572" spans="6:8" x14ac:dyDescent="0.3">
      <c r="F572" s="49" t="s">
        <v>572</v>
      </c>
      <c r="G572" s="50">
        <v>55</v>
      </c>
      <c r="H572" s="50">
        <v>1</v>
      </c>
    </row>
    <row r="573" spans="6:8" x14ac:dyDescent="0.3">
      <c r="F573" s="49" t="s">
        <v>573</v>
      </c>
      <c r="G573" s="50">
        <v>0</v>
      </c>
      <c r="H573" s="50">
        <v>1</v>
      </c>
    </row>
    <row r="574" spans="6:8" x14ac:dyDescent="0.3">
      <c r="F574" s="49" t="s">
        <v>574</v>
      </c>
      <c r="G574" s="50">
        <v>79</v>
      </c>
      <c r="H574" s="50">
        <v>1</v>
      </c>
    </row>
    <row r="575" spans="6:8" x14ac:dyDescent="0.3">
      <c r="F575" s="49" t="s">
        <v>575</v>
      </c>
      <c r="G575" s="50">
        <v>120</v>
      </c>
      <c r="H575" s="50">
        <v>1</v>
      </c>
    </row>
    <row r="576" spans="6:8" x14ac:dyDescent="0.3">
      <c r="F576" s="49" t="s">
        <v>576</v>
      </c>
      <c r="G576" s="50">
        <v>50</v>
      </c>
      <c r="H576" s="50">
        <v>1</v>
      </c>
    </row>
    <row r="577" spans="6:8" x14ac:dyDescent="0.3">
      <c r="F577" s="49" t="s">
        <v>577</v>
      </c>
      <c r="G577" s="50">
        <v>15</v>
      </c>
      <c r="H577" s="50">
        <v>1</v>
      </c>
    </row>
    <row r="578" spans="6:8" x14ac:dyDescent="0.3">
      <c r="F578" s="49" t="s">
        <v>578</v>
      </c>
      <c r="G578" s="50">
        <v>10</v>
      </c>
      <c r="H578" s="50">
        <v>1</v>
      </c>
    </row>
    <row r="579" spans="6:8" x14ac:dyDescent="0.3">
      <c r="F579" s="49" t="s">
        <v>579</v>
      </c>
      <c r="G579" s="50">
        <v>110</v>
      </c>
      <c r="H579" s="50">
        <v>1</v>
      </c>
    </row>
    <row r="580" spans="6:8" x14ac:dyDescent="0.3">
      <c r="F580" s="49" t="s">
        <v>580</v>
      </c>
      <c r="G580" s="50">
        <v>69</v>
      </c>
      <c r="H580" s="50">
        <v>1</v>
      </c>
    </row>
    <row r="581" spans="6:8" x14ac:dyDescent="0.3">
      <c r="F581" s="49" t="s">
        <v>581</v>
      </c>
      <c r="G581" s="50">
        <v>122</v>
      </c>
      <c r="H581" s="50">
        <v>1</v>
      </c>
    </row>
    <row r="582" spans="6:8" x14ac:dyDescent="0.3">
      <c r="F582" s="49" t="s">
        <v>582</v>
      </c>
      <c r="G582" s="50">
        <v>47</v>
      </c>
      <c r="H582" s="50">
        <v>1</v>
      </c>
    </row>
    <row r="583" spans="6:8" x14ac:dyDescent="0.3">
      <c r="F583" s="49" t="s">
        <v>583</v>
      </c>
      <c r="G583" s="50">
        <v>124</v>
      </c>
      <c r="H583" s="50">
        <v>1</v>
      </c>
    </row>
    <row r="584" spans="6:8" x14ac:dyDescent="0.3">
      <c r="F584" s="49" t="s">
        <v>584</v>
      </c>
      <c r="G584" s="50">
        <v>92</v>
      </c>
      <c r="H584" s="50">
        <v>1</v>
      </c>
    </row>
    <row r="585" spans="6:8" x14ac:dyDescent="0.3">
      <c r="F585" s="49" t="s">
        <v>585</v>
      </c>
      <c r="G585" s="50">
        <v>110</v>
      </c>
      <c r="H585" s="50">
        <v>1</v>
      </c>
    </row>
    <row r="586" spans="6:8" x14ac:dyDescent="0.3">
      <c r="F586" s="49" t="s">
        <v>586</v>
      </c>
      <c r="G586" s="50">
        <v>84</v>
      </c>
      <c r="H586" s="50">
        <v>1</v>
      </c>
    </row>
    <row r="587" spans="6:8" x14ac:dyDescent="0.3">
      <c r="F587" s="49" t="s">
        <v>587</v>
      </c>
      <c r="G587" s="50">
        <v>0</v>
      </c>
      <c r="H587" s="50">
        <v>1</v>
      </c>
    </row>
    <row r="588" spans="6:8" x14ac:dyDescent="0.3">
      <c r="F588" s="49" t="s">
        <v>588</v>
      </c>
      <c r="G588" s="50">
        <v>81</v>
      </c>
      <c r="H588" s="50">
        <v>1</v>
      </c>
    </row>
    <row r="589" spans="6:8" x14ac:dyDescent="0.3">
      <c r="F589" s="49" t="s">
        <v>589</v>
      </c>
      <c r="G589" s="50">
        <v>116</v>
      </c>
      <c r="H589" s="50">
        <v>1</v>
      </c>
    </row>
    <row r="590" spans="6:8" x14ac:dyDescent="0.3">
      <c r="F590" s="49" t="s">
        <v>590</v>
      </c>
      <c r="G590" s="50">
        <v>0</v>
      </c>
      <c r="H590" s="50">
        <v>1</v>
      </c>
    </row>
    <row r="591" spans="6:8" x14ac:dyDescent="0.3">
      <c r="F591" s="49" t="s">
        <v>591</v>
      </c>
      <c r="G591" s="50">
        <v>63</v>
      </c>
      <c r="H591" s="50">
        <v>1</v>
      </c>
    </row>
    <row r="592" spans="6:8" x14ac:dyDescent="0.3">
      <c r="F592" s="49" t="s">
        <v>592</v>
      </c>
      <c r="G592" s="50">
        <v>0</v>
      </c>
      <c r="H592" s="50">
        <v>1</v>
      </c>
    </row>
    <row r="593" spans="6:8" x14ac:dyDescent="0.3">
      <c r="F593" s="49" t="s">
        <v>593</v>
      </c>
      <c r="G593" s="50">
        <v>30</v>
      </c>
      <c r="H593" s="50">
        <v>1</v>
      </c>
    </row>
    <row r="594" spans="6:8" x14ac:dyDescent="0.3">
      <c r="F594" s="49" t="s">
        <v>594</v>
      </c>
      <c r="G594" s="50">
        <v>22</v>
      </c>
      <c r="H594" s="50">
        <v>1</v>
      </c>
    </row>
    <row r="595" spans="6:8" x14ac:dyDescent="0.3">
      <c r="F595" s="49" t="s">
        <v>595</v>
      </c>
      <c r="G595" s="50">
        <v>31</v>
      </c>
      <c r="H595" s="50">
        <v>1</v>
      </c>
    </row>
    <row r="596" spans="6:8" x14ac:dyDescent="0.3">
      <c r="F596" s="49" t="s">
        <v>596</v>
      </c>
      <c r="G596" s="50">
        <v>47</v>
      </c>
      <c r="H596" s="50">
        <v>1</v>
      </c>
    </row>
    <row r="597" spans="6:8" x14ac:dyDescent="0.3">
      <c r="F597" s="49" t="s">
        <v>597</v>
      </c>
      <c r="G597" s="50">
        <v>88</v>
      </c>
      <c r="H597" s="50">
        <v>1</v>
      </c>
    </row>
    <row r="598" spans="6:8" x14ac:dyDescent="0.3">
      <c r="F598" s="49" t="s">
        <v>598</v>
      </c>
      <c r="G598" s="50">
        <v>106</v>
      </c>
      <c r="H598" s="50">
        <v>1</v>
      </c>
    </row>
    <row r="599" spans="6:8" x14ac:dyDescent="0.3">
      <c r="F599" s="49" t="s">
        <v>599</v>
      </c>
      <c r="G599" s="50">
        <v>70</v>
      </c>
      <c r="H599" s="50">
        <v>1</v>
      </c>
    </row>
    <row r="600" spans="6:8" x14ac:dyDescent="0.3">
      <c r="F600" s="49" t="s">
        <v>600</v>
      </c>
      <c r="G600" s="50">
        <v>77</v>
      </c>
      <c r="H600" s="50">
        <v>1</v>
      </c>
    </row>
    <row r="601" spans="6:8" x14ac:dyDescent="0.3">
      <c r="F601" s="49" t="s">
        <v>601</v>
      </c>
      <c r="G601" s="50">
        <v>82</v>
      </c>
      <c r="H601" s="50">
        <v>1</v>
      </c>
    </row>
    <row r="602" spans="6:8" x14ac:dyDescent="0.3">
      <c r="F602" s="49" t="s">
        <v>602</v>
      </c>
      <c r="G602" s="50">
        <v>84</v>
      </c>
      <c r="H602" s="50">
        <v>1</v>
      </c>
    </row>
    <row r="603" spans="6:8" x14ac:dyDescent="0.3">
      <c r="F603" s="49" t="s">
        <v>603</v>
      </c>
      <c r="G603" s="50">
        <v>50</v>
      </c>
      <c r="H603" s="50">
        <v>1</v>
      </c>
    </row>
    <row r="604" spans="6:8" x14ac:dyDescent="0.3">
      <c r="F604" s="49" t="s">
        <v>604</v>
      </c>
      <c r="G604" s="50">
        <v>0</v>
      </c>
      <c r="H604" s="50">
        <v>1</v>
      </c>
    </row>
    <row r="605" spans="6:8" x14ac:dyDescent="0.3">
      <c r="F605" s="49" t="s">
        <v>605</v>
      </c>
      <c r="G605" s="50">
        <v>73</v>
      </c>
      <c r="H605" s="50">
        <v>1</v>
      </c>
    </row>
    <row r="606" spans="6:8" x14ac:dyDescent="0.3">
      <c r="F606" s="49" t="s">
        <v>606</v>
      </c>
      <c r="G606" s="50">
        <v>79</v>
      </c>
      <c r="H606" s="50">
        <v>1</v>
      </c>
    </row>
    <row r="607" spans="6:8" x14ac:dyDescent="0.3">
      <c r="F607" s="49" t="s">
        <v>607</v>
      </c>
      <c r="G607" s="50">
        <v>124</v>
      </c>
      <c r="H607" s="50">
        <v>1</v>
      </c>
    </row>
    <row r="608" spans="6:8" x14ac:dyDescent="0.3">
      <c r="F608" s="49" t="s">
        <v>608</v>
      </c>
      <c r="G608" s="50">
        <v>0</v>
      </c>
      <c r="H608" s="50">
        <v>1</v>
      </c>
    </row>
    <row r="609" spans="6:8" x14ac:dyDescent="0.3">
      <c r="F609" s="49" t="s">
        <v>609</v>
      </c>
      <c r="G609" s="50">
        <v>75</v>
      </c>
      <c r="H609" s="50">
        <v>1</v>
      </c>
    </row>
    <row r="610" spans="6:8" x14ac:dyDescent="0.3">
      <c r="F610" s="49" t="s">
        <v>610</v>
      </c>
      <c r="G610" s="50">
        <v>34</v>
      </c>
      <c r="H610" s="50">
        <v>1</v>
      </c>
    </row>
    <row r="611" spans="6:8" x14ac:dyDescent="0.3">
      <c r="F611" s="49" t="s">
        <v>611</v>
      </c>
      <c r="G611" s="50">
        <v>0</v>
      </c>
      <c r="H611" s="50">
        <v>1</v>
      </c>
    </row>
    <row r="612" spans="6:8" x14ac:dyDescent="0.3">
      <c r="F612" s="49" t="s">
        <v>612</v>
      </c>
      <c r="G612" s="50">
        <v>116</v>
      </c>
      <c r="H612" s="50">
        <v>1</v>
      </c>
    </row>
    <row r="613" spans="6:8" x14ac:dyDescent="0.3">
      <c r="F613" s="49" t="s">
        <v>613</v>
      </c>
      <c r="G613" s="50">
        <v>20</v>
      </c>
      <c r="H613" s="50">
        <v>1</v>
      </c>
    </row>
    <row r="614" spans="6:8" x14ac:dyDescent="0.3">
      <c r="F614" s="49" t="s">
        <v>614</v>
      </c>
      <c r="G614" s="50">
        <v>105</v>
      </c>
      <c r="H614" s="50">
        <v>1</v>
      </c>
    </row>
    <row r="615" spans="6:8" x14ac:dyDescent="0.3">
      <c r="F615" s="49" t="s">
        <v>615</v>
      </c>
      <c r="G615" s="50">
        <v>25</v>
      </c>
      <c r="H615" s="50">
        <v>1</v>
      </c>
    </row>
    <row r="616" spans="6:8" x14ac:dyDescent="0.3">
      <c r="F616" s="49" t="s">
        <v>616</v>
      </c>
      <c r="G616" s="50">
        <v>16</v>
      </c>
      <c r="H616" s="50">
        <v>1</v>
      </c>
    </row>
    <row r="617" spans="6:8" x14ac:dyDescent="0.3">
      <c r="F617" s="49" t="s">
        <v>617</v>
      </c>
      <c r="G617" s="50">
        <v>64</v>
      </c>
      <c r="H617" s="50">
        <v>1</v>
      </c>
    </row>
    <row r="618" spans="6:8" x14ac:dyDescent="0.3">
      <c r="F618" s="49" t="s">
        <v>618</v>
      </c>
      <c r="G618" s="50">
        <v>82</v>
      </c>
      <c r="H618" s="50">
        <v>1</v>
      </c>
    </row>
    <row r="619" spans="6:8" x14ac:dyDescent="0.3">
      <c r="F619" s="49" t="s">
        <v>619</v>
      </c>
      <c r="G619" s="50">
        <v>13</v>
      </c>
      <c r="H619" s="50">
        <v>1</v>
      </c>
    </row>
    <row r="620" spans="6:8" x14ac:dyDescent="0.3">
      <c r="F620" s="49" t="s">
        <v>620</v>
      </c>
      <c r="G620" s="50">
        <v>15</v>
      </c>
      <c r="H620" s="50">
        <v>1</v>
      </c>
    </row>
    <row r="621" spans="6:8" x14ac:dyDescent="0.3">
      <c r="F621" s="49" t="s">
        <v>621</v>
      </c>
      <c r="G621" s="50">
        <v>42</v>
      </c>
      <c r="H621" s="50">
        <v>1</v>
      </c>
    </row>
    <row r="622" spans="6:8" x14ac:dyDescent="0.3">
      <c r="F622" s="49" t="s">
        <v>622</v>
      </c>
      <c r="G622" s="50">
        <v>0</v>
      </c>
      <c r="H622" s="50">
        <v>1</v>
      </c>
    </row>
    <row r="623" spans="6:8" x14ac:dyDescent="0.3">
      <c r="F623" s="49" t="s">
        <v>623</v>
      </c>
      <c r="G623" s="50">
        <v>32</v>
      </c>
      <c r="H623" s="50">
        <v>1</v>
      </c>
    </row>
    <row r="624" spans="6:8" x14ac:dyDescent="0.3">
      <c r="F624" s="49" t="s">
        <v>624</v>
      </c>
      <c r="G624" s="50">
        <v>75</v>
      </c>
      <c r="H624" s="50">
        <v>1</v>
      </c>
    </row>
    <row r="625" spans="6:8" x14ac:dyDescent="0.3">
      <c r="F625" s="49" t="s">
        <v>625</v>
      </c>
      <c r="G625" s="50">
        <v>123</v>
      </c>
      <c r="H625" s="50">
        <v>1</v>
      </c>
    </row>
    <row r="626" spans="6:8" x14ac:dyDescent="0.3">
      <c r="F626" s="49" t="s">
        <v>626</v>
      </c>
      <c r="G626" s="50">
        <v>22</v>
      </c>
      <c r="H626" s="50">
        <v>1</v>
      </c>
    </row>
    <row r="627" spans="6:8" x14ac:dyDescent="0.3">
      <c r="F627" s="49" t="s">
        <v>627</v>
      </c>
      <c r="G627" s="50">
        <v>21</v>
      </c>
      <c r="H627" s="50">
        <v>1</v>
      </c>
    </row>
    <row r="628" spans="6:8" x14ac:dyDescent="0.3">
      <c r="F628" s="49" t="s">
        <v>628</v>
      </c>
      <c r="G628" s="50">
        <v>15</v>
      </c>
      <c r="H628" s="50">
        <v>1</v>
      </c>
    </row>
    <row r="629" spans="6:8" x14ac:dyDescent="0.3">
      <c r="F629" s="49" t="s">
        <v>629</v>
      </c>
      <c r="G629" s="50">
        <v>76</v>
      </c>
      <c r="H629" s="50">
        <v>1</v>
      </c>
    </row>
    <row r="630" spans="6:8" x14ac:dyDescent="0.3">
      <c r="F630" s="49" t="s">
        <v>630</v>
      </c>
      <c r="G630" s="50">
        <v>92</v>
      </c>
      <c r="H630" s="50">
        <v>1</v>
      </c>
    </row>
    <row r="631" spans="6:8" x14ac:dyDescent="0.3">
      <c r="F631" s="49" t="s">
        <v>631</v>
      </c>
      <c r="G631" s="50">
        <v>0</v>
      </c>
      <c r="H631" s="50">
        <v>1</v>
      </c>
    </row>
    <row r="632" spans="6:8" x14ac:dyDescent="0.3">
      <c r="F632" s="49" t="s">
        <v>632</v>
      </c>
      <c r="G632" s="50">
        <v>0</v>
      </c>
      <c r="H632" s="50">
        <v>1</v>
      </c>
    </row>
    <row r="633" spans="6:8" x14ac:dyDescent="0.3">
      <c r="F633" s="49" t="s">
        <v>633</v>
      </c>
      <c r="G633" s="50">
        <v>62</v>
      </c>
      <c r="H633" s="50">
        <v>1</v>
      </c>
    </row>
    <row r="634" spans="6:8" x14ac:dyDescent="0.3">
      <c r="F634" s="49" t="s">
        <v>634</v>
      </c>
      <c r="G634" s="50">
        <v>33</v>
      </c>
      <c r="H634" s="50">
        <v>1</v>
      </c>
    </row>
    <row r="635" spans="6:8" x14ac:dyDescent="0.3">
      <c r="F635" s="49" t="s">
        <v>635</v>
      </c>
      <c r="G635" s="50">
        <v>122</v>
      </c>
      <c r="H635" s="50">
        <v>1</v>
      </c>
    </row>
    <row r="636" spans="6:8" x14ac:dyDescent="0.3">
      <c r="F636" s="49" t="s">
        <v>636</v>
      </c>
      <c r="G636" s="50">
        <v>47</v>
      </c>
      <c r="H636" s="50">
        <v>1</v>
      </c>
    </row>
    <row r="637" spans="6:8" x14ac:dyDescent="0.3">
      <c r="F637" s="49" t="s">
        <v>637</v>
      </c>
      <c r="G637" s="50">
        <v>0</v>
      </c>
      <c r="H637" s="50">
        <v>1</v>
      </c>
    </row>
    <row r="638" spans="6:8" x14ac:dyDescent="0.3">
      <c r="F638" s="49" t="s">
        <v>638</v>
      </c>
      <c r="G638" s="50">
        <v>0</v>
      </c>
      <c r="H638" s="50">
        <v>1</v>
      </c>
    </row>
    <row r="639" spans="6:8" x14ac:dyDescent="0.3">
      <c r="F639" s="49" t="s">
        <v>639</v>
      </c>
      <c r="G639" s="50">
        <v>0</v>
      </c>
      <c r="H639" s="50">
        <v>1</v>
      </c>
    </row>
    <row r="640" spans="6:8" x14ac:dyDescent="0.3">
      <c r="F640" s="49" t="s">
        <v>640</v>
      </c>
      <c r="G640" s="50">
        <v>44</v>
      </c>
      <c r="H640" s="50">
        <v>1</v>
      </c>
    </row>
    <row r="641" spans="6:8" x14ac:dyDescent="0.3">
      <c r="F641" s="49" t="s">
        <v>641</v>
      </c>
      <c r="G641" s="50">
        <v>48</v>
      </c>
      <c r="H641" s="50">
        <v>1</v>
      </c>
    </row>
    <row r="642" spans="6:8" x14ac:dyDescent="0.3">
      <c r="F642" s="49" t="s">
        <v>642</v>
      </c>
      <c r="G642" s="50">
        <v>60</v>
      </c>
      <c r="H642" s="50">
        <v>1</v>
      </c>
    </row>
    <row r="643" spans="6:8" x14ac:dyDescent="0.3">
      <c r="F643" s="49" t="s">
        <v>643</v>
      </c>
      <c r="G643" s="50">
        <v>0</v>
      </c>
      <c r="H643" s="50">
        <v>1</v>
      </c>
    </row>
    <row r="644" spans="6:8" x14ac:dyDescent="0.3">
      <c r="F644" s="49" t="s">
        <v>644</v>
      </c>
      <c r="G644" s="50">
        <v>120</v>
      </c>
      <c r="H644" s="50">
        <v>1</v>
      </c>
    </row>
    <row r="645" spans="6:8" x14ac:dyDescent="0.3">
      <c r="F645" s="49" t="s">
        <v>645</v>
      </c>
      <c r="G645" s="50">
        <v>61</v>
      </c>
      <c r="H645" s="50">
        <v>1</v>
      </c>
    </row>
    <row r="646" spans="6:8" x14ac:dyDescent="0.3">
      <c r="F646" s="49" t="s">
        <v>646</v>
      </c>
      <c r="G646" s="50">
        <v>103</v>
      </c>
      <c r="H646" s="50">
        <v>1</v>
      </c>
    </row>
    <row r="647" spans="6:8" x14ac:dyDescent="0.3">
      <c r="F647" s="49" t="s">
        <v>647</v>
      </c>
      <c r="G647" s="50">
        <v>0</v>
      </c>
      <c r="H647" s="50">
        <v>1</v>
      </c>
    </row>
    <row r="648" spans="6:8" x14ac:dyDescent="0.3">
      <c r="F648" s="49" t="s">
        <v>648</v>
      </c>
      <c r="G648" s="50">
        <v>32</v>
      </c>
      <c r="H648" s="50">
        <v>1</v>
      </c>
    </row>
    <row r="649" spans="6:8" x14ac:dyDescent="0.3">
      <c r="F649" s="49" t="s">
        <v>649</v>
      </c>
      <c r="G649" s="50">
        <v>0</v>
      </c>
      <c r="H649" s="50">
        <v>1</v>
      </c>
    </row>
    <row r="650" spans="6:8" x14ac:dyDescent="0.3">
      <c r="F650" s="49" t="s">
        <v>650</v>
      </c>
      <c r="G650" s="50">
        <v>53</v>
      </c>
      <c r="H650" s="50">
        <v>1</v>
      </c>
    </row>
    <row r="651" spans="6:8" x14ac:dyDescent="0.3">
      <c r="F651" s="49" t="s">
        <v>651</v>
      </c>
      <c r="G651" s="50">
        <v>40</v>
      </c>
      <c r="H651" s="50">
        <v>1</v>
      </c>
    </row>
    <row r="652" spans="6:8" x14ac:dyDescent="0.3">
      <c r="F652" s="49" t="s">
        <v>652</v>
      </c>
      <c r="G652" s="50">
        <v>58</v>
      </c>
      <c r="H652" s="50">
        <v>1</v>
      </c>
    </row>
    <row r="653" spans="6:8" x14ac:dyDescent="0.3">
      <c r="F653" s="49" t="s">
        <v>653</v>
      </c>
      <c r="G653" s="50">
        <v>92</v>
      </c>
      <c r="H653" s="50">
        <v>1</v>
      </c>
    </row>
    <row r="654" spans="6:8" x14ac:dyDescent="0.3">
      <c r="F654" s="49" t="s">
        <v>654</v>
      </c>
      <c r="G654" s="50">
        <v>0</v>
      </c>
      <c r="H654" s="50">
        <v>1</v>
      </c>
    </row>
    <row r="655" spans="6:8" x14ac:dyDescent="0.3">
      <c r="F655" s="49" t="s">
        <v>655</v>
      </c>
      <c r="G655" s="50">
        <v>124</v>
      </c>
      <c r="H655" s="50">
        <v>1</v>
      </c>
    </row>
    <row r="656" spans="6:8" x14ac:dyDescent="0.3">
      <c r="F656" s="49" t="s">
        <v>656</v>
      </c>
      <c r="G656" s="50">
        <v>59</v>
      </c>
      <c r="H656" s="50">
        <v>1</v>
      </c>
    </row>
    <row r="657" spans="6:8" x14ac:dyDescent="0.3">
      <c r="F657" s="49" t="s">
        <v>657</v>
      </c>
      <c r="G657" s="50">
        <v>44</v>
      </c>
      <c r="H657" s="50">
        <v>1</v>
      </c>
    </row>
    <row r="658" spans="6:8" x14ac:dyDescent="0.3">
      <c r="F658" s="49" t="s">
        <v>658</v>
      </c>
      <c r="G658" s="50">
        <v>42</v>
      </c>
      <c r="H658" s="50">
        <v>1</v>
      </c>
    </row>
    <row r="659" spans="6:8" x14ac:dyDescent="0.3">
      <c r="F659" s="49" t="s">
        <v>659</v>
      </c>
      <c r="G659" s="50">
        <v>21</v>
      </c>
      <c r="H659" s="50">
        <v>1</v>
      </c>
    </row>
    <row r="660" spans="6:8" x14ac:dyDescent="0.3">
      <c r="F660" s="49" t="s">
        <v>660</v>
      </c>
      <c r="G660" s="50">
        <v>69</v>
      </c>
      <c r="H660" s="50">
        <v>1</v>
      </c>
    </row>
    <row r="661" spans="6:8" x14ac:dyDescent="0.3">
      <c r="F661" s="49" t="s">
        <v>661</v>
      </c>
      <c r="G661" s="50">
        <v>46</v>
      </c>
      <c r="H661" s="50">
        <v>1</v>
      </c>
    </row>
    <row r="662" spans="6:8" x14ac:dyDescent="0.3">
      <c r="F662" s="49" t="s">
        <v>662</v>
      </c>
      <c r="G662" s="50">
        <v>24</v>
      </c>
      <c r="H662" s="50">
        <v>1</v>
      </c>
    </row>
    <row r="663" spans="6:8" x14ac:dyDescent="0.3">
      <c r="F663" s="49" t="s">
        <v>663</v>
      </c>
      <c r="G663" s="50">
        <v>101</v>
      </c>
      <c r="H663" s="50">
        <v>1</v>
      </c>
    </row>
    <row r="664" spans="6:8" x14ac:dyDescent="0.3">
      <c r="F664" s="49" t="s">
        <v>664</v>
      </c>
      <c r="G664" s="50">
        <v>121</v>
      </c>
      <c r="H664" s="50">
        <v>1</v>
      </c>
    </row>
    <row r="665" spans="6:8" x14ac:dyDescent="0.3">
      <c r="F665" s="49" t="s">
        <v>665</v>
      </c>
      <c r="G665" s="50">
        <v>61</v>
      </c>
      <c r="H665" s="50">
        <v>1</v>
      </c>
    </row>
    <row r="666" spans="6:8" x14ac:dyDescent="0.3">
      <c r="F666" s="49" t="s">
        <v>666</v>
      </c>
      <c r="G666" s="50">
        <v>45</v>
      </c>
      <c r="H666" s="50">
        <v>1</v>
      </c>
    </row>
    <row r="667" spans="6:8" x14ac:dyDescent="0.3">
      <c r="F667" s="49" t="s">
        <v>667</v>
      </c>
      <c r="G667" s="50">
        <v>40</v>
      </c>
      <c r="H667" s="50">
        <v>1</v>
      </c>
    </row>
    <row r="668" spans="6:8" x14ac:dyDescent="0.3">
      <c r="F668" s="49" t="s">
        <v>668</v>
      </c>
      <c r="G668" s="50">
        <v>94</v>
      </c>
      <c r="H668" s="50">
        <v>1</v>
      </c>
    </row>
    <row r="669" spans="6:8" x14ac:dyDescent="0.3">
      <c r="F669" s="49" t="s">
        <v>669</v>
      </c>
      <c r="G669" s="50">
        <v>85</v>
      </c>
      <c r="H669" s="50">
        <v>1</v>
      </c>
    </row>
    <row r="670" spans="6:8" x14ac:dyDescent="0.3">
      <c r="F670" s="49" t="s">
        <v>670</v>
      </c>
      <c r="G670" s="50">
        <v>22</v>
      </c>
      <c r="H670" s="50">
        <v>1</v>
      </c>
    </row>
    <row r="671" spans="6:8" x14ac:dyDescent="0.3">
      <c r="F671" s="49" t="s">
        <v>671</v>
      </c>
      <c r="G671" s="50">
        <v>119</v>
      </c>
      <c r="H671" s="50">
        <v>1</v>
      </c>
    </row>
    <row r="672" spans="6:8" x14ac:dyDescent="0.3">
      <c r="F672" s="49" t="s">
        <v>672</v>
      </c>
      <c r="G672" s="50">
        <v>13</v>
      </c>
      <c r="H672" s="50">
        <v>1</v>
      </c>
    </row>
    <row r="673" spans="6:8" x14ac:dyDescent="0.3">
      <c r="F673" s="49" t="s">
        <v>673</v>
      </c>
      <c r="G673" s="50">
        <v>60</v>
      </c>
      <c r="H673" s="50">
        <v>1</v>
      </c>
    </row>
    <row r="674" spans="6:8" x14ac:dyDescent="0.3">
      <c r="F674" s="49" t="s">
        <v>674</v>
      </c>
      <c r="G674" s="50">
        <v>0</v>
      </c>
      <c r="H674" s="50">
        <v>1</v>
      </c>
    </row>
    <row r="675" spans="6:8" x14ac:dyDescent="0.3">
      <c r="F675" s="49" t="s">
        <v>675</v>
      </c>
      <c r="G675" s="50">
        <v>29</v>
      </c>
      <c r="H675" s="50">
        <v>1</v>
      </c>
    </row>
    <row r="676" spans="6:8" x14ac:dyDescent="0.3">
      <c r="F676" s="49" t="s">
        <v>676</v>
      </c>
      <c r="G676" s="50">
        <v>41</v>
      </c>
      <c r="H676" s="50">
        <v>1</v>
      </c>
    </row>
    <row r="677" spans="6:8" x14ac:dyDescent="0.3">
      <c r="F677" s="49" t="s">
        <v>677</v>
      </c>
      <c r="G677" s="50">
        <v>87</v>
      </c>
      <c r="H677" s="50">
        <v>1</v>
      </c>
    </row>
    <row r="678" spans="6:8" x14ac:dyDescent="0.3">
      <c r="F678" s="49" t="s">
        <v>678</v>
      </c>
      <c r="G678" s="50">
        <v>77</v>
      </c>
      <c r="H678" s="50">
        <v>1</v>
      </c>
    </row>
    <row r="679" spans="6:8" x14ac:dyDescent="0.3">
      <c r="F679" s="49" t="s">
        <v>679</v>
      </c>
      <c r="G679" s="50">
        <v>0</v>
      </c>
      <c r="H679" s="50">
        <v>1</v>
      </c>
    </row>
    <row r="680" spans="6:8" x14ac:dyDescent="0.3">
      <c r="F680" s="49" t="s">
        <v>680</v>
      </c>
      <c r="G680" s="50">
        <v>30</v>
      </c>
      <c r="H680" s="50">
        <v>1</v>
      </c>
    </row>
    <row r="681" spans="6:8" x14ac:dyDescent="0.3">
      <c r="F681" s="49" t="s">
        <v>681</v>
      </c>
      <c r="G681" s="50">
        <v>0</v>
      </c>
      <c r="H681" s="50">
        <v>1</v>
      </c>
    </row>
    <row r="682" spans="6:8" x14ac:dyDescent="0.3">
      <c r="F682" s="49" t="s">
        <v>682</v>
      </c>
      <c r="G682" s="50">
        <v>81</v>
      </c>
      <c r="H682" s="50">
        <v>1</v>
      </c>
    </row>
    <row r="683" spans="6:8" x14ac:dyDescent="0.3">
      <c r="F683" s="49" t="s">
        <v>683</v>
      </c>
      <c r="G683" s="50">
        <v>76</v>
      </c>
      <c r="H683" s="50">
        <v>1</v>
      </c>
    </row>
    <row r="684" spans="6:8" x14ac:dyDescent="0.3">
      <c r="F684" s="49" t="s">
        <v>684</v>
      </c>
      <c r="G684" s="50">
        <v>0</v>
      </c>
      <c r="H684" s="50">
        <v>1</v>
      </c>
    </row>
    <row r="685" spans="6:8" x14ac:dyDescent="0.3">
      <c r="F685" s="49" t="s">
        <v>685</v>
      </c>
      <c r="G685" s="50">
        <v>79</v>
      </c>
      <c r="H685" s="50">
        <v>1</v>
      </c>
    </row>
    <row r="686" spans="6:8" x14ac:dyDescent="0.3">
      <c r="F686" s="49" t="s">
        <v>686</v>
      </c>
      <c r="G686" s="50">
        <v>114</v>
      </c>
      <c r="H686" s="50">
        <v>1</v>
      </c>
    </row>
    <row r="687" spans="6:8" x14ac:dyDescent="0.3">
      <c r="F687" s="49" t="s">
        <v>687</v>
      </c>
      <c r="G687" s="50">
        <v>15</v>
      </c>
      <c r="H687" s="50">
        <v>1</v>
      </c>
    </row>
    <row r="688" spans="6:8" x14ac:dyDescent="0.3">
      <c r="F688" s="49" t="s">
        <v>688</v>
      </c>
      <c r="G688" s="50">
        <v>43</v>
      </c>
      <c r="H688" s="50">
        <v>1</v>
      </c>
    </row>
    <row r="689" spans="6:8" x14ac:dyDescent="0.3">
      <c r="F689" s="49" t="s">
        <v>689</v>
      </c>
      <c r="G689" s="50">
        <v>26</v>
      </c>
      <c r="H689" s="50">
        <v>1</v>
      </c>
    </row>
    <row r="690" spans="6:8" x14ac:dyDescent="0.3">
      <c r="F690" s="49" t="s">
        <v>690</v>
      </c>
      <c r="G690" s="50">
        <v>57</v>
      </c>
      <c r="H690" s="50">
        <v>1</v>
      </c>
    </row>
    <row r="691" spans="6:8" x14ac:dyDescent="0.3">
      <c r="F691" s="49" t="s">
        <v>691</v>
      </c>
      <c r="G691" s="50">
        <v>86</v>
      </c>
      <c r="H691" s="50">
        <v>1</v>
      </c>
    </row>
    <row r="692" spans="6:8" x14ac:dyDescent="0.3">
      <c r="F692" s="49" t="s">
        <v>692</v>
      </c>
      <c r="G692" s="50">
        <v>110</v>
      </c>
      <c r="H692" s="50">
        <v>1</v>
      </c>
    </row>
    <row r="693" spans="6:8" x14ac:dyDescent="0.3">
      <c r="F693" s="49" t="s">
        <v>693</v>
      </c>
      <c r="G693" s="50">
        <v>43</v>
      </c>
      <c r="H693" s="50">
        <v>1</v>
      </c>
    </row>
    <row r="694" spans="6:8" x14ac:dyDescent="0.3">
      <c r="F694" s="49" t="s">
        <v>694</v>
      </c>
      <c r="G694" s="50">
        <v>0</v>
      </c>
      <c r="H694" s="50">
        <v>1</v>
      </c>
    </row>
    <row r="695" spans="6:8" x14ac:dyDescent="0.3">
      <c r="F695" s="49" t="s">
        <v>695</v>
      </c>
      <c r="G695" s="50">
        <v>0</v>
      </c>
      <c r="H695" s="50">
        <v>1</v>
      </c>
    </row>
    <row r="696" spans="6:8" x14ac:dyDescent="0.3">
      <c r="F696" s="49" t="s">
        <v>696</v>
      </c>
      <c r="G696" s="50">
        <v>105</v>
      </c>
      <c r="H696" s="50">
        <v>1</v>
      </c>
    </row>
    <row r="697" spans="6:8" x14ac:dyDescent="0.3">
      <c r="F697" s="49" t="s">
        <v>697</v>
      </c>
      <c r="G697" s="50">
        <v>0</v>
      </c>
      <c r="H697" s="50">
        <v>1</v>
      </c>
    </row>
    <row r="698" spans="6:8" x14ac:dyDescent="0.3">
      <c r="F698" s="49" t="s">
        <v>698</v>
      </c>
      <c r="G698" s="50">
        <v>79</v>
      </c>
      <c r="H698" s="50">
        <v>1</v>
      </c>
    </row>
    <row r="699" spans="6:8" x14ac:dyDescent="0.3">
      <c r="F699" s="49" t="s">
        <v>699</v>
      </c>
      <c r="G699" s="50">
        <v>42</v>
      </c>
      <c r="H699" s="50">
        <v>1</v>
      </c>
    </row>
    <row r="700" spans="6:8" x14ac:dyDescent="0.3">
      <c r="F700" s="49" t="s">
        <v>700</v>
      </c>
      <c r="G700" s="50">
        <v>100</v>
      </c>
      <c r="H700" s="50">
        <v>1</v>
      </c>
    </row>
    <row r="701" spans="6:8" x14ac:dyDescent="0.3">
      <c r="F701" s="49" t="s">
        <v>701</v>
      </c>
      <c r="G701" s="50">
        <v>107</v>
      </c>
      <c r="H701" s="50">
        <v>1</v>
      </c>
    </row>
    <row r="702" spans="6:8" x14ac:dyDescent="0.3">
      <c r="F702" s="49" t="s">
        <v>702</v>
      </c>
      <c r="G702" s="50">
        <v>96</v>
      </c>
      <c r="H702" s="50">
        <v>1</v>
      </c>
    </row>
    <row r="703" spans="6:8" x14ac:dyDescent="0.3">
      <c r="F703" s="49" t="s">
        <v>703</v>
      </c>
      <c r="G703" s="50">
        <v>116</v>
      </c>
      <c r="H703" s="50">
        <v>1</v>
      </c>
    </row>
    <row r="704" spans="6:8" x14ac:dyDescent="0.3">
      <c r="F704" s="49" t="s">
        <v>704</v>
      </c>
      <c r="G704" s="50">
        <v>54</v>
      </c>
      <c r="H704" s="50">
        <v>1</v>
      </c>
    </row>
    <row r="705" spans="6:8" x14ac:dyDescent="0.3">
      <c r="F705" s="49" t="s">
        <v>705</v>
      </c>
      <c r="G705" s="50">
        <v>24</v>
      </c>
      <c r="H705" s="50">
        <v>1</v>
      </c>
    </row>
    <row r="706" spans="6:8" x14ac:dyDescent="0.3">
      <c r="F706" s="49" t="s">
        <v>706</v>
      </c>
      <c r="G706" s="50">
        <v>52</v>
      </c>
      <c r="H706" s="50">
        <v>1</v>
      </c>
    </row>
    <row r="707" spans="6:8" x14ac:dyDescent="0.3">
      <c r="F707" s="49" t="s">
        <v>707</v>
      </c>
      <c r="G707" s="50">
        <v>77</v>
      </c>
      <c r="H707" s="50">
        <v>1</v>
      </c>
    </row>
    <row r="708" spans="6:8" x14ac:dyDescent="0.3">
      <c r="F708" s="49" t="s">
        <v>708</v>
      </c>
      <c r="G708" s="50">
        <v>91</v>
      </c>
      <c r="H708" s="50">
        <v>1</v>
      </c>
    </row>
    <row r="709" spans="6:8" x14ac:dyDescent="0.3">
      <c r="F709" s="49" t="s">
        <v>709</v>
      </c>
      <c r="G709" s="50">
        <v>104</v>
      </c>
      <c r="H709" s="50">
        <v>1</v>
      </c>
    </row>
    <row r="710" spans="6:8" x14ac:dyDescent="0.3">
      <c r="F710" s="49" t="s">
        <v>710</v>
      </c>
      <c r="G710" s="50">
        <v>111</v>
      </c>
      <c r="H710" s="50">
        <v>1</v>
      </c>
    </row>
    <row r="711" spans="6:8" x14ac:dyDescent="0.3">
      <c r="F711" s="49" t="s">
        <v>711</v>
      </c>
      <c r="G711" s="50">
        <v>0</v>
      </c>
      <c r="H711" s="50">
        <v>1</v>
      </c>
    </row>
    <row r="712" spans="6:8" x14ac:dyDescent="0.3">
      <c r="F712" s="49" t="s">
        <v>712</v>
      </c>
      <c r="G712" s="50">
        <v>55</v>
      </c>
      <c r="H712" s="50">
        <v>1</v>
      </c>
    </row>
    <row r="713" spans="6:8" x14ac:dyDescent="0.3">
      <c r="F713" s="49" t="s">
        <v>713</v>
      </c>
      <c r="G713" s="50">
        <v>0</v>
      </c>
      <c r="H713" s="50">
        <v>1</v>
      </c>
    </row>
    <row r="714" spans="6:8" x14ac:dyDescent="0.3">
      <c r="F714" s="49" t="s">
        <v>714</v>
      </c>
      <c r="G714" s="50">
        <v>124</v>
      </c>
      <c r="H714" s="50">
        <v>1</v>
      </c>
    </row>
    <row r="715" spans="6:8" x14ac:dyDescent="0.3">
      <c r="F715" s="49" t="s">
        <v>715</v>
      </c>
      <c r="G715" s="50">
        <v>68</v>
      </c>
      <c r="H715" s="50">
        <v>1</v>
      </c>
    </row>
    <row r="716" spans="6:8" x14ac:dyDescent="0.3">
      <c r="F716" s="49" t="s">
        <v>716</v>
      </c>
      <c r="G716" s="50">
        <v>40</v>
      </c>
      <c r="H716" s="50">
        <v>1</v>
      </c>
    </row>
    <row r="717" spans="6:8" x14ac:dyDescent="0.3">
      <c r="F717" s="49" t="s">
        <v>717</v>
      </c>
      <c r="G717" s="50">
        <v>119</v>
      </c>
      <c r="H717" s="50">
        <v>1</v>
      </c>
    </row>
    <row r="718" spans="6:8" x14ac:dyDescent="0.3">
      <c r="F718" s="49" t="s">
        <v>718</v>
      </c>
      <c r="G718" s="50">
        <v>42</v>
      </c>
      <c r="H718" s="50">
        <v>1</v>
      </c>
    </row>
    <row r="719" spans="6:8" x14ac:dyDescent="0.3">
      <c r="F719" s="49" t="s">
        <v>719</v>
      </c>
      <c r="G719" s="50">
        <v>30</v>
      </c>
      <c r="H719" s="50">
        <v>1</v>
      </c>
    </row>
    <row r="720" spans="6:8" x14ac:dyDescent="0.3">
      <c r="F720" s="49" t="s">
        <v>720</v>
      </c>
      <c r="G720" s="50">
        <v>79</v>
      </c>
      <c r="H720" s="50">
        <v>1</v>
      </c>
    </row>
    <row r="721" spans="6:8" x14ac:dyDescent="0.3">
      <c r="F721" s="49" t="s">
        <v>721</v>
      </c>
      <c r="G721" s="50">
        <v>44</v>
      </c>
      <c r="H721" s="50">
        <v>1</v>
      </c>
    </row>
    <row r="722" spans="6:8" x14ac:dyDescent="0.3">
      <c r="F722" s="49" t="s">
        <v>722</v>
      </c>
      <c r="G722" s="50">
        <v>71</v>
      </c>
      <c r="H722" s="50">
        <v>1</v>
      </c>
    </row>
    <row r="723" spans="6:8" x14ac:dyDescent="0.3">
      <c r="F723" s="49" t="s">
        <v>723</v>
      </c>
      <c r="G723" s="50">
        <v>0</v>
      </c>
      <c r="H723" s="50">
        <v>1</v>
      </c>
    </row>
    <row r="724" spans="6:8" x14ac:dyDescent="0.3">
      <c r="F724" s="49" t="s">
        <v>724</v>
      </c>
      <c r="G724" s="50">
        <v>21</v>
      </c>
      <c r="H724" s="50">
        <v>1</v>
      </c>
    </row>
    <row r="725" spans="6:8" x14ac:dyDescent="0.3">
      <c r="F725" s="49" t="s">
        <v>725</v>
      </c>
      <c r="G725" s="50">
        <v>122</v>
      </c>
      <c r="H725" s="50">
        <v>1</v>
      </c>
    </row>
    <row r="726" spans="6:8" x14ac:dyDescent="0.3">
      <c r="F726" s="49" t="s">
        <v>726</v>
      </c>
      <c r="G726" s="50">
        <v>0</v>
      </c>
      <c r="H726" s="50">
        <v>1</v>
      </c>
    </row>
    <row r="727" spans="6:8" x14ac:dyDescent="0.3">
      <c r="F727" s="49" t="s">
        <v>727</v>
      </c>
      <c r="G727" s="50">
        <v>62</v>
      </c>
      <c r="H727" s="50">
        <v>1</v>
      </c>
    </row>
    <row r="728" spans="6:8" x14ac:dyDescent="0.3">
      <c r="F728" s="49" t="s">
        <v>728</v>
      </c>
      <c r="G728" s="50">
        <v>37</v>
      </c>
      <c r="H728" s="50">
        <v>1</v>
      </c>
    </row>
    <row r="729" spans="6:8" x14ac:dyDescent="0.3">
      <c r="F729" s="49" t="s">
        <v>729</v>
      </c>
      <c r="G729" s="50">
        <v>112</v>
      </c>
      <c r="H729" s="50">
        <v>1</v>
      </c>
    </row>
    <row r="730" spans="6:8" x14ac:dyDescent="0.3">
      <c r="F730" s="49" t="s">
        <v>730</v>
      </c>
      <c r="G730" s="50">
        <v>40</v>
      </c>
      <c r="H730" s="50">
        <v>1</v>
      </c>
    </row>
    <row r="731" spans="6:8" x14ac:dyDescent="0.3">
      <c r="F731" s="49" t="s">
        <v>731</v>
      </c>
      <c r="G731" s="50">
        <v>50</v>
      </c>
      <c r="H731" s="50">
        <v>1</v>
      </c>
    </row>
    <row r="732" spans="6:8" x14ac:dyDescent="0.3">
      <c r="F732" s="49" t="s">
        <v>732</v>
      </c>
      <c r="G732" s="50">
        <v>88</v>
      </c>
      <c r="H732" s="50">
        <v>1</v>
      </c>
    </row>
    <row r="733" spans="6:8" x14ac:dyDescent="0.3">
      <c r="F733" s="49" t="s">
        <v>733</v>
      </c>
      <c r="G733" s="50">
        <v>97</v>
      </c>
      <c r="H733" s="50">
        <v>1</v>
      </c>
    </row>
    <row r="734" spans="6:8" x14ac:dyDescent="0.3">
      <c r="F734" s="49" t="s">
        <v>734</v>
      </c>
      <c r="G734" s="50">
        <v>0</v>
      </c>
      <c r="H734" s="50">
        <v>1</v>
      </c>
    </row>
    <row r="735" spans="6:8" x14ac:dyDescent="0.3">
      <c r="F735" s="49" t="s">
        <v>735</v>
      </c>
      <c r="G735" s="50">
        <v>110</v>
      </c>
      <c r="H735" s="50">
        <v>1</v>
      </c>
    </row>
    <row r="736" spans="6:8" x14ac:dyDescent="0.3">
      <c r="F736" s="49" t="s">
        <v>736</v>
      </c>
      <c r="G736" s="50">
        <v>0</v>
      </c>
      <c r="H736" s="50">
        <v>1</v>
      </c>
    </row>
    <row r="737" spans="6:8" x14ac:dyDescent="0.3">
      <c r="F737" s="49" t="s">
        <v>737</v>
      </c>
      <c r="G737" s="50">
        <v>104</v>
      </c>
      <c r="H737" s="50">
        <v>1</v>
      </c>
    </row>
    <row r="738" spans="6:8" x14ac:dyDescent="0.3">
      <c r="F738" s="49" t="s">
        <v>738</v>
      </c>
      <c r="G738" s="50">
        <v>79</v>
      </c>
      <c r="H738" s="50">
        <v>1</v>
      </c>
    </row>
    <row r="739" spans="6:8" x14ac:dyDescent="0.3">
      <c r="F739" s="49" t="s">
        <v>739</v>
      </c>
      <c r="G739" s="50">
        <v>70</v>
      </c>
      <c r="H739" s="50">
        <v>1</v>
      </c>
    </row>
    <row r="740" spans="6:8" x14ac:dyDescent="0.3">
      <c r="F740" s="49" t="s">
        <v>740</v>
      </c>
      <c r="G740" s="50">
        <v>0</v>
      </c>
      <c r="H740" s="50">
        <v>1</v>
      </c>
    </row>
    <row r="741" spans="6:8" x14ac:dyDescent="0.3">
      <c r="F741" s="49" t="s">
        <v>741</v>
      </c>
      <c r="G741" s="50">
        <v>70</v>
      </c>
      <c r="H741" s="50">
        <v>1</v>
      </c>
    </row>
    <row r="742" spans="6:8" x14ac:dyDescent="0.3">
      <c r="F742" s="49" t="s">
        <v>742</v>
      </c>
      <c r="G742" s="50">
        <v>33</v>
      </c>
      <c r="H742" s="50">
        <v>1</v>
      </c>
    </row>
    <row r="743" spans="6:8" x14ac:dyDescent="0.3">
      <c r="F743" s="49" t="s">
        <v>743</v>
      </c>
      <c r="G743" s="50">
        <v>124</v>
      </c>
      <c r="H743" s="50">
        <v>1</v>
      </c>
    </row>
    <row r="744" spans="6:8" x14ac:dyDescent="0.3">
      <c r="F744" s="49" t="s">
        <v>744</v>
      </c>
      <c r="G744" s="50">
        <v>77</v>
      </c>
      <c r="H744" s="50">
        <v>1</v>
      </c>
    </row>
    <row r="745" spans="6:8" x14ac:dyDescent="0.3">
      <c r="F745" s="49" t="s">
        <v>745</v>
      </c>
      <c r="G745" s="50">
        <v>33</v>
      </c>
      <c r="H745" s="50">
        <v>1</v>
      </c>
    </row>
    <row r="746" spans="6:8" x14ac:dyDescent="0.3">
      <c r="F746" s="49" t="s">
        <v>746</v>
      </c>
      <c r="G746" s="50">
        <v>96</v>
      </c>
      <c r="H746" s="50">
        <v>1</v>
      </c>
    </row>
    <row r="747" spans="6:8" x14ac:dyDescent="0.3">
      <c r="F747" s="49" t="s">
        <v>747</v>
      </c>
      <c r="G747" s="50">
        <v>0</v>
      </c>
      <c r="H747" s="50">
        <v>1</v>
      </c>
    </row>
    <row r="748" spans="6:8" x14ac:dyDescent="0.3">
      <c r="F748" s="49" t="s">
        <v>748</v>
      </c>
      <c r="G748" s="50">
        <v>69</v>
      </c>
      <c r="H748" s="50">
        <v>1</v>
      </c>
    </row>
    <row r="749" spans="6:8" x14ac:dyDescent="0.3">
      <c r="F749" s="49" t="s">
        <v>749</v>
      </c>
      <c r="G749" s="50">
        <v>58</v>
      </c>
      <c r="H749" s="50">
        <v>1</v>
      </c>
    </row>
    <row r="750" spans="6:8" x14ac:dyDescent="0.3">
      <c r="F750" s="49" t="s">
        <v>750</v>
      </c>
      <c r="G750" s="50">
        <v>112</v>
      </c>
      <c r="H750" s="50">
        <v>1</v>
      </c>
    </row>
    <row r="751" spans="6:8" x14ac:dyDescent="0.3">
      <c r="F751" s="49" t="s">
        <v>751</v>
      </c>
      <c r="G751" s="50">
        <v>61</v>
      </c>
      <c r="H751" s="50">
        <v>1</v>
      </c>
    </row>
    <row r="752" spans="6:8" x14ac:dyDescent="0.3">
      <c r="F752" s="49" t="s">
        <v>752</v>
      </c>
      <c r="G752" s="50">
        <v>89</v>
      </c>
      <c r="H752" s="50">
        <v>1</v>
      </c>
    </row>
    <row r="753" spans="6:8" x14ac:dyDescent="0.3">
      <c r="F753" s="49" t="s">
        <v>753</v>
      </c>
      <c r="G753" s="50">
        <v>84</v>
      </c>
      <c r="H753" s="50">
        <v>1</v>
      </c>
    </row>
    <row r="754" spans="6:8" x14ac:dyDescent="0.3">
      <c r="F754" s="49" t="s">
        <v>754</v>
      </c>
      <c r="G754" s="50">
        <v>53</v>
      </c>
      <c r="H754" s="50">
        <v>1</v>
      </c>
    </row>
    <row r="755" spans="6:8" x14ac:dyDescent="0.3">
      <c r="F755" s="49" t="s">
        <v>755</v>
      </c>
      <c r="G755" s="50">
        <v>73</v>
      </c>
      <c r="H755" s="50">
        <v>1</v>
      </c>
    </row>
    <row r="756" spans="6:8" x14ac:dyDescent="0.3">
      <c r="F756" s="49" t="s">
        <v>756</v>
      </c>
      <c r="G756" s="50">
        <v>12</v>
      </c>
      <c r="H756" s="50">
        <v>1</v>
      </c>
    </row>
    <row r="757" spans="6:8" x14ac:dyDescent="0.3">
      <c r="F757" s="49" t="s">
        <v>757</v>
      </c>
      <c r="G757" s="50">
        <v>90</v>
      </c>
      <c r="H757" s="50">
        <v>1</v>
      </c>
    </row>
    <row r="758" spans="6:8" x14ac:dyDescent="0.3">
      <c r="F758" s="49" t="s">
        <v>758</v>
      </c>
      <c r="G758" s="50">
        <v>0</v>
      </c>
      <c r="H758" s="50">
        <v>1</v>
      </c>
    </row>
    <row r="759" spans="6:8" x14ac:dyDescent="0.3">
      <c r="F759" s="49" t="s">
        <v>759</v>
      </c>
      <c r="G759" s="50">
        <v>23</v>
      </c>
      <c r="H759" s="50">
        <v>1</v>
      </c>
    </row>
    <row r="760" spans="6:8" x14ac:dyDescent="0.3">
      <c r="F760" s="49" t="s">
        <v>760</v>
      </c>
      <c r="G760" s="50">
        <v>98</v>
      </c>
      <c r="H760" s="50">
        <v>1</v>
      </c>
    </row>
    <row r="761" spans="6:8" x14ac:dyDescent="0.3">
      <c r="F761" s="49" t="s">
        <v>761</v>
      </c>
      <c r="G761" s="50">
        <v>28</v>
      </c>
      <c r="H761" s="50">
        <v>1</v>
      </c>
    </row>
    <row r="762" spans="6:8" x14ac:dyDescent="0.3">
      <c r="F762" s="49" t="s">
        <v>762</v>
      </c>
      <c r="G762" s="50">
        <v>123</v>
      </c>
      <c r="H762" s="50">
        <v>1</v>
      </c>
    </row>
    <row r="763" spans="6:8" x14ac:dyDescent="0.3">
      <c r="F763" s="49" t="s">
        <v>763</v>
      </c>
      <c r="G763" s="50">
        <v>82</v>
      </c>
      <c r="H763" s="50">
        <v>1</v>
      </c>
    </row>
    <row r="764" spans="6:8" x14ac:dyDescent="0.3">
      <c r="F764" s="49" t="s">
        <v>764</v>
      </c>
      <c r="G764" s="50">
        <v>57</v>
      </c>
      <c r="H764" s="50">
        <v>1</v>
      </c>
    </row>
    <row r="765" spans="6:8" x14ac:dyDescent="0.3">
      <c r="F765" s="49" t="s">
        <v>765</v>
      </c>
      <c r="G765" s="50">
        <v>14</v>
      </c>
      <c r="H765" s="50">
        <v>1</v>
      </c>
    </row>
    <row r="766" spans="6:8" x14ac:dyDescent="0.3">
      <c r="F766" s="49" t="s">
        <v>766</v>
      </c>
      <c r="G766" s="50">
        <v>114</v>
      </c>
      <c r="H766" s="50">
        <v>1</v>
      </c>
    </row>
    <row r="767" spans="6:8" x14ac:dyDescent="0.3">
      <c r="F767" s="49" t="s">
        <v>767</v>
      </c>
      <c r="G767" s="50">
        <v>53</v>
      </c>
      <c r="H767" s="50">
        <v>1</v>
      </c>
    </row>
    <row r="768" spans="6:8" x14ac:dyDescent="0.3">
      <c r="F768" s="49" t="s">
        <v>768</v>
      </c>
      <c r="G768" s="50">
        <v>0</v>
      </c>
      <c r="H768" s="50">
        <v>1</v>
      </c>
    </row>
    <row r="769" spans="6:8" x14ac:dyDescent="0.3">
      <c r="F769" s="49" t="s">
        <v>769</v>
      </c>
      <c r="G769" s="50">
        <v>25</v>
      </c>
      <c r="H769" s="50">
        <v>1</v>
      </c>
    </row>
    <row r="770" spans="6:8" x14ac:dyDescent="0.3">
      <c r="F770" s="49" t="s">
        <v>770</v>
      </c>
      <c r="G770" s="50">
        <v>86</v>
      </c>
      <c r="H770" s="50">
        <v>1</v>
      </c>
    </row>
    <row r="771" spans="6:8" x14ac:dyDescent="0.3">
      <c r="F771" s="49" t="s">
        <v>771</v>
      </c>
      <c r="G771" s="50">
        <v>51</v>
      </c>
      <c r="H771" s="50">
        <v>1</v>
      </c>
    </row>
    <row r="772" spans="6:8" x14ac:dyDescent="0.3">
      <c r="F772" s="49" t="s">
        <v>772</v>
      </c>
      <c r="G772" s="50">
        <v>31</v>
      </c>
      <c r="H772" s="50">
        <v>1</v>
      </c>
    </row>
    <row r="773" spans="6:8" x14ac:dyDescent="0.3">
      <c r="F773" s="49" t="s">
        <v>773</v>
      </c>
      <c r="G773" s="50">
        <v>0</v>
      </c>
      <c r="H773" s="50">
        <v>1</v>
      </c>
    </row>
    <row r="774" spans="6:8" x14ac:dyDescent="0.3">
      <c r="F774" s="49" t="s">
        <v>774</v>
      </c>
      <c r="G774" s="50">
        <v>124</v>
      </c>
      <c r="H774" s="50">
        <v>1</v>
      </c>
    </row>
    <row r="775" spans="6:8" x14ac:dyDescent="0.3">
      <c r="F775" s="49" t="s">
        <v>775</v>
      </c>
      <c r="G775" s="50">
        <v>116</v>
      </c>
      <c r="H775" s="50">
        <v>1</v>
      </c>
    </row>
    <row r="776" spans="6:8" x14ac:dyDescent="0.3">
      <c r="F776" s="49" t="s">
        <v>776</v>
      </c>
      <c r="G776" s="50">
        <v>41</v>
      </c>
      <c r="H776" s="50">
        <v>1</v>
      </c>
    </row>
    <row r="777" spans="6:8" x14ac:dyDescent="0.3">
      <c r="F777" s="49" t="s">
        <v>777</v>
      </c>
      <c r="G777" s="50">
        <v>53</v>
      </c>
      <c r="H777" s="50">
        <v>1</v>
      </c>
    </row>
    <row r="778" spans="6:8" x14ac:dyDescent="0.3">
      <c r="F778" s="49" t="s">
        <v>778</v>
      </c>
      <c r="G778" s="50">
        <v>85</v>
      </c>
      <c r="H778" s="50">
        <v>1</v>
      </c>
    </row>
    <row r="779" spans="6:8" x14ac:dyDescent="0.3">
      <c r="F779" s="49" t="s">
        <v>779</v>
      </c>
      <c r="G779" s="50">
        <v>18</v>
      </c>
      <c r="H779" s="50">
        <v>1</v>
      </c>
    </row>
    <row r="780" spans="6:8" x14ac:dyDescent="0.3">
      <c r="F780" s="49" t="s">
        <v>780</v>
      </c>
      <c r="G780" s="50">
        <v>17</v>
      </c>
      <c r="H780" s="50">
        <v>1</v>
      </c>
    </row>
    <row r="781" spans="6:8" x14ac:dyDescent="0.3">
      <c r="F781" s="49" t="s">
        <v>781</v>
      </c>
      <c r="G781" s="50">
        <v>102</v>
      </c>
      <c r="H781" s="50">
        <v>1</v>
      </c>
    </row>
    <row r="782" spans="6:8" x14ac:dyDescent="0.3">
      <c r="F782" s="49" t="s">
        <v>782</v>
      </c>
      <c r="G782" s="50">
        <v>26</v>
      </c>
      <c r="H782" s="50">
        <v>1</v>
      </c>
    </row>
    <row r="783" spans="6:8" x14ac:dyDescent="0.3">
      <c r="F783" s="49" t="s">
        <v>783</v>
      </c>
      <c r="G783" s="50">
        <v>107</v>
      </c>
      <c r="H783" s="50">
        <v>1</v>
      </c>
    </row>
    <row r="784" spans="6:8" x14ac:dyDescent="0.3">
      <c r="F784" s="49" t="s">
        <v>784</v>
      </c>
      <c r="G784" s="50">
        <v>0</v>
      </c>
      <c r="H784" s="50">
        <v>1</v>
      </c>
    </row>
    <row r="785" spans="6:8" x14ac:dyDescent="0.3">
      <c r="F785" s="49" t="s">
        <v>785</v>
      </c>
      <c r="G785" s="50">
        <v>35</v>
      </c>
      <c r="H785" s="50">
        <v>1</v>
      </c>
    </row>
    <row r="786" spans="6:8" x14ac:dyDescent="0.3">
      <c r="F786" s="49" t="s">
        <v>786</v>
      </c>
      <c r="G786" s="50">
        <v>100</v>
      </c>
      <c r="H786" s="50">
        <v>1</v>
      </c>
    </row>
    <row r="787" spans="6:8" x14ac:dyDescent="0.3">
      <c r="F787" s="49" t="s">
        <v>787</v>
      </c>
      <c r="G787" s="50">
        <v>12</v>
      </c>
      <c r="H787" s="50">
        <v>1</v>
      </c>
    </row>
    <row r="788" spans="6:8" x14ac:dyDescent="0.3">
      <c r="F788" s="49" t="s">
        <v>788</v>
      </c>
      <c r="G788" s="50">
        <v>43</v>
      </c>
      <c r="H788" s="50">
        <v>1</v>
      </c>
    </row>
    <row r="789" spans="6:8" x14ac:dyDescent="0.3">
      <c r="F789" s="49" t="s">
        <v>789</v>
      </c>
      <c r="G789" s="50">
        <v>68</v>
      </c>
      <c r="H789" s="50">
        <v>1</v>
      </c>
    </row>
    <row r="790" spans="6:8" x14ac:dyDescent="0.3">
      <c r="F790" s="49" t="s">
        <v>790</v>
      </c>
      <c r="G790" s="50">
        <v>81</v>
      </c>
      <c r="H790" s="50">
        <v>1</v>
      </c>
    </row>
    <row r="791" spans="6:8" x14ac:dyDescent="0.3">
      <c r="F791" s="49" t="s">
        <v>791</v>
      </c>
      <c r="G791" s="50">
        <v>49</v>
      </c>
      <c r="H791" s="50">
        <v>1</v>
      </c>
    </row>
    <row r="792" spans="6:8" x14ac:dyDescent="0.3">
      <c r="F792" s="49" t="s">
        <v>792</v>
      </c>
      <c r="G792" s="50">
        <v>101</v>
      </c>
      <c r="H792" s="50">
        <v>1</v>
      </c>
    </row>
    <row r="793" spans="6:8" x14ac:dyDescent="0.3">
      <c r="F793" s="49" t="s">
        <v>793</v>
      </c>
      <c r="G793" s="50">
        <v>72</v>
      </c>
      <c r="H793" s="50">
        <v>1</v>
      </c>
    </row>
    <row r="794" spans="6:8" x14ac:dyDescent="0.3">
      <c r="F794" s="49" t="s">
        <v>794</v>
      </c>
      <c r="G794" s="50">
        <v>18</v>
      </c>
      <c r="H794" s="50">
        <v>1</v>
      </c>
    </row>
    <row r="795" spans="6:8" x14ac:dyDescent="0.3">
      <c r="F795" s="49" t="s">
        <v>795</v>
      </c>
      <c r="G795" s="50">
        <v>86</v>
      </c>
      <c r="H795" s="50">
        <v>1</v>
      </c>
    </row>
    <row r="796" spans="6:8" x14ac:dyDescent="0.3">
      <c r="F796" s="49" t="s">
        <v>796</v>
      </c>
      <c r="G796" s="50">
        <v>109</v>
      </c>
      <c r="H796" s="50">
        <v>1</v>
      </c>
    </row>
    <row r="797" spans="6:8" x14ac:dyDescent="0.3">
      <c r="F797" s="49" t="s">
        <v>797</v>
      </c>
      <c r="G797" s="50">
        <v>0</v>
      </c>
      <c r="H797" s="50">
        <v>1</v>
      </c>
    </row>
    <row r="798" spans="6:8" x14ac:dyDescent="0.3">
      <c r="F798" s="49" t="s">
        <v>798</v>
      </c>
      <c r="G798" s="50">
        <v>32</v>
      </c>
      <c r="H798" s="50">
        <v>1</v>
      </c>
    </row>
    <row r="799" spans="6:8" x14ac:dyDescent="0.3">
      <c r="F799" s="49" t="s">
        <v>799</v>
      </c>
      <c r="G799" s="50">
        <v>68</v>
      </c>
      <c r="H799" s="50">
        <v>1</v>
      </c>
    </row>
    <row r="800" spans="6:8" x14ac:dyDescent="0.3">
      <c r="F800" s="49" t="s">
        <v>800</v>
      </c>
      <c r="G800" s="50">
        <v>10</v>
      </c>
      <c r="H800" s="50">
        <v>1</v>
      </c>
    </row>
    <row r="801" spans="6:8" x14ac:dyDescent="0.3">
      <c r="F801" s="49" t="s">
        <v>801</v>
      </c>
      <c r="G801" s="50">
        <v>76</v>
      </c>
      <c r="H801" s="50">
        <v>1</v>
      </c>
    </row>
    <row r="802" spans="6:8" x14ac:dyDescent="0.3">
      <c r="F802" s="49" t="s">
        <v>802</v>
      </c>
      <c r="G802" s="50">
        <v>124</v>
      </c>
      <c r="H802" s="50">
        <v>1</v>
      </c>
    </row>
    <row r="803" spans="6:8" x14ac:dyDescent="0.3">
      <c r="F803" s="49" t="s">
        <v>803</v>
      </c>
      <c r="G803" s="50">
        <v>28</v>
      </c>
      <c r="H803" s="50">
        <v>1</v>
      </c>
    </row>
    <row r="804" spans="6:8" x14ac:dyDescent="0.3">
      <c r="F804" s="49" t="s">
        <v>804</v>
      </c>
      <c r="G804" s="50">
        <v>107</v>
      </c>
      <c r="H804" s="50">
        <v>1</v>
      </c>
    </row>
    <row r="805" spans="6:8" x14ac:dyDescent="0.3">
      <c r="F805" s="49" t="s">
        <v>805</v>
      </c>
      <c r="G805" s="50">
        <v>0</v>
      </c>
      <c r="H805" s="50">
        <v>1</v>
      </c>
    </row>
    <row r="806" spans="6:8" x14ac:dyDescent="0.3">
      <c r="F806" s="49" t="s">
        <v>806</v>
      </c>
      <c r="G806" s="50">
        <v>0</v>
      </c>
      <c r="H806" s="50">
        <v>1</v>
      </c>
    </row>
    <row r="807" spans="6:8" x14ac:dyDescent="0.3">
      <c r="F807" s="49" t="s">
        <v>807</v>
      </c>
      <c r="G807" s="50">
        <v>0</v>
      </c>
      <c r="H807" s="50">
        <v>1</v>
      </c>
    </row>
    <row r="808" spans="6:8" x14ac:dyDescent="0.3">
      <c r="F808" s="49" t="s">
        <v>808</v>
      </c>
      <c r="G808" s="50">
        <v>0</v>
      </c>
      <c r="H808" s="50">
        <v>1</v>
      </c>
    </row>
    <row r="809" spans="6:8" x14ac:dyDescent="0.3">
      <c r="F809" s="49" t="s">
        <v>809</v>
      </c>
      <c r="G809" s="50">
        <v>0</v>
      </c>
      <c r="H809" s="50">
        <v>1</v>
      </c>
    </row>
    <row r="810" spans="6:8" x14ac:dyDescent="0.3">
      <c r="F810" s="49" t="s">
        <v>810</v>
      </c>
      <c r="G810" s="50">
        <v>21</v>
      </c>
      <c r="H810" s="50">
        <v>1</v>
      </c>
    </row>
    <row r="811" spans="6:8" x14ac:dyDescent="0.3">
      <c r="F811" s="49" t="s">
        <v>811</v>
      </c>
      <c r="G811" s="50">
        <v>66</v>
      </c>
      <c r="H811" s="50">
        <v>1</v>
      </c>
    </row>
    <row r="812" spans="6:8" x14ac:dyDescent="0.3">
      <c r="F812" s="49" t="s">
        <v>812</v>
      </c>
      <c r="G812" s="50">
        <v>0</v>
      </c>
      <c r="H812" s="50">
        <v>1</v>
      </c>
    </row>
    <row r="813" spans="6:8" x14ac:dyDescent="0.3">
      <c r="F813" s="49" t="s">
        <v>813</v>
      </c>
      <c r="G813" s="50">
        <v>19</v>
      </c>
      <c r="H813" s="50">
        <v>1</v>
      </c>
    </row>
    <row r="814" spans="6:8" x14ac:dyDescent="0.3">
      <c r="F814" s="49" t="s">
        <v>814</v>
      </c>
      <c r="G814" s="50">
        <v>100</v>
      </c>
      <c r="H814" s="50">
        <v>1</v>
      </c>
    </row>
    <row r="815" spans="6:8" x14ac:dyDescent="0.3">
      <c r="F815" s="49" t="s">
        <v>815</v>
      </c>
      <c r="G815" s="50">
        <v>108</v>
      </c>
      <c r="H815" s="50">
        <v>1</v>
      </c>
    </row>
    <row r="816" spans="6:8" x14ac:dyDescent="0.3">
      <c r="F816" s="49" t="s">
        <v>816</v>
      </c>
      <c r="G816" s="50">
        <v>123</v>
      </c>
      <c r="H816" s="50">
        <v>1</v>
      </c>
    </row>
    <row r="817" spans="6:8" x14ac:dyDescent="0.3">
      <c r="F817" s="49" t="s">
        <v>817</v>
      </c>
      <c r="G817" s="50">
        <v>0</v>
      </c>
      <c r="H817" s="50">
        <v>1</v>
      </c>
    </row>
    <row r="818" spans="6:8" x14ac:dyDescent="0.3">
      <c r="F818" s="49" t="s">
        <v>818</v>
      </c>
      <c r="G818" s="50">
        <v>76</v>
      </c>
      <c r="H818" s="50">
        <v>1</v>
      </c>
    </row>
    <row r="819" spans="6:8" x14ac:dyDescent="0.3">
      <c r="F819" s="49" t="s">
        <v>819</v>
      </c>
      <c r="G819" s="50">
        <v>78</v>
      </c>
      <c r="H819" s="50">
        <v>1</v>
      </c>
    </row>
    <row r="820" spans="6:8" x14ac:dyDescent="0.3">
      <c r="F820" s="49" t="s">
        <v>820</v>
      </c>
      <c r="G820" s="50">
        <v>17</v>
      </c>
      <c r="H820" s="50">
        <v>1</v>
      </c>
    </row>
    <row r="821" spans="6:8" x14ac:dyDescent="0.3">
      <c r="F821" s="49" t="s">
        <v>821</v>
      </c>
      <c r="G821" s="50">
        <v>60</v>
      </c>
      <c r="H821" s="50">
        <v>1</v>
      </c>
    </row>
    <row r="822" spans="6:8" x14ac:dyDescent="0.3">
      <c r="F822" s="49" t="s">
        <v>822</v>
      </c>
      <c r="G822" s="50">
        <v>76</v>
      </c>
      <c r="H822" s="50">
        <v>1</v>
      </c>
    </row>
    <row r="823" spans="6:8" x14ac:dyDescent="0.3">
      <c r="F823" s="49" t="s">
        <v>823</v>
      </c>
      <c r="G823" s="50">
        <v>80</v>
      </c>
      <c r="H823" s="50">
        <v>1</v>
      </c>
    </row>
    <row r="824" spans="6:8" x14ac:dyDescent="0.3">
      <c r="F824" s="49" t="s">
        <v>824</v>
      </c>
      <c r="G824" s="50">
        <v>20</v>
      </c>
      <c r="H824" s="50">
        <v>1</v>
      </c>
    </row>
    <row r="825" spans="6:8" x14ac:dyDescent="0.3">
      <c r="F825" s="49" t="s">
        <v>825</v>
      </c>
      <c r="G825" s="50">
        <v>82</v>
      </c>
      <c r="H825" s="50">
        <v>1</v>
      </c>
    </row>
    <row r="826" spans="6:8" x14ac:dyDescent="0.3">
      <c r="F826" s="49" t="s">
        <v>826</v>
      </c>
      <c r="G826" s="50">
        <v>33</v>
      </c>
      <c r="H826" s="50">
        <v>1</v>
      </c>
    </row>
    <row r="827" spans="6:8" x14ac:dyDescent="0.3">
      <c r="F827" s="49" t="s">
        <v>827</v>
      </c>
      <c r="G827" s="50">
        <v>93</v>
      </c>
      <c r="H827" s="50">
        <v>1</v>
      </c>
    </row>
    <row r="828" spans="6:8" x14ac:dyDescent="0.3">
      <c r="F828" s="49" t="s">
        <v>828</v>
      </c>
      <c r="G828" s="50">
        <v>29</v>
      </c>
      <c r="H828" s="50">
        <v>1</v>
      </c>
    </row>
    <row r="829" spans="6:8" x14ac:dyDescent="0.3">
      <c r="F829" s="49" t="s">
        <v>829</v>
      </c>
      <c r="G829" s="50">
        <v>83</v>
      </c>
      <c r="H829" s="50">
        <v>1</v>
      </c>
    </row>
    <row r="830" spans="6:8" x14ac:dyDescent="0.3">
      <c r="F830" s="49" t="s">
        <v>830</v>
      </c>
      <c r="G830" s="50">
        <v>113</v>
      </c>
      <c r="H830" s="50">
        <v>1</v>
      </c>
    </row>
    <row r="831" spans="6:8" x14ac:dyDescent="0.3">
      <c r="F831" s="49" t="s">
        <v>831</v>
      </c>
      <c r="G831" s="50">
        <v>21</v>
      </c>
      <c r="H831" s="50">
        <v>1</v>
      </c>
    </row>
    <row r="832" spans="6:8" x14ac:dyDescent="0.3">
      <c r="F832" s="49" t="s">
        <v>832</v>
      </c>
      <c r="G832" s="50">
        <v>82</v>
      </c>
      <c r="H832" s="50">
        <v>1</v>
      </c>
    </row>
    <row r="833" spans="6:8" x14ac:dyDescent="0.3">
      <c r="F833" s="49" t="s">
        <v>833</v>
      </c>
      <c r="G833" s="50">
        <v>91</v>
      </c>
      <c r="H833" s="50">
        <v>1</v>
      </c>
    </row>
    <row r="834" spans="6:8" x14ac:dyDescent="0.3">
      <c r="F834" s="49" t="s">
        <v>834</v>
      </c>
      <c r="G834" s="50">
        <v>111</v>
      </c>
      <c r="H834" s="50">
        <v>1</v>
      </c>
    </row>
    <row r="835" spans="6:8" x14ac:dyDescent="0.3">
      <c r="F835" s="49" t="s">
        <v>835</v>
      </c>
      <c r="G835" s="50">
        <v>70</v>
      </c>
      <c r="H835" s="50">
        <v>1</v>
      </c>
    </row>
    <row r="836" spans="6:8" x14ac:dyDescent="0.3">
      <c r="F836" s="49" t="s">
        <v>836</v>
      </c>
      <c r="G836" s="50">
        <v>0</v>
      </c>
      <c r="H836" s="50">
        <v>1</v>
      </c>
    </row>
    <row r="837" spans="6:8" x14ac:dyDescent="0.3">
      <c r="F837" s="49" t="s">
        <v>837</v>
      </c>
      <c r="G837" s="50">
        <v>58</v>
      </c>
      <c r="H837" s="50">
        <v>1</v>
      </c>
    </row>
    <row r="838" spans="6:8" x14ac:dyDescent="0.3">
      <c r="F838" s="49" t="s">
        <v>838</v>
      </c>
      <c r="G838" s="50">
        <v>10</v>
      </c>
      <c r="H838" s="50">
        <v>1</v>
      </c>
    </row>
    <row r="839" spans="6:8" x14ac:dyDescent="0.3">
      <c r="F839" s="49" t="s">
        <v>839</v>
      </c>
      <c r="G839" s="50">
        <v>77</v>
      </c>
      <c r="H839" s="50">
        <v>1</v>
      </c>
    </row>
    <row r="840" spans="6:8" x14ac:dyDescent="0.3">
      <c r="F840" s="49" t="s">
        <v>840</v>
      </c>
      <c r="G840" s="50">
        <v>92</v>
      </c>
      <c r="H840" s="50">
        <v>1</v>
      </c>
    </row>
    <row r="841" spans="6:8" x14ac:dyDescent="0.3">
      <c r="F841" s="49" t="s">
        <v>841</v>
      </c>
      <c r="G841" s="50">
        <v>59</v>
      </c>
      <c r="H841" s="50">
        <v>1</v>
      </c>
    </row>
    <row r="842" spans="6:8" x14ac:dyDescent="0.3">
      <c r="F842" s="49" t="s">
        <v>842</v>
      </c>
      <c r="G842" s="50">
        <v>42</v>
      </c>
      <c r="H842" s="50">
        <v>1</v>
      </c>
    </row>
    <row r="843" spans="6:8" x14ac:dyDescent="0.3">
      <c r="F843" s="49" t="s">
        <v>843</v>
      </c>
      <c r="G843" s="50">
        <v>110</v>
      </c>
      <c r="H843" s="50">
        <v>1</v>
      </c>
    </row>
    <row r="844" spans="6:8" x14ac:dyDescent="0.3">
      <c r="F844" s="49" t="s">
        <v>844</v>
      </c>
      <c r="G844" s="50">
        <v>21</v>
      </c>
      <c r="H844" s="50">
        <v>1</v>
      </c>
    </row>
    <row r="845" spans="6:8" x14ac:dyDescent="0.3">
      <c r="F845" s="49" t="s">
        <v>845</v>
      </c>
      <c r="G845" s="50">
        <v>0</v>
      </c>
      <c r="H845" s="50">
        <v>1</v>
      </c>
    </row>
    <row r="846" spans="6:8" x14ac:dyDescent="0.3">
      <c r="F846" s="49" t="s">
        <v>846</v>
      </c>
      <c r="G846" s="50">
        <v>60</v>
      </c>
      <c r="H846" s="50">
        <v>1</v>
      </c>
    </row>
    <row r="847" spans="6:8" x14ac:dyDescent="0.3">
      <c r="F847" s="49" t="s">
        <v>847</v>
      </c>
      <c r="G847" s="50">
        <v>93</v>
      </c>
      <c r="H847" s="50">
        <v>1</v>
      </c>
    </row>
    <row r="848" spans="6:8" x14ac:dyDescent="0.3">
      <c r="F848" s="49" t="s">
        <v>848</v>
      </c>
      <c r="G848" s="50">
        <v>0</v>
      </c>
      <c r="H848" s="50">
        <v>1</v>
      </c>
    </row>
    <row r="849" spans="6:8" x14ac:dyDescent="0.3">
      <c r="F849" s="49" t="s">
        <v>849</v>
      </c>
      <c r="G849" s="50">
        <v>79</v>
      </c>
      <c r="H849" s="50">
        <v>1</v>
      </c>
    </row>
    <row r="850" spans="6:8" x14ac:dyDescent="0.3">
      <c r="F850" s="49" t="s">
        <v>850</v>
      </c>
      <c r="G850" s="50">
        <v>21</v>
      </c>
      <c r="H850" s="50">
        <v>1</v>
      </c>
    </row>
    <row r="851" spans="6:8" x14ac:dyDescent="0.3">
      <c r="F851" s="49" t="s">
        <v>851</v>
      </c>
      <c r="G851" s="50">
        <v>102</v>
      </c>
      <c r="H851" s="50">
        <v>1</v>
      </c>
    </row>
    <row r="852" spans="6:8" x14ac:dyDescent="0.3">
      <c r="F852" s="49" t="s">
        <v>852</v>
      </c>
      <c r="G852" s="50">
        <v>10</v>
      </c>
      <c r="H852" s="50">
        <v>1</v>
      </c>
    </row>
    <row r="853" spans="6:8" x14ac:dyDescent="0.3">
      <c r="F853" s="49" t="s">
        <v>853</v>
      </c>
      <c r="G853" s="50">
        <v>117</v>
      </c>
      <c r="H853" s="50">
        <v>1</v>
      </c>
    </row>
    <row r="854" spans="6:8" x14ac:dyDescent="0.3">
      <c r="F854" s="49" t="s">
        <v>854</v>
      </c>
      <c r="G854" s="50">
        <v>45</v>
      </c>
      <c r="H854" s="50">
        <v>1</v>
      </c>
    </row>
    <row r="855" spans="6:8" x14ac:dyDescent="0.3">
      <c r="F855" s="49" t="s">
        <v>855</v>
      </c>
      <c r="G855" s="50">
        <v>50</v>
      </c>
      <c r="H855" s="50">
        <v>1</v>
      </c>
    </row>
    <row r="856" spans="6:8" x14ac:dyDescent="0.3">
      <c r="F856" s="49" t="s">
        <v>856</v>
      </c>
      <c r="G856" s="50">
        <v>42</v>
      </c>
      <c r="H856" s="50">
        <v>1</v>
      </c>
    </row>
    <row r="857" spans="6:8" x14ac:dyDescent="0.3">
      <c r="F857" s="49" t="s">
        <v>857</v>
      </c>
      <c r="G857" s="50">
        <v>86</v>
      </c>
      <c r="H857" s="50">
        <v>1</v>
      </c>
    </row>
    <row r="858" spans="6:8" x14ac:dyDescent="0.3">
      <c r="F858" s="49" t="s">
        <v>858</v>
      </c>
      <c r="G858" s="50">
        <v>92</v>
      </c>
      <c r="H858" s="50">
        <v>1</v>
      </c>
    </row>
    <row r="859" spans="6:8" x14ac:dyDescent="0.3">
      <c r="F859" s="49" t="s">
        <v>859</v>
      </c>
      <c r="G859" s="50">
        <v>54</v>
      </c>
      <c r="H859" s="50">
        <v>1</v>
      </c>
    </row>
    <row r="860" spans="6:8" x14ac:dyDescent="0.3">
      <c r="F860" s="49" t="s">
        <v>860</v>
      </c>
      <c r="G860" s="50">
        <v>76</v>
      </c>
      <c r="H860" s="50">
        <v>1</v>
      </c>
    </row>
    <row r="861" spans="6:8" x14ac:dyDescent="0.3">
      <c r="F861" s="49" t="s">
        <v>861</v>
      </c>
      <c r="G861" s="50">
        <v>49</v>
      </c>
      <c r="H861" s="50">
        <v>1</v>
      </c>
    </row>
    <row r="862" spans="6:8" x14ac:dyDescent="0.3">
      <c r="F862" s="49" t="s">
        <v>862</v>
      </c>
      <c r="G862" s="50">
        <v>13</v>
      </c>
      <c r="H862" s="50">
        <v>1</v>
      </c>
    </row>
    <row r="863" spans="6:8" x14ac:dyDescent="0.3">
      <c r="F863" s="49" t="s">
        <v>863</v>
      </c>
      <c r="G863" s="50">
        <v>0</v>
      </c>
      <c r="H863" s="50">
        <v>1</v>
      </c>
    </row>
    <row r="864" spans="6:8" x14ac:dyDescent="0.3">
      <c r="F864" s="49" t="s">
        <v>864</v>
      </c>
      <c r="G864" s="50">
        <v>24</v>
      </c>
      <c r="H864" s="50">
        <v>1</v>
      </c>
    </row>
    <row r="865" spans="6:8" x14ac:dyDescent="0.3">
      <c r="F865" s="49" t="s">
        <v>865</v>
      </c>
      <c r="G865" s="50">
        <v>71</v>
      </c>
      <c r="H865" s="50">
        <v>1</v>
      </c>
    </row>
    <row r="866" spans="6:8" x14ac:dyDescent="0.3">
      <c r="F866" s="49" t="s">
        <v>866</v>
      </c>
      <c r="G866" s="50">
        <v>42</v>
      </c>
      <c r="H866" s="50">
        <v>1</v>
      </c>
    </row>
    <row r="867" spans="6:8" x14ac:dyDescent="0.3">
      <c r="F867" s="49" t="s">
        <v>867</v>
      </c>
      <c r="G867" s="50">
        <v>63</v>
      </c>
      <c r="H867" s="50">
        <v>1</v>
      </c>
    </row>
    <row r="868" spans="6:8" x14ac:dyDescent="0.3">
      <c r="F868" s="49" t="s">
        <v>868</v>
      </c>
      <c r="G868" s="50">
        <v>19</v>
      </c>
      <c r="H868" s="50">
        <v>1</v>
      </c>
    </row>
    <row r="869" spans="6:8" x14ac:dyDescent="0.3">
      <c r="F869" s="49" t="s">
        <v>869</v>
      </c>
      <c r="G869" s="50">
        <v>107</v>
      </c>
      <c r="H869" s="50">
        <v>1</v>
      </c>
    </row>
    <row r="870" spans="6:8" x14ac:dyDescent="0.3">
      <c r="F870" s="49" t="s">
        <v>870</v>
      </c>
      <c r="G870" s="50">
        <v>0</v>
      </c>
      <c r="H870" s="50">
        <v>1</v>
      </c>
    </row>
    <row r="871" spans="6:8" x14ac:dyDescent="0.3">
      <c r="F871" s="49" t="s">
        <v>871</v>
      </c>
      <c r="G871" s="50">
        <v>85</v>
      </c>
      <c r="H871" s="50">
        <v>1</v>
      </c>
    </row>
    <row r="872" spans="6:8" x14ac:dyDescent="0.3">
      <c r="F872" s="49" t="s">
        <v>872</v>
      </c>
      <c r="G872" s="50">
        <v>15</v>
      </c>
      <c r="H872" s="50">
        <v>1</v>
      </c>
    </row>
    <row r="873" spans="6:8" x14ac:dyDescent="0.3">
      <c r="F873" s="49" t="s">
        <v>873</v>
      </c>
      <c r="G873" s="50">
        <v>111</v>
      </c>
      <c r="H873" s="50">
        <v>1</v>
      </c>
    </row>
    <row r="874" spans="6:8" x14ac:dyDescent="0.3">
      <c r="F874" s="49" t="s">
        <v>874</v>
      </c>
      <c r="G874" s="50">
        <v>23</v>
      </c>
      <c r="H874" s="50">
        <v>1</v>
      </c>
    </row>
    <row r="875" spans="6:8" x14ac:dyDescent="0.3">
      <c r="F875" s="49" t="s">
        <v>875</v>
      </c>
      <c r="G875" s="50">
        <v>115</v>
      </c>
      <c r="H875" s="50">
        <v>1</v>
      </c>
    </row>
    <row r="876" spans="6:8" x14ac:dyDescent="0.3">
      <c r="F876" s="49" t="s">
        <v>876</v>
      </c>
      <c r="G876" s="50">
        <v>83</v>
      </c>
      <c r="H876" s="50">
        <v>1</v>
      </c>
    </row>
    <row r="877" spans="6:8" x14ac:dyDescent="0.3">
      <c r="F877" s="49" t="s">
        <v>877</v>
      </c>
      <c r="G877" s="50">
        <v>0</v>
      </c>
      <c r="H877" s="50">
        <v>1</v>
      </c>
    </row>
    <row r="878" spans="6:8" x14ac:dyDescent="0.3">
      <c r="F878" s="49" t="s">
        <v>878</v>
      </c>
      <c r="G878" s="50">
        <v>0</v>
      </c>
      <c r="H878" s="50">
        <v>1</v>
      </c>
    </row>
    <row r="879" spans="6:8" x14ac:dyDescent="0.3">
      <c r="F879" s="49" t="s">
        <v>879</v>
      </c>
      <c r="G879" s="50">
        <v>50</v>
      </c>
      <c r="H879" s="50">
        <v>1</v>
      </c>
    </row>
    <row r="880" spans="6:8" x14ac:dyDescent="0.3">
      <c r="F880" s="49" t="s">
        <v>880</v>
      </c>
      <c r="G880" s="50">
        <v>19</v>
      </c>
      <c r="H880" s="50">
        <v>1</v>
      </c>
    </row>
    <row r="881" spans="6:8" x14ac:dyDescent="0.3">
      <c r="F881" s="49" t="s">
        <v>881</v>
      </c>
      <c r="G881" s="50">
        <v>107</v>
      </c>
      <c r="H881" s="50">
        <v>1</v>
      </c>
    </row>
    <row r="882" spans="6:8" x14ac:dyDescent="0.3">
      <c r="F882" s="49" t="s">
        <v>882</v>
      </c>
      <c r="G882" s="50">
        <v>121</v>
      </c>
      <c r="H882" s="50">
        <v>1</v>
      </c>
    </row>
    <row r="883" spans="6:8" x14ac:dyDescent="0.3">
      <c r="F883" s="49" t="s">
        <v>883</v>
      </c>
      <c r="G883" s="50">
        <v>55</v>
      </c>
      <c r="H883" s="50">
        <v>1</v>
      </c>
    </row>
    <row r="884" spans="6:8" x14ac:dyDescent="0.3">
      <c r="F884" s="49" t="s">
        <v>884</v>
      </c>
      <c r="G884" s="50">
        <v>92</v>
      </c>
      <c r="H884" s="50">
        <v>1</v>
      </c>
    </row>
    <row r="885" spans="6:8" x14ac:dyDescent="0.3">
      <c r="F885" s="49" t="s">
        <v>885</v>
      </c>
      <c r="G885" s="50">
        <v>24</v>
      </c>
      <c r="H885" s="50">
        <v>1</v>
      </c>
    </row>
    <row r="886" spans="6:8" x14ac:dyDescent="0.3">
      <c r="F886" s="49" t="s">
        <v>886</v>
      </c>
      <c r="G886" s="50">
        <v>0</v>
      </c>
      <c r="H886" s="50">
        <v>1</v>
      </c>
    </row>
    <row r="887" spans="6:8" x14ac:dyDescent="0.3">
      <c r="F887" s="49" t="s">
        <v>887</v>
      </c>
      <c r="G887" s="50">
        <v>58</v>
      </c>
      <c r="H887" s="50">
        <v>1</v>
      </c>
    </row>
    <row r="888" spans="6:8" x14ac:dyDescent="0.3">
      <c r="F888" s="49" t="s">
        <v>888</v>
      </c>
      <c r="G888" s="50">
        <v>0</v>
      </c>
      <c r="H888" s="50">
        <v>1</v>
      </c>
    </row>
    <row r="889" spans="6:8" x14ac:dyDescent="0.3">
      <c r="F889" s="49" t="s">
        <v>889</v>
      </c>
      <c r="G889" s="50">
        <v>0</v>
      </c>
      <c r="H889" s="50">
        <v>1</v>
      </c>
    </row>
    <row r="890" spans="6:8" x14ac:dyDescent="0.3">
      <c r="F890" s="49" t="s">
        <v>890</v>
      </c>
      <c r="G890" s="50">
        <v>28</v>
      </c>
      <c r="H890" s="50">
        <v>1</v>
      </c>
    </row>
    <row r="891" spans="6:8" x14ac:dyDescent="0.3">
      <c r="F891" s="49" t="s">
        <v>891</v>
      </c>
      <c r="G891" s="50">
        <v>30</v>
      </c>
      <c r="H891" s="50">
        <v>1</v>
      </c>
    </row>
    <row r="892" spans="6:8" x14ac:dyDescent="0.3">
      <c r="F892" s="49" t="s">
        <v>892</v>
      </c>
      <c r="G892" s="50">
        <v>84</v>
      </c>
      <c r="H892" s="50">
        <v>1</v>
      </c>
    </row>
    <row r="893" spans="6:8" x14ac:dyDescent="0.3">
      <c r="F893" s="49" t="s">
        <v>893</v>
      </c>
      <c r="G893" s="50">
        <v>78</v>
      </c>
      <c r="H893" s="50">
        <v>1</v>
      </c>
    </row>
    <row r="894" spans="6:8" x14ac:dyDescent="0.3">
      <c r="F894" s="49" t="s">
        <v>894</v>
      </c>
      <c r="G894" s="50">
        <v>122</v>
      </c>
      <c r="H894" s="50">
        <v>1</v>
      </c>
    </row>
    <row r="895" spans="6:8" x14ac:dyDescent="0.3">
      <c r="F895" s="49" t="s">
        <v>895</v>
      </c>
      <c r="G895" s="50">
        <v>26</v>
      </c>
      <c r="H895" s="50">
        <v>1</v>
      </c>
    </row>
    <row r="896" spans="6:8" x14ac:dyDescent="0.3">
      <c r="F896" s="49" t="s">
        <v>896</v>
      </c>
      <c r="G896" s="50">
        <v>95</v>
      </c>
      <c r="H896" s="50">
        <v>1</v>
      </c>
    </row>
    <row r="897" spans="6:8" x14ac:dyDescent="0.3">
      <c r="F897" s="49" t="s">
        <v>897</v>
      </c>
      <c r="G897" s="50">
        <v>45</v>
      </c>
      <c r="H897" s="50">
        <v>1</v>
      </c>
    </row>
    <row r="898" spans="6:8" x14ac:dyDescent="0.3">
      <c r="F898" s="49" t="s">
        <v>898</v>
      </c>
      <c r="G898" s="50">
        <v>0</v>
      </c>
      <c r="H898" s="50">
        <v>1</v>
      </c>
    </row>
    <row r="899" spans="6:8" x14ac:dyDescent="0.3">
      <c r="F899" s="49" t="s">
        <v>899</v>
      </c>
      <c r="G899" s="50">
        <v>0</v>
      </c>
      <c r="H899" s="50">
        <v>1</v>
      </c>
    </row>
    <row r="900" spans="6:8" x14ac:dyDescent="0.3">
      <c r="F900" s="49" t="s">
        <v>900</v>
      </c>
      <c r="G900" s="50">
        <v>76</v>
      </c>
      <c r="H900" s="50">
        <v>1</v>
      </c>
    </row>
    <row r="901" spans="6:8" x14ac:dyDescent="0.3">
      <c r="F901" s="49" t="s">
        <v>901</v>
      </c>
      <c r="G901" s="50">
        <v>97</v>
      </c>
      <c r="H901" s="50">
        <v>1</v>
      </c>
    </row>
    <row r="902" spans="6:8" x14ac:dyDescent="0.3">
      <c r="F902" s="49" t="s">
        <v>902</v>
      </c>
      <c r="G902" s="50">
        <v>0</v>
      </c>
      <c r="H902" s="50">
        <v>1</v>
      </c>
    </row>
    <row r="903" spans="6:8" x14ac:dyDescent="0.3">
      <c r="F903" s="49" t="s">
        <v>903</v>
      </c>
      <c r="G903" s="50">
        <v>22</v>
      </c>
      <c r="H903" s="50">
        <v>1</v>
      </c>
    </row>
    <row r="904" spans="6:8" x14ac:dyDescent="0.3">
      <c r="F904" s="49" t="s">
        <v>904</v>
      </c>
      <c r="G904" s="50">
        <v>55</v>
      </c>
      <c r="H904" s="50">
        <v>1</v>
      </c>
    </row>
    <row r="905" spans="6:8" x14ac:dyDescent="0.3">
      <c r="F905" s="49" t="s">
        <v>905</v>
      </c>
      <c r="G905" s="50">
        <v>64</v>
      </c>
      <c r="H905" s="50">
        <v>1</v>
      </c>
    </row>
    <row r="906" spans="6:8" x14ac:dyDescent="0.3">
      <c r="F906" s="49" t="s">
        <v>906</v>
      </c>
      <c r="G906" s="50">
        <v>87</v>
      </c>
      <c r="H906" s="50">
        <v>1</v>
      </c>
    </row>
    <row r="907" spans="6:8" x14ac:dyDescent="0.3">
      <c r="F907" s="49" t="s">
        <v>907</v>
      </c>
      <c r="G907" s="50">
        <v>0</v>
      </c>
      <c r="H907" s="50">
        <v>1</v>
      </c>
    </row>
    <row r="908" spans="6:8" x14ac:dyDescent="0.3">
      <c r="F908" s="49" t="s">
        <v>908</v>
      </c>
      <c r="G908" s="50">
        <v>79</v>
      </c>
      <c r="H908" s="50">
        <v>1</v>
      </c>
    </row>
    <row r="909" spans="6:8" x14ac:dyDescent="0.3">
      <c r="F909" s="49" t="s">
        <v>909</v>
      </c>
      <c r="G909" s="50">
        <v>33</v>
      </c>
      <c r="H909" s="50">
        <v>1</v>
      </c>
    </row>
    <row r="910" spans="6:8" x14ac:dyDescent="0.3">
      <c r="F910" s="49" t="s">
        <v>910</v>
      </c>
      <c r="G910" s="50">
        <v>114</v>
      </c>
      <c r="H910" s="50">
        <v>1</v>
      </c>
    </row>
    <row r="911" spans="6:8" x14ac:dyDescent="0.3">
      <c r="F911" s="49" t="s">
        <v>911</v>
      </c>
      <c r="G911" s="50">
        <v>112</v>
      </c>
      <c r="H911" s="50">
        <v>1</v>
      </c>
    </row>
    <row r="912" spans="6:8" x14ac:dyDescent="0.3">
      <c r="F912" s="49" t="s">
        <v>912</v>
      </c>
      <c r="G912" s="50">
        <v>61</v>
      </c>
      <c r="H912" s="50">
        <v>1</v>
      </c>
    </row>
    <row r="913" spans="6:8" x14ac:dyDescent="0.3">
      <c r="F913" s="49" t="s">
        <v>913</v>
      </c>
      <c r="G913" s="50">
        <v>0</v>
      </c>
      <c r="H913" s="50">
        <v>1</v>
      </c>
    </row>
    <row r="914" spans="6:8" x14ac:dyDescent="0.3">
      <c r="F914" s="49" t="s">
        <v>914</v>
      </c>
      <c r="G914" s="50">
        <v>58</v>
      </c>
      <c r="H914" s="50">
        <v>1</v>
      </c>
    </row>
    <row r="915" spans="6:8" x14ac:dyDescent="0.3">
      <c r="F915" s="49" t="s">
        <v>915</v>
      </c>
      <c r="G915" s="50">
        <v>13</v>
      </c>
      <c r="H915" s="50">
        <v>1</v>
      </c>
    </row>
    <row r="916" spans="6:8" x14ac:dyDescent="0.3">
      <c r="F916" s="49" t="s">
        <v>916</v>
      </c>
      <c r="G916" s="50">
        <v>36</v>
      </c>
      <c r="H916" s="50">
        <v>1</v>
      </c>
    </row>
    <row r="917" spans="6:8" x14ac:dyDescent="0.3">
      <c r="F917" s="49" t="s">
        <v>917</v>
      </c>
      <c r="G917" s="50">
        <v>48</v>
      </c>
      <c r="H917" s="50">
        <v>1</v>
      </c>
    </row>
    <row r="918" spans="6:8" x14ac:dyDescent="0.3">
      <c r="F918" s="49" t="s">
        <v>918</v>
      </c>
      <c r="G918" s="50">
        <v>99</v>
      </c>
      <c r="H918" s="50">
        <v>1</v>
      </c>
    </row>
    <row r="919" spans="6:8" x14ac:dyDescent="0.3">
      <c r="F919" s="49" t="s">
        <v>919</v>
      </c>
      <c r="G919" s="50">
        <v>78</v>
      </c>
      <c r="H919" s="50">
        <v>1</v>
      </c>
    </row>
    <row r="920" spans="6:8" x14ac:dyDescent="0.3">
      <c r="F920" s="49" t="s">
        <v>920</v>
      </c>
      <c r="G920" s="50">
        <v>82</v>
      </c>
      <c r="H920" s="50">
        <v>1</v>
      </c>
    </row>
    <row r="921" spans="6:8" x14ac:dyDescent="0.3">
      <c r="F921" s="49" t="s">
        <v>921</v>
      </c>
      <c r="G921" s="50">
        <v>0</v>
      </c>
      <c r="H921" s="50">
        <v>1</v>
      </c>
    </row>
    <row r="922" spans="6:8" x14ac:dyDescent="0.3">
      <c r="F922" s="49" t="s">
        <v>922</v>
      </c>
      <c r="G922" s="50">
        <v>19</v>
      </c>
      <c r="H922" s="50">
        <v>1</v>
      </c>
    </row>
    <row r="923" spans="6:8" x14ac:dyDescent="0.3">
      <c r="F923" s="49" t="s">
        <v>923</v>
      </c>
      <c r="G923" s="50">
        <v>34</v>
      </c>
      <c r="H923" s="50">
        <v>1</v>
      </c>
    </row>
    <row r="924" spans="6:8" x14ac:dyDescent="0.3">
      <c r="F924" s="49" t="s">
        <v>924</v>
      </c>
      <c r="G924" s="50">
        <v>89</v>
      </c>
      <c r="H924" s="50">
        <v>1</v>
      </c>
    </row>
    <row r="925" spans="6:8" x14ac:dyDescent="0.3">
      <c r="F925" s="49" t="s">
        <v>925</v>
      </c>
      <c r="G925" s="50">
        <v>116</v>
      </c>
      <c r="H925" s="50">
        <v>1</v>
      </c>
    </row>
    <row r="926" spans="6:8" x14ac:dyDescent="0.3">
      <c r="F926" s="49" t="s">
        <v>926</v>
      </c>
      <c r="G926" s="50">
        <v>88</v>
      </c>
      <c r="H926" s="50">
        <v>1</v>
      </c>
    </row>
    <row r="927" spans="6:8" x14ac:dyDescent="0.3">
      <c r="F927" s="49" t="s">
        <v>927</v>
      </c>
      <c r="G927" s="50">
        <v>15</v>
      </c>
      <c r="H927" s="50">
        <v>1</v>
      </c>
    </row>
    <row r="928" spans="6:8" x14ac:dyDescent="0.3">
      <c r="F928" s="49" t="s">
        <v>928</v>
      </c>
      <c r="G928" s="50">
        <v>59</v>
      </c>
      <c r="H928" s="50">
        <v>1</v>
      </c>
    </row>
    <row r="929" spans="6:8" x14ac:dyDescent="0.3">
      <c r="F929" s="49" t="s">
        <v>929</v>
      </c>
      <c r="G929" s="50">
        <v>0</v>
      </c>
      <c r="H929" s="50">
        <v>1</v>
      </c>
    </row>
    <row r="930" spans="6:8" x14ac:dyDescent="0.3">
      <c r="F930" s="49" t="s">
        <v>930</v>
      </c>
      <c r="G930" s="50">
        <v>125</v>
      </c>
      <c r="H930" s="50">
        <v>1</v>
      </c>
    </row>
    <row r="931" spans="6:8" x14ac:dyDescent="0.3">
      <c r="F931" s="49" t="s">
        <v>931</v>
      </c>
      <c r="G931" s="50">
        <v>88</v>
      </c>
      <c r="H931" s="50">
        <v>1</v>
      </c>
    </row>
    <row r="932" spans="6:8" x14ac:dyDescent="0.3">
      <c r="F932" s="49" t="s">
        <v>932</v>
      </c>
      <c r="G932" s="50">
        <v>20</v>
      </c>
      <c r="H932" s="50">
        <v>1</v>
      </c>
    </row>
    <row r="933" spans="6:8" x14ac:dyDescent="0.3">
      <c r="F933" s="49" t="s">
        <v>933</v>
      </c>
      <c r="G933" s="50">
        <v>64</v>
      </c>
      <c r="H933" s="50">
        <v>1</v>
      </c>
    </row>
    <row r="934" spans="6:8" x14ac:dyDescent="0.3">
      <c r="F934" s="49" t="s">
        <v>934</v>
      </c>
      <c r="G934" s="50">
        <v>0</v>
      </c>
      <c r="H934" s="50">
        <v>1</v>
      </c>
    </row>
    <row r="935" spans="6:8" x14ac:dyDescent="0.3">
      <c r="F935" s="49" t="s">
        <v>935</v>
      </c>
      <c r="G935" s="50">
        <v>111</v>
      </c>
      <c r="H935" s="50">
        <v>1</v>
      </c>
    </row>
    <row r="936" spans="6:8" x14ac:dyDescent="0.3">
      <c r="F936" s="49" t="s">
        <v>936</v>
      </c>
      <c r="G936" s="50">
        <v>0</v>
      </c>
      <c r="H936" s="50">
        <v>1</v>
      </c>
    </row>
    <row r="937" spans="6:8" x14ac:dyDescent="0.3">
      <c r="F937" s="49" t="s">
        <v>937</v>
      </c>
      <c r="G937" s="50">
        <v>0</v>
      </c>
      <c r="H937" s="50">
        <v>1</v>
      </c>
    </row>
    <row r="938" spans="6:8" x14ac:dyDescent="0.3">
      <c r="F938" s="49" t="s">
        <v>938</v>
      </c>
      <c r="G938" s="50">
        <v>40</v>
      </c>
      <c r="H938" s="50">
        <v>1</v>
      </c>
    </row>
    <row r="939" spans="6:8" x14ac:dyDescent="0.3">
      <c r="F939" s="49" t="s">
        <v>939</v>
      </c>
      <c r="G939" s="50">
        <v>35</v>
      </c>
      <c r="H939" s="50">
        <v>1</v>
      </c>
    </row>
    <row r="940" spans="6:8" x14ac:dyDescent="0.3">
      <c r="F940" s="49" t="s">
        <v>940</v>
      </c>
      <c r="G940" s="50">
        <v>106</v>
      </c>
      <c r="H940" s="50">
        <v>1</v>
      </c>
    </row>
    <row r="941" spans="6:8" x14ac:dyDescent="0.3">
      <c r="F941" s="49" t="s">
        <v>941</v>
      </c>
      <c r="G941" s="50">
        <v>97</v>
      </c>
      <c r="H941" s="50">
        <v>1</v>
      </c>
    </row>
    <row r="942" spans="6:8" x14ac:dyDescent="0.3">
      <c r="F942" s="49" t="s">
        <v>942</v>
      </c>
      <c r="G942" s="50">
        <v>67</v>
      </c>
      <c r="H942" s="50">
        <v>1</v>
      </c>
    </row>
    <row r="943" spans="6:8" x14ac:dyDescent="0.3">
      <c r="F943" s="49" t="s">
        <v>943</v>
      </c>
      <c r="G943" s="50">
        <v>98</v>
      </c>
      <c r="H943" s="50">
        <v>1</v>
      </c>
    </row>
    <row r="944" spans="6:8" x14ac:dyDescent="0.3">
      <c r="F944" s="49" t="s">
        <v>944</v>
      </c>
      <c r="G944" s="50">
        <v>120</v>
      </c>
      <c r="H944" s="50">
        <v>1</v>
      </c>
    </row>
    <row r="945" spans="6:8" x14ac:dyDescent="0.3">
      <c r="F945" s="49" t="s">
        <v>945</v>
      </c>
      <c r="G945" s="50">
        <v>91</v>
      </c>
      <c r="H945" s="50">
        <v>1</v>
      </c>
    </row>
    <row r="946" spans="6:8" x14ac:dyDescent="0.3">
      <c r="F946" s="49" t="s">
        <v>946</v>
      </c>
      <c r="G946" s="50">
        <v>22</v>
      </c>
      <c r="H946" s="50">
        <v>1</v>
      </c>
    </row>
    <row r="947" spans="6:8" x14ac:dyDescent="0.3">
      <c r="F947" s="49" t="s">
        <v>947</v>
      </c>
      <c r="G947" s="50">
        <v>113</v>
      </c>
      <c r="H947" s="50">
        <v>1</v>
      </c>
    </row>
    <row r="948" spans="6:8" x14ac:dyDescent="0.3">
      <c r="F948" s="49" t="s">
        <v>948</v>
      </c>
      <c r="G948" s="50">
        <v>0</v>
      </c>
      <c r="H948" s="50">
        <v>1</v>
      </c>
    </row>
    <row r="949" spans="6:8" x14ac:dyDescent="0.3">
      <c r="F949" s="49" t="s">
        <v>949</v>
      </c>
      <c r="G949" s="50">
        <v>60</v>
      </c>
      <c r="H949" s="50">
        <v>1</v>
      </c>
    </row>
    <row r="950" spans="6:8" x14ac:dyDescent="0.3">
      <c r="F950" s="49" t="s">
        <v>950</v>
      </c>
      <c r="G950" s="50">
        <v>97</v>
      </c>
      <c r="H950" s="50">
        <v>1</v>
      </c>
    </row>
    <row r="951" spans="6:8" x14ac:dyDescent="0.3">
      <c r="F951" s="49" t="s">
        <v>951</v>
      </c>
      <c r="G951" s="50">
        <v>118</v>
      </c>
      <c r="H951" s="50">
        <v>1</v>
      </c>
    </row>
    <row r="952" spans="6:8" x14ac:dyDescent="0.3">
      <c r="F952" s="49" t="s">
        <v>952</v>
      </c>
      <c r="G952" s="50">
        <v>19</v>
      </c>
      <c r="H952" s="50">
        <v>1</v>
      </c>
    </row>
    <row r="953" spans="6:8" x14ac:dyDescent="0.3">
      <c r="F953" s="49" t="s">
        <v>953</v>
      </c>
      <c r="G953" s="50">
        <v>0</v>
      </c>
      <c r="H953" s="50">
        <v>1</v>
      </c>
    </row>
    <row r="954" spans="6:8" x14ac:dyDescent="0.3">
      <c r="F954" s="49" t="s">
        <v>954</v>
      </c>
      <c r="G954" s="50">
        <v>0</v>
      </c>
      <c r="H954" s="50">
        <v>1</v>
      </c>
    </row>
    <row r="955" spans="6:8" x14ac:dyDescent="0.3">
      <c r="F955" s="49" t="s">
        <v>955</v>
      </c>
      <c r="G955" s="50">
        <v>124</v>
      </c>
      <c r="H955" s="50">
        <v>1</v>
      </c>
    </row>
    <row r="956" spans="6:8" x14ac:dyDescent="0.3">
      <c r="F956" s="49" t="s">
        <v>956</v>
      </c>
      <c r="G956" s="50">
        <v>53</v>
      </c>
      <c r="H956" s="50">
        <v>1</v>
      </c>
    </row>
    <row r="957" spans="6:8" x14ac:dyDescent="0.3">
      <c r="F957" s="49" t="s">
        <v>957</v>
      </c>
      <c r="G957" s="50">
        <v>61</v>
      </c>
      <c r="H957" s="50">
        <v>1</v>
      </c>
    </row>
    <row r="958" spans="6:8" x14ac:dyDescent="0.3">
      <c r="F958" s="49" t="s">
        <v>958</v>
      </c>
      <c r="G958" s="50">
        <v>18</v>
      </c>
      <c r="H958" s="50">
        <v>1</v>
      </c>
    </row>
    <row r="959" spans="6:8" x14ac:dyDescent="0.3">
      <c r="F959" s="49" t="s">
        <v>959</v>
      </c>
      <c r="G959" s="50">
        <v>80</v>
      </c>
      <c r="H959" s="50">
        <v>1</v>
      </c>
    </row>
    <row r="960" spans="6:8" x14ac:dyDescent="0.3">
      <c r="F960" s="49" t="s">
        <v>960</v>
      </c>
      <c r="G960" s="50">
        <v>47</v>
      </c>
      <c r="H960" s="50">
        <v>1</v>
      </c>
    </row>
    <row r="961" spans="6:8" x14ac:dyDescent="0.3">
      <c r="F961" s="49" t="s">
        <v>961</v>
      </c>
      <c r="G961" s="50">
        <v>101</v>
      </c>
      <c r="H961" s="50">
        <v>1</v>
      </c>
    </row>
    <row r="962" spans="6:8" x14ac:dyDescent="0.3">
      <c r="F962" s="49" t="s">
        <v>962</v>
      </c>
      <c r="G962" s="50">
        <v>71</v>
      </c>
      <c r="H962" s="50">
        <v>1</v>
      </c>
    </row>
    <row r="963" spans="6:8" x14ac:dyDescent="0.3">
      <c r="F963" s="49" t="s">
        <v>963</v>
      </c>
      <c r="G963" s="50">
        <v>44</v>
      </c>
      <c r="H963" s="50">
        <v>1</v>
      </c>
    </row>
    <row r="964" spans="6:8" x14ac:dyDescent="0.3">
      <c r="F964" s="49" t="s">
        <v>964</v>
      </c>
      <c r="G964" s="50">
        <v>14</v>
      </c>
      <c r="H964" s="50">
        <v>1</v>
      </c>
    </row>
    <row r="965" spans="6:8" x14ac:dyDescent="0.3">
      <c r="F965" s="49" t="s">
        <v>965</v>
      </c>
      <c r="G965" s="50">
        <v>0</v>
      </c>
      <c r="H965" s="50">
        <v>1</v>
      </c>
    </row>
    <row r="966" spans="6:8" x14ac:dyDescent="0.3">
      <c r="F966" s="49" t="s">
        <v>966</v>
      </c>
      <c r="G966" s="50">
        <v>44</v>
      </c>
      <c r="H966" s="50">
        <v>1</v>
      </c>
    </row>
    <row r="967" spans="6:8" x14ac:dyDescent="0.3">
      <c r="F967" s="49" t="s">
        <v>967</v>
      </c>
      <c r="G967" s="50">
        <v>97</v>
      </c>
      <c r="H967" s="50">
        <v>1</v>
      </c>
    </row>
    <row r="968" spans="6:8" x14ac:dyDescent="0.3">
      <c r="F968" s="49" t="s">
        <v>968</v>
      </c>
      <c r="G968" s="50">
        <v>0</v>
      </c>
      <c r="H968" s="50">
        <v>1</v>
      </c>
    </row>
    <row r="969" spans="6:8" x14ac:dyDescent="0.3">
      <c r="F969" s="49" t="s">
        <v>969</v>
      </c>
      <c r="G969" s="50">
        <v>91</v>
      </c>
      <c r="H969" s="50">
        <v>1</v>
      </c>
    </row>
    <row r="970" spans="6:8" x14ac:dyDescent="0.3">
      <c r="F970" s="49" t="s">
        <v>970</v>
      </c>
      <c r="G970" s="50">
        <v>48</v>
      </c>
      <c r="H970" s="50">
        <v>1</v>
      </c>
    </row>
    <row r="971" spans="6:8" x14ac:dyDescent="0.3">
      <c r="F971" s="49" t="s">
        <v>971</v>
      </c>
      <c r="G971" s="50">
        <v>45</v>
      </c>
      <c r="H971" s="50">
        <v>1</v>
      </c>
    </row>
    <row r="972" spans="6:8" x14ac:dyDescent="0.3">
      <c r="F972" s="49" t="s">
        <v>972</v>
      </c>
      <c r="G972" s="50">
        <v>60</v>
      </c>
      <c r="H972" s="50">
        <v>1</v>
      </c>
    </row>
    <row r="973" spans="6:8" x14ac:dyDescent="0.3">
      <c r="F973" s="49" t="s">
        <v>973</v>
      </c>
      <c r="G973" s="50">
        <v>85</v>
      </c>
      <c r="H973" s="50">
        <v>1</v>
      </c>
    </row>
    <row r="974" spans="6:8" x14ac:dyDescent="0.3">
      <c r="F974" s="49" t="s">
        <v>974</v>
      </c>
      <c r="G974" s="50">
        <v>53</v>
      </c>
      <c r="H974" s="50">
        <v>1</v>
      </c>
    </row>
    <row r="975" spans="6:8" x14ac:dyDescent="0.3">
      <c r="F975" s="49" t="s">
        <v>975</v>
      </c>
      <c r="G975" s="50">
        <v>27</v>
      </c>
      <c r="H975" s="50">
        <v>1</v>
      </c>
    </row>
    <row r="976" spans="6:8" x14ac:dyDescent="0.3">
      <c r="F976" s="49" t="s">
        <v>976</v>
      </c>
      <c r="G976" s="50">
        <v>30</v>
      </c>
      <c r="H976" s="50">
        <v>1</v>
      </c>
    </row>
    <row r="977" spans="6:8" x14ac:dyDescent="0.3">
      <c r="F977" s="49" t="s">
        <v>977</v>
      </c>
      <c r="G977" s="50">
        <v>0</v>
      </c>
      <c r="H977" s="50">
        <v>1</v>
      </c>
    </row>
    <row r="978" spans="6:8" x14ac:dyDescent="0.3">
      <c r="F978" s="49" t="s">
        <v>978</v>
      </c>
      <c r="G978" s="50">
        <v>113</v>
      </c>
      <c r="H978" s="50">
        <v>1</v>
      </c>
    </row>
    <row r="979" spans="6:8" x14ac:dyDescent="0.3">
      <c r="F979" s="49" t="s">
        <v>979</v>
      </c>
      <c r="G979" s="50">
        <v>0</v>
      </c>
      <c r="H979" s="50">
        <v>1</v>
      </c>
    </row>
    <row r="980" spans="6:8" x14ac:dyDescent="0.3">
      <c r="F980" s="49" t="s">
        <v>980</v>
      </c>
      <c r="G980" s="50">
        <v>0</v>
      </c>
      <c r="H980" s="50">
        <v>1</v>
      </c>
    </row>
    <row r="981" spans="6:8" x14ac:dyDescent="0.3">
      <c r="F981" s="49" t="s">
        <v>981</v>
      </c>
      <c r="G981" s="50">
        <v>80</v>
      </c>
      <c r="H981" s="50">
        <v>1</v>
      </c>
    </row>
    <row r="982" spans="6:8" x14ac:dyDescent="0.3">
      <c r="F982" s="49" t="s">
        <v>982</v>
      </c>
      <c r="G982" s="50">
        <v>45</v>
      </c>
      <c r="H982" s="50">
        <v>1</v>
      </c>
    </row>
    <row r="983" spans="6:8" x14ac:dyDescent="0.3">
      <c r="F983" s="49" t="s">
        <v>983</v>
      </c>
      <c r="G983" s="50">
        <v>95</v>
      </c>
      <c r="H983" s="50">
        <v>1</v>
      </c>
    </row>
    <row r="984" spans="6:8" x14ac:dyDescent="0.3">
      <c r="F984" s="49" t="s">
        <v>984</v>
      </c>
      <c r="G984" s="50">
        <v>0</v>
      </c>
      <c r="H984" s="50">
        <v>1</v>
      </c>
    </row>
    <row r="985" spans="6:8" x14ac:dyDescent="0.3">
      <c r="F985" s="49" t="s">
        <v>985</v>
      </c>
      <c r="G985" s="50">
        <v>33</v>
      </c>
      <c r="H985" s="50">
        <v>1</v>
      </c>
    </row>
    <row r="986" spans="6:8" x14ac:dyDescent="0.3">
      <c r="F986" s="49" t="s">
        <v>986</v>
      </c>
      <c r="G986" s="50">
        <v>0</v>
      </c>
      <c r="H986" s="50">
        <v>1</v>
      </c>
    </row>
    <row r="987" spans="6:8" x14ac:dyDescent="0.3">
      <c r="F987" s="49" t="s">
        <v>987</v>
      </c>
      <c r="G987" s="50">
        <v>90</v>
      </c>
      <c r="H987" s="50">
        <v>1</v>
      </c>
    </row>
    <row r="988" spans="6:8" x14ac:dyDescent="0.3">
      <c r="F988" s="49" t="s">
        <v>988</v>
      </c>
      <c r="G988" s="50">
        <v>90</v>
      </c>
      <c r="H988" s="50">
        <v>1</v>
      </c>
    </row>
    <row r="989" spans="6:8" x14ac:dyDescent="0.3">
      <c r="F989" s="49" t="s">
        <v>989</v>
      </c>
      <c r="G989" s="50">
        <v>57</v>
      </c>
      <c r="H989" s="50">
        <v>1</v>
      </c>
    </row>
    <row r="990" spans="6:8" x14ac:dyDescent="0.3">
      <c r="F990" s="49" t="s">
        <v>990</v>
      </c>
      <c r="G990" s="50">
        <v>123</v>
      </c>
      <c r="H990" s="50">
        <v>1</v>
      </c>
    </row>
    <row r="991" spans="6:8" x14ac:dyDescent="0.3">
      <c r="F991" s="49" t="s">
        <v>991</v>
      </c>
      <c r="G991" s="50">
        <v>39</v>
      </c>
      <c r="H991" s="50">
        <v>1</v>
      </c>
    </row>
    <row r="992" spans="6:8" x14ac:dyDescent="0.3">
      <c r="F992" s="49" t="s">
        <v>992</v>
      </c>
      <c r="G992" s="50">
        <v>38</v>
      </c>
      <c r="H992" s="50">
        <v>1</v>
      </c>
    </row>
    <row r="993" spans="6:8" x14ac:dyDescent="0.3">
      <c r="F993" s="49" t="s">
        <v>993</v>
      </c>
      <c r="G993" s="50">
        <v>26</v>
      </c>
      <c r="H993" s="50">
        <v>1</v>
      </c>
    </row>
    <row r="994" spans="6:8" x14ac:dyDescent="0.3">
      <c r="F994" s="49" t="s">
        <v>994</v>
      </c>
      <c r="G994" s="50">
        <v>43</v>
      </c>
      <c r="H994" s="50">
        <v>1</v>
      </c>
    </row>
    <row r="995" spans="6:8" x14ac:dyDescent="0.3">
      <c r="F995" s="49" t="s">
        <v>995</v>
      </c>
      <c r="G995" s="50">
        <v>89</v>
      </c>
      <c r="H995" s="50">
        <v>1</v>
      </c>
    </row>
    <row r="996" spans="6:8" x14ac:dyDescent="0.3">
      <c r="F996" s="49" t="s">
        <v>996</v>
      </c>
      <c r="G996" s="50">
        <v>121</v>
      </c>
      <c r="H996" s="50">
        <v>1</v>
      </c>
    </row>
    <row r="997" spans="6:8" x14ac:dyDescent="0.3">
      <c r="F997" s="49" t="s">
        <v>997</v>
      </c>
      <c r="G997" s="50">
        <v>114</v>
      </c>
      <c r="H997" s="50">
        <v>1</v>
      </c>
    </row>
    <row r="998" spans="6:8" x14ac:dyDescent="0.3">
      <c r="F998" s="49" t="s">
        <v>998</v>
      </c>
      <c r="G998" s="50">
        <v>0</v>
      </c>
      <c r="H998" s="50">
        <v>1</v>
      </c>
    </row>
    <row r="999" spans="6:8" x14ac:dyDescent="0.3">
      <c r="F999" s="49" t="s">
        <v>999</v>
      </c>
      <c r="G999" s="50">
        <v>0</v>
      </c>
      <c r="H999" s="50">
        <v>1</v>
      </c>
    </row>
    <row r="1000" spans="6:8" x14ac:dyDescent="0.3">
      <c r="F1000" s="49" t="s">
        <v>1000</v>
      </c>
      <c r="G1000" s="50">
        <v>0</v>
      </c>
      <c r="H1000" s="50">
        <v>1</v>
      </c>
    </row>
    <row r="1001" spans="6:8" x14ac:dyDescent="0.3">
      <c r="F1001" s="49" t="s">
        <v>1001</v>
      </c>
      <c r="G1001" s="50">
        <v>101</v>
      </c>
      <c r="H1001" s="50">
        <v>1</v>
      </c>
    </row>
    <row r="1002" spans="6:8" x14ac:dyDescent="0.3">
      <c r="F1002" s="49" t="s">
        <v>1002</v>
      </c>
      <c r="G1002" s="50">
        <v>87</v>
      </c>
      <c r="H1002" s="50">
        <v>1</v>
      </c>
    </row>
    <row r="1003" spans="6:8" x14ac:dyDescent="0.3">
      <c r="F1003" s="49" t="s">
        <v>1003</v>
      </c>
      <c r="G1003" s="50">
        <v>22</v>
      </c>
      <c r="H1003" s="50">
        <v>1</v>
      </c>
    </row>
    <row r="1004" spans="6:8" x14ac:dyDescent="0.3">
      <c r="F1004" s="49" t="s">
        <v>1004</v>
      </c>
      <c r="G1004" s="50">
        <v>19</v>
      </c>
      <c r="H1004" s="50">
        <v>1</v>
      </c>
    </row>
    <row r="1005" spans="6:8" x14ac:dyDescent="0.3">
      <c r="F1005" s="49" t="s">
        <v>1005</v>
      </c>
      <c r="G1005" s="50">
        <v>31</v>
      </c>
      <c r="H1005" s="50">
        <v>1</v>
      </c>
    </row>
    <row r="1006" spans="6:8" x14ac:dyDescent="0.3">
      <c r="F1006" s="49" t="s">
        <v>1006</v>
      </c>
      <c r="G1006" s="50">
        <v>24</v>
      </c>
      <c r="H1006" s="50">
        <v>1</v>
      </c>
    </row>
    <row r="1007" spans="6:8" x14ac:dyDescent="0.3">
      <c r="F1007" s="49" t="s">
        <v>1007</v>
      </c>
      <c r="G1007" s="50">
        <v>94</v>
      </c>
      <c r="H1007" s="50">
        <v>1</v>
      </c>
    </row>
    <row r="1008" spans="6:8" x14ac:dyDescent="0.3">
      <c r="F1008" s="49" t="s">
        <v>1008</v>
      </c>
      <c r="G1008" s="50">
        <v>79</v>
      </c>
      <c r="H1008" s="50">
        <v>1</v>
      </c>
    </row>
    <row r="1009" spans="6:8" x14ac:dyDescent="0.3">
      <c r="F1009" s="49" t="s">
        <v>1009</v>
      </c>
      <c r="G1009" s="50">
        <v>0</v>
      </c>
      <c r="H1009" s="50">
        <v>1</v>
      </c>
    </row>
    <row r="1010" spans="6:8" x14ac:dyDescent="0.3">
      <c r="F1010" s="49" t="s">
        <v>1010</v>
      </c>
      <c r="G1010" s="50">
        <v>87</v>
      </c>
      <c r="H1010" s="50">
        <v>1</v>
      </c>
    </row>
    <row r="1011" spans="6:8" x14ac:dyDescent="0.3">
      <c r="F1011" s="49" t="s">
        <v>1011</v>
      </c>
      <c r="G1011" s="50">
        <v>65</v>
      </c>
      <c r="H1011" s="50">
        <v>1</v>
      </c>
    </row>
    <row r="1012" spans="6:8" x14ac:dyDescent="0.3">
      <c r="F1012" s="49" t="s">
        <v>1012</v>
      </c>
      <c r="G1012" s="50">
        <v>36</v>
      </c>
      <c r="H1012" s="50">
        <v>1</v>
      </c>
    </row>
    <row r="1013" spans="6:8" x14ac:dyDescent="0.3">
      <c r="F1013" s="49" t="s">
        <v>1013</v>
      </c>
      <c r="G1013" s="50">
        <v>0</v>
      </c>
      <c r="H1013" s="50">
        <v>1</v>
      </c>
    </row>
    <row r="1014" spans="6:8" x14ac:dyDescent="0.3">
      <c r="F1014" s="49" t="s">
        <v>1014</v>
      </c>
      <c r="G1014" s="50">
        <v>33</v>
      </c>
      <c r="H1014" s="50">
        <v>1</v>
      </c>
    </row>
    <row r="1015" spans="6:8" x14ac:dyDescent="0.3">
      <c r="F1015" s="49" t="s">
        <v>1015</v>
      </c>
      <c r="G1015" s="50">
        <v>0</v>
      </c>
      <c r="H1015" s="50">
        <v>1</v>
      </c>
    </row>
    <row r="1016" spans="6:8" x14ac:dyDescent="0.3">
      <c r="F1016" s="49" t="s">
        <v>1016</v>
      </c>
      <c r="G1016" s="50">
        <v>0</v>
      </c>
      <c r="H1016" s="50">
        <v>1</v>
      </c>
    </row>
    <row r="1017" spans="6:8" x14ac:dyDescent="0.3">
      <c r="F1017" s="49" t="s">
        <v>1017</v>
      </c>
      <c r="G1017" s="50">
        <v>24</v>
      </c>
      <c r="H1017" s="50">
        <v>1</v>
      </c>
    </row>
    <row r="1018" spans="6:8" x14ac:dyDescent="0.3">
      <c r="F1018" s="49" t="s">
        <v>1018</v>
      </c>
      <c r="G1018" s="50">
        <v>32</v>
      </c>
      <c r="H1018" s="50">
        <v>1</v>
      </c>
    </row>
    <row r="1019" spans="6:8" x14ac:dyDescent="0.3">
      <c r="F1019" s="49" t="s">
        <v>1019</v>
      </c>
      <c r="G1019" s="50">
        <v>24</v>
      </c>
      <c r="H1019" s="50">
        <v>1</v>
      </c>
    </row>
    <row r="1020" spans="6:8" x14ac:dyDescent="0.3">
      <c r="F1020" s="49" t="s">
        <v>1020</v>
      </c>
      <c r="G1020" s="50">
        <v>96</v>
      </c>
      <c r="H1020" s="50">
        <v>1</v>
      </c>
    </row>
    <row r="1021" spans="6:8" x14ac:dyDescent="0.3">
      <c r="F1021" s="49" t="s">
        <v>1021</v>
      </c>
      <c r="G1021" s="50">
        <v>45</v>
      </c>
      <c r="H1021" s="50">
        <v>1</v>
      </c>
    </row>
    <row r="1022" spans="6:8" x14ac:dyDescent="0.3">
      <c r="F1022" s="49" t="s">
        <v>1022</v>
      </c>
      <c r="G1022" s="50">
        <v>16</v>
      </c>
      <c r="H1022" s="50">
        <v>1</v>
      </c>
    </row>
    <row r="1023" spans="6:8" x14ac:dyDescent="0.3">
      <c r="F1023" s="49" t="s">
        <v>1023</v>
      </c>
      <c r="G1023" s="50">
        <v>75</v>
      </c>
      <c r="H1023" s="50">
        <v>1</v>
      </c>
    </row>
    <row r="1024" spans="6:8" x14ac:dyDescent="0.3">
      <c r="F1024" s="49" t="s">
        <v>1024</v>
      </c>
      <c r="G1024" s="50">
        <v>71</v>
      </c>
      <c r="H1024" s="50">
        <v>1</v>
      </c>
    </row>
    <row r="1025" spans="6:8" x14ac:dyDescent="0.3">
      <c r="F1025" s="49" t="s">
        <v>1025</v>
      </c>
      <c r="G1025" s="50">
        <v>47</v>
      </c>
      <c r="H1025" s="50">
        <v>1</v>
      </c>
    </row>
    <row r="1026" spans="6:8" x14ac:dyDescent="0.3">
      <c r="F1026" s="49" t="s">
        <v>1026</v>
      </c>
      <c r="G1026" s="50">
        <v>54</v>
      </c>
      <c r="H1026" s="50">
        <v>1</v>
      </c>
    </row>
    <row r="1027" spans="6:8" x14ac:dyDescent="0.3">
      <c r="F1027" s="49" t="s">
        <v>1027</v>
      </c>
      <c r="G1027" s="50">
        <v>101</v>
      </c>
      <c r="H1027" s="50">
        <v>1</v>
      </c>
    </row>
    <row r="1028" spans="6:8" x14ac:dyDescent="0.3">
      <c r="F1028" s="49" t="s">
        <v>1028</v>
      </c>
      <c r="G1028" s="50">
        <v>46</v>
      </c>
      <c r="H1028" s="50">
        <v>1</v>
      </c>
    </row>
    <row r="1029" spans="6:8" x14ac:dyDescent="0.3">
      <c r="F1029" s="49" t="s">
        <v>1029</v>
      </c>
      <c r="G1029" s="50">
        <v>45</v>
      </c>
      <c r="H1029" s="50">
        <v>1</v>
      </c>
    </row>
    <row r="1030" spans="6:8" x14ac:dyDescent="0.3">
      <c r="F1030" s="49" t="s">
        <v>1030</v>
      </c>
      <c r="G1030" s="50">
        <v>45</v>
      </c>
      <c r="H1030" s="50">
        <v>1</v>
      </c>
    </row>
    <row r="1031" spans="6:8" x14ac:dyDescent="0.3">
      <c r="F1031" s="49" t="s">
        <v>1031</v>
      </c>
      <c r="G1031" s="50">
        <v>30</v>
      </c>
      <c r="H1031" s="50">
        <v>1</v>
      </c>
    </row>
    <row r="1032" spans="6:8" x14ac:dyDescent="0.3">
      <c r="F1032" s="49" t="s">
        <v>1032</v>
      </c>
      <c r="G1032" s="50">
        <v>105</v>
      </c>
      <c r="H1032" s="50">
        <v>1</v>
      </c>
    </row>
    <row r="1033" spans="6:8" x14ac:dyDescent="0.3">
      <c r="F1033" s="49" t="s">
        <v>1033</v>
      </c>
      <c r="G1033" s="50">
        <v>102</v>
      </c>
      <c r="H1033" s="50">
        <v>1</v>
      </c>
    </row>
    <row r="1034" spans="6:8" x14ac:dyDescent="0.3">
      <c r="F1034" s="49" t="s">
        <v>1034</v>
      </c>
      <c r="G1034" s="50">
        <v>46</v>
      </c>
      <c r="H1034" s="50">
        <v>1</v>
      </c>
    </row>
    <row r="1035" spans="6:8" x14ac:dyDescent="0.3">
      <c r="F1035" s="49" t="s">
        <v>1035</v>
      </c>
      <c r="G1035" s="50">
        <v>11</v>
      </c>
      <c r="H1035" s="50">
        <v>1</v>
      </c>
    </row>
    <row r="1036" spans="6:8" x14ac:dyDescent="0.3">
      <c r="F1036" s="49" t="s">
        <v>1036</v>
      </c>
      <c r="G1036" s="50">
        <v>125</v>
      </c>
      <c r="H1036" s="50">
        <v>1</v>
      </c>
    </row>
    <row r="1037" spans="6:8" x14ac:dyDescent="0.3">
      <c r="F1037" s="49" t="s">
        <v>1037</v>
      </c>
      <c r="G1037" s="50">
        <v>112</v>
      </c>
      <c r="H1037" s="50">
        <v>1</v>
      </c>
    </row>
    <row r="1038" spans="6:8" x14ac:dyDescent="0.3">
      <c r="F1038" s="49" t="s">
        <v>1038</v>
      </c>
      <c r="G1038" s="50">
        <v>14</v>
      </c>
      <c r="H1038" s="50">
        <v>1</v>
      </c>
    </row>
    <row r="1039" spans="6:8" x14ac:dyDescent="0.3">
      <c r="F1039" s="49" t="s">
        <v>1039</v>
      </c>
      <c r="G1039" s="50">
        <v>10</v>
      </c>
      <c r="H1039" s="50">
        <v>1</v>
      </c>
    </row>
    <row r="1040" spans="6:8" x14ac:dyDescent="0.3">
      <c r="F1040" s="49" t="s">
        <v>1040</v>
      </c>
      <c r="G1040" s="50">
        <v>60</v>
      </c>
      <c r="H1040" s="50">
        <v>1</v>
      </c>
    </row>
    <row r="1041" spans="6:8" x14ac:dyDescent="0.3">
      <c r="F1041" s="49" t="s">
        <v>1041</v>
      </c>
      <c r="G1041" s="50">
        <v>59</v>
      </c>
      <c r="H1041" s="50">
        <v>1</v>
      </c>
    </row>
    <row r="1042" spans="6:8" x14ac:dyDescent="0.3">
      <c r="F1042" s="49" t="s">
        <v>1042</v>
      </c>
      <c r="G1042" s="50">
        <v>87</v>
      </c>
      <c r="H1042" s="50">
        <v>1</v>
      </c>
    </row>
    <row r="1043" spans="6:8" x14ac:dyDescent="0.3">
      <c r="F1043" s="49" t="s">
        <v>1043</v>
      </c>
      <c r="G1043" s="50">
        <v>111</v>
      </c>
      <c r="H1043" s="50">
        <v>1</v>
      </c>
    </row>
    <row r="1044" spans="6:8" x14ac:dyDescent="0.3">
      <c r="F1044" s="49" t="s">
        <v>1044</v>
      </c>
      <c r="G1044" s="50">
        <v>0</v>
      </c>
      <c r="H1044" s="50">
        <v>1</v>
      </c>
    </row>
    <row r="1045" spans="6:8" x14ac:dyDescent="0.3">
      <c r="F1045" s="49" t="s">
        <v>1045</v>
      </c>
      <c r="G1045" s="50">
        <v>10</v>
      </c>
      <c r="H1045" s="50">
        <v>1</v>
      </c>
    </row>
    <row r="1046" spans="6:8" x14ac:dyDescent="0.3">
      <c r="F1046" s="49" t="s">
        <v>1046</v>
      </c>
      <c r="G1046" s="50">
        <v>0</v>
      </c>
      <c r="H1046" s="50">
        <v>1</v>
      </c>
    </row>
    <row r="1047" spans="6:8" x14ac:dyDescent="0.3">
      <c r="F1047" s="49" t="s">
        <v>1047</v>
      </c>
      <c r="G1047" s="50">
        <v>0</v>
      </c>
      <c r="H1047" s="50">
        <v>1</v>
      </c>
    </row>
    <row r="1048" spans="6:8" x14ac:dyDescent="0.3">
      <c r="F1048" s="49" t="s">
        <v>1048</v>
      </c>
      <c r="G1048" s="50">
        <v>116</v>
      </c>
      <c r="H1048" s="50">
        <v>1</v>
      </c>
    </row>
    <row r="1049" spans="6:8" x14ac:dyDescent="0.3">
      <c r="F1049" s="49" t="s">
        <v>1049</v>
      </c>
      <c r="G1049" s="50">
        <v>89</v>
      </c>
      <c r="H1049" s="50">
        <v>1</v>
      </c>
    </row>
    <row r="1050" spans="6:8" x14ac:dyDescent="0.3">
      <c r="F1050" s="49" t="s">
        <v>1050</v>
      </c>
      <c r="G1050" s="50">
        <v>0</v>
      </c>
      <c r="H1050" s="50">
        <v>1</v>
      </c>
    </row>
    <row r="1051" spans="6:8" x14ac:dyDescent="0.3">
      <c r="F1051" s="49" t="s">
        <v>1051</v>
      </c>
      <c r="G1051" s="50">
        <v>106</v>
      </c>
      <c r="H1051" s="50">
        <v>1</v>
      </c>
    </row>
    <row r="1052" spans="6:8" x14ac:dyDescent="0.3">
      <c r="F1052" s="49" t="s">
        <v>1052</v>
      </c>
      <c r="G1052" s="50">
        <v>0</v>
      </c>
      <c r="H1052" s="50">
        <v>1</v>
      </c>
    </row>
    <row r="1053" spans="6:8" x14ac:dyDescent="0.3">
      <c r="F1053" s="49" t="s">
        <v>1053</v>
      </c>
      <c r="G1053" s="50">
        <v>81</v>
      </c>
      <c r="H1053" s="50">
        <v>1</v>
      </c>
    </row>
    <row r="1054" spans="6:8" x14ac:dyDescent="0.3">
      <c r="F1054" s="49" t="s">
        <v>1054</v>
      </c>
      <c r="G1054" s="50">
        <v>0</v>
      </c>
      <c r="H1054" s="50">
        <v>1</v>
      </c>
    </row>
    <row r="1055" spans="6:8" x14ac:dyDescent="0.3">
      <c r="F1055" s="49" t="s">
        <v>1055</v>
      </c>
      <c r="G1055" s="50">
        <v>96</v>
      </c>
      <c r="H1055" s="50">
        <v>1</v>
      </c>
    </row>
    <row r="1056" spans="6:8" x14ac:dyDescent="0.3">
      <c r="F1056" s="49" t="s">
        <v>1056</v>
      </c>
      <c r="G1056" s="50">
        <v>64</v>
      </c>
      <c r="H1056" s="50">
        <v>1</v>
      </c>
    </row>
    <row r="1057" spans="6:8" x14ac:dyDescent="0.3">
      <c r="F1057" s="49" t="s">
        <v>1057</v>
      </c>
      <c r="G1057" s="50">
        <v>79</v>
      </c>
      <c r="H1057" s="50">
        <v>1</v>
      </c>
    </row>
    <row r="1058" spans="6:8" x14ac:dyDescent="0.3">
      <c r="F1058" s="49" t="s">
        <v>1058</v>
      </c>
      <c r="G1058" s="50">
        <v>98</v>
      </c>
      <c r="H1058" s="50">
        <v>1</v>
      </c>
    </row>
    <row r="1059" spans="6:8" x14ac:dyDescent="0.3">
      <c r="F1059" s="49" t="s">
        <v>1059</v>
      </c>
      <c r="G1059" s="50">
        <v>91</v>
      </c>
      <c r="H1059" s="50">
        <v>1</v>
      </c>
    </row>
    <row r="1060" spans="6:8" x14ac:dyDescent="0.3">
      <c r="F1060" s="49" t="s">
        <v>1060</v>
      </c>
      <c r="G1060" s="50">
        <v>0</v>
      </c>
      <c r="H1060" s="50">
        <v>1</v>
      </c>
    </row>
    <row r="1061" spans="6:8" x14ac:dyDescent="0.3">
      <c r="F1061" s="49" t="s">
        <v>1061</v>
      </c>
      <c r="G1061" s="50">
        <v>84</v>
      </c>
      <c r="H1061" s="50">
        <v>1</v>
      </c>
    </row>
    <row r="1062" spans="6:8" x14ac:dyDescent="0.3">
      <c r="F1062" s="49" t="s">
        <v>1062</v>
      </c>
      <c r="G1062" s="50">
        <v>47</v>
      </c>
      <c r="H1062" s="50">
        <v>1</v>
      </c>
    </row>
    <row r="1063" spans="6:8" x14ac:dyDescent="0.3">
      <c r="F1063" s="49" t="s">
        <v>1063</v>
      </c>
      <c r="G1063" s="50">
        <v>42</v>
      </c>
      <c r="H1063" s="50">
        <v>1</v>
      </c>
    </row>
    <row r="1064" spans="6:8" x14ac:dyDescent="0.3">
      <c r="F1064" s="49" t="s">
        <v>1064</v>
      </c>
      <c r="G1064" s="50">
        <v>45</v>
      </c>
      <c r="H1064" s="50">
        <v>1</v>
      </c>
    </row>
    <row r="1065" spans="6:8" x14ac:dyDescent="0.3">
      <c r="F1065" s="49" t="s">
        <v>1065</v>
      </c>
      <c r="G1065" s="50">
        <v>0</v>
      </c>
      <c r="H1065" s="50">
        <v>1</v>
      </c>
    </row>
    <row r="1066" spans="6:8" x14ac:dyDescent="0.3">
      <c r="F1066" s="49" t="s">
        <v>1066</v>
      </c>
      <c r="G1066" s="50">
        <v>19</v>
      </c>
      <c r="H1066" s="50">
        <v>1</v>
      </c>
    </row>
    <row r="1067" spans="6:8" x14ac:dyDescent="0.3">
      <c r="F1067" s="49" t="s">
        <v>1067</v>
      </c>
      <c r="G1067" s="50">
        <v>114</v>
      </c>
      <c r="H1067" s="50">
        <v>1</v>
      </c>
    </row>
    <row r="1068" spans="6:8" x14ac:dyDescent="0.3">
      <c r="F1068" s="49" t="s">
        <v>1068</v>
      </c>
      <c r="G1068" s="50">
        <v>94</v>
      </c>
      <c r="H1068" s="50">
        <v>1</v>
      </c>
    </row>
    <row r="1069" spans="6:8" x14ac:dyDescent="0.3">
      <c r="F1069" s="49" t="s">
        <v>1069</v>
      </c>
      <c r="G1069" s="50">
        <v>0</v>
      </c>
      <c r="H1069" s="50">
        <v>1</v>
      </c>
    </row>
    <row r="1070" spans="6:8" x14ac:dyDescent="0.3">
      <c r="F1070" s="49" t="s">
        <v>1070</v>
      </c>
      <c r="G1070" s="50">
        <v>99</v>
      </c>
      <c r="H1070" s="50">
        <v>1</v>
      </c>
    </row>
    <row r="1071" spans="6:8" x14ac:dyDescent="0.3">
      <c r="F1071" s="49" t="s">
        <v>1071</v>
      </c>
      <c r="G1071" s="50">
        <v>23</v>
      </c>
      <c r="H1071" s="50">
        <v>1</v>
      </c>
    </row>
    <row r="1072" spans="6:8" x14ac:dyDescent="0.3">
      <c r="F1072" s="49" t="s">
        <v>1072</v>
      </c>
      <c r="G1072" s="50">
        <v>0</v>
      </c>
      <c r="H1072" s="50">
        <v>1</v>
      </c>
    </row>
    <row r="1073" spans="6:8" x14ac:dyDescent="0.3">
      <c r="F1073" s="49" t="s">
        <v>1073</v>
      </c>
      <c r="G1073" s="50">
        <v>80</v>
      </c>
      <c r="H1073" s="50">
        <v>1</v>
      </c>
    </row>
    <row r="1074" spans="6:8" x14ac:dyDescent="0.3">
      <c r="F1074" s="49" t="s">
        <v>1074</v>
      </c>
      <c r="G1074" s="50">
        <v>18</v>
      </c>
      <c r="H1074" s="50">
        <v>1</v>
      </c>
    </row>
    <row r="1075" spans="6:8" x14ac:dyDescent="0.3">
      <c r="F1075" s="49" t="s">
        <v>1075</v>
      </c>
      <c r="G1075" s="50">
        <v>0</v>
      </c>
      <c r="H1075" s="50">
        <v>1</v>
      </c>
    </row>
    <row r="1076" spans="6:8" x14ac:dyDescent="0.3">
      <c r="F1076" s="49" t="s">
        <v>1076</v>
      </c>
      <c r="G1076" s="50">
        <v>104</v>
      </c>
      <c r="H1076" s="50">
        <v>1</v>
      </c>
    </row>
    <row r="1077" spans="6:8" x14ac:dyDescent="0.3">
      <c r="F1077" s="49" t="s">
        <v>1077</v>
      </c>
      <c r="G1077" s="50">
        <v>116</v>
      </c>
      <c r="H1077" s="50">
        <v>1</v>
      </c>
    </row>
    <row r="1078" spans="6:8" x14ac:dyDescent="0.3">
      <c r="F1078" s="49" t="s">
        <v>1078</v>
      </c>
      <c r="G1078" s="50">
        <v>44</v>
      </c>
      <c r="H1078" s="50">
        <v>1</v>
      </c>
    </row>
    <row r="1079" spans="6:8" x14ac:dyDescent="0.3">
      <c r="F1079" s="49" t="s">
        <v>1079</v>
      </c>
      <c r="G1079" s="50">
        <v>91</v>
      </c>
      <c r="H1079" s="50">
        <v>1</v>
      </c>
    </row>
    <row r="1080" spans="6:8" x14ac:dyDescent="0.3">
      <c r="F1080" s="49" t="s">
        <v>1080</v>
      </c>
      <c r="G1080" s="50">
        <v>0</v>
      </c>
      <c r="H1080" s="50">
        <v>1</v>
      </c>
    </row>
    <row r="1081" spans="6:8" x14ac:dyDescent="0.3">
      <c r="F1081" s="49" t="s">
        <v>1081</v>
      </c>
      <c r="G1081" s="50">
        <v>122</v>
      </c>
      <c r="H1081" s="50">
        <v>1</v>
      </c>
    </row>
    <row r="1082" spans="6:8" x14ac:dyDescent="0.3">
      <c r="F1082" s="49" t="s">
        <v>1082</v>
      </c>
      <c r="G1082" s="50">
        <v>103</v>
      </c>
      <c r="H1082" s="50">
        <v>1</v>
      </c>
    </row>
    <row r="1083" spans="6:8" x14ac:dyDescent="0.3">
      <c r="F1083" s="49" t="s">
        <v>1083</v>
      </c>
      <c r="G1083" s="50">
        <v>18</v>
      </c>
      <c r="H1083" s="50">
        <v>1</v>
      </c>
    </row>
    <row r="1084" spans="6:8" x14ac:dyDescent="0.3">
      <c r="F1084" s="49" t="s">
        <v>1084</v>
      </c>
      <c r="G1084" s="50">
        <v>20</v>
      </c>
      <c r="H1084" s="50">
        <v>1</v>
      </c>
    </row>
    <row r="1085" spans="6:8" x14ac:dyDescent="0.3">
      <c r="F1085" s="49" t="s">
        <v>1085</v>
      </c>
      <c r="G1085" s="50">
        <v>93</v>
      </c>
      <c r="H1085" s="50">
        <v>1</v>
      </c>
    </row>
    <row r="1086" spans="6:8" x14ac:dyDescent="0.3">
      <c r="F1086" s="49" t="s">
        <v>1086</v>
      </c>
      <c r="G1086" s="50">
        <v>0</v>
      </c>
      <c r="H1086" s="50">
        <v>1</v>
      </c>
    </row>
    <row r="1087" spans="6:8" x14ac:dyDescent="0.3">
      <c r="F1087" s="49" t="s">
        <v>1087</v>
      </c>
      <c r="G1087" s="50">
        <v>63</v>
      </c>
      <c r="H1087" s="50">
        <v>1</v>
      </c>
    </row>
    <row r="1088" spans="6:8" x14ac:dyDescent="0.3">
      <c r="F1088" s="49" t="s">
        <v>1088</v>
      </c>
      <c r="G1088" s="50">
        <v>90</v>
      </c>
      <c r="H1088" s="50">
        <v>1</v>
      </c>
    </row>
    <row r="1089" spans="6:8" x14ac:dyDescent="0.3">
      <c r="F1089" s="49" t="s">
        <v>1089</v>
      </c>
      <c r="G1089" s="50">
        <v>43</v>
      </c>
      <c r="H1089" s="50">
        <v>1</v>
      </c>
    </row>
    <row r="1090" spans="6:8" x14ac:dyDescent="0.3">
      <c r="F1090" s="49" t="s">
        <v>1090</v>
      </c>
      <c r="G1090" s="50">
        <v>105</v>
      </c>
      <c r="H1090" s="50">
        <v>1</v>
      </c>
    </row>
    <row r="1091" spans="6:8" x14ac:dyDescent="0.3">
      <c r="F1091" s="49" t="s">
        <v>1091</v>
      </c>
      <c r="G1091" s="50">
        <v>59</v>
      </c>
      <c r="H1091" s="50">
        <v>1</v>
      </c>
    </row>
    <row r="1092" spans="6:8" x14ac:dyDescent="0.3">
      <c r="F1092" s="49" t="s">
        <v>1092</v>
      </c>
      <c r="G1092" s="50">
        <v>115</v>
      </c>
      <c r="H1092" s="50">
        <v>1</v>
      </c>
    </row>
    <row r="1093" spans="6:8" x14ac:dyDescent="0.3">
      <c r="F1093" s="49" t="s">
        <v>1093</v>
      </c>
      <c r="G1093" s="50">
        <v>106</v>
      </c>
      <c r="H1093" s="50">
        <v>1</v>
      </c>
    </row>
    <row r="1094" spans="6:8" x14ac:dyDescent="0.3">
      <c r="F1094" s="49" t="s">
        <v>1094</v>
      </c>
      <c r="G1094" s="50">
        <v>35</v>
      </c>
      <c r="H1094" s="50">
        <v>1</v>
      </c>
    </row>
    <row r="1095" spans="6:8" x14ac:dyDescent="0.3">
      <c r="F1095" s="49" t="s">
        <v>1095</v>
      </c>
      <c r="G1095" s="50">
        <v>48</v>
      </c>
      <c r="H1095" s="50">
        <v>1</v>
      </c>
    </row>
    <row r="1096" spans="6:8" x14ac:dyDescent="0.3">
      <c r="F1096" s="49" t="s">
        <v>1096</v>
      </c>
      <c r="G1096" s="50">
        <v>0</v>
      </c>
      <c r="H1096" s="50">
        <v>1</v>
      </c>
    </row>
    <row r="1097" spans="6:8" x14ac:dyDescent="0.3">
      <c r="F1097" s="49" t="s">
        <v>1097</v>
      </c>
      <c r="G1097" s="50">
        <v>56</v>
      </c>
      <c r="H1097" s="50">
        <v>1</v>
      </c>
    </row>
    <row r="1098" spans="6:8" x14ac:dyDescent="0.3">
      <c r="F1098" s="49" t="s">
        <v>1098</v>
      </c>
      <c r="G1098" s="50">
        <v>0</v>
      </c>
      <c r="H1098" s="50">
        <v>1</v>
      </c>
    </row>
    <row r="1099" spans="6:8" x14ac:dyDescent="0.3">
      <c r="F1099" s="49" t="s">
        <v>1099</v>
      </c>
      <c r="G1099" s="50">
        <v>99</v>
      </c>
      <c r="H1099" s="50">
        <v>1</v>
      </c>
    </row>
    <row r="1100" spans="6:8" x14ac:dyDescent="0.3">
      <c r="F1100" s="49" t="s">
        <v>1100</v>
      </c>
      <c r="G1100" s="50">
        <v>71</v>
      </c>
      <c r="H1100" s="50">
        <v>1</v>
      </c>
    </row>
    <row r="1101" spans="6:8" x14ac:dyDescent="0.3">
      <c r="F1101" s="49" t="s">
        <v>1101</v>
      </c>
      <c r="G1101" s="50">
        <v>54</v>
      </c>
      <c r="H1101" s="50">
        <v>1</v>
      </c>
    </row>
    <row r="1102" spans="6:8" x14ac:dyDescent="0.3">
      <c r="F1102" s="49" t="s">
        <v>1102</v>
      </c>
      <c r="G1102" s="50">
        <v>0</v>
      </c>
      <c r="H1102" s="50">
        <v>1</v>
      </c>
    </row>
    <row r="1103" spans="6:8" x14ac:dyDescent="0.3">
      <c r="F1103" s="49" t="s">
        <v>1103</v>
      </c>
      <c r="G1103" s="50">
        <v>0</v>
      </c>
      <c r="H1103" s="50">
        <v>1</v>
      </c>
    </row>
    <row r="1104" spans="6:8" x14ac:dyDescent="0.3">
      <c r="F1104" s="49" t="s">
        <v>1104</v>
      </c>
      <c r="G1104" s="50">
        <v>54</v>
      </c>
      <c r="H1104" s="50">
        <v>1</v>
      </c>
    </row>
    <row r="1105" spans="6:8" x14ac:dyDescent="0.3">
      <c r="F1105" s="49" t="s">
        <v>1105</v>
      </c>
      <c r="G1105" s="50">
        <v>62</v>
      </c>
      <c r="H1105" s="50">
        <v>1</v>
      </c>
    </row>
    <row r="1106" spans="6:8" x14ac:dyDescent="0.3">
      <c r="F1106" s="49" t="s">
        <v>1106</v>
      </c>
      <c r="G1106" s="50">
        <v>24</v>
      </c>
      <c r="H1106" s="50">
        <v>1</v>
      </c>
    </row>
    <row r="1107" spans="6:8" x14ac:dyDescent="0.3">
      <c r="F1107" s="49" t="s">
        <v>1107</v>
      </c>
      <c r="G1107" s="50">
        <v>94</v>
      </c>
      <c r="H1107" s="50">
        <v>1</v>
      </c>
    </row>
    <row r="1108" spans="6:8" x14ac:dyDescent="0.3">
      <c r="F1108" s="49" t="s">
        <v>1108</v>
      </c>
      <c r="G1108" s="50">
        <v>43</v>
      </c>
      <c r="H1108" s="50">
        <v>1</v>
      </c>
    </row>
    <row r="1109" spans="6:8" x14ac:dyDescent="0.3">
      <c r="F1109" s="49" t="s">
        <v>1109</v>
      </c>
      <c r="G1109" s="50">
        <v>0</v>
      </c>
      <c r="H1109" s="50">
        <v>1</v>
      </c>
    </row>
    <row r="1110" spans="6:8" x14ac:dyDescent="0.3">
      <c r="F1110" s="49" t="s">
        <v>1110</v>
      </c>
      <c r="G1110" s="50">
        <v>58</v>
      </c>
      <c r="H1110" s="50">
        <v>1</v>
      </c>
    </row>
    <row r="1111" spans="6:8" x14ac:dyDescent="0.3">
      <c r="F1111" s="49" t="s">
        <v>1111</v>
      </c>
      <c r="G1111" s="50">
        <v>15</v>
      </c>
      <c r="H1111" s="50">
        <v>1</v>
      </c>
    </row>
    <row r="1112" spans="6:8" x14ac:dyDescent="0.3">
      <c r="F1112" s="49" t="s">
        <v>1112</v>
      </c>
      <c r="G1112" s="50">
        <v>102</v>
      </c>
      <c r="H1112" s="50">
        <v>1</v>
      </c>
    </row>
    <row r="1113" spans="6:8" x14ac:dyDescent="0.3">
      <c r="F1113" s="49" t="s">
        <v>1113</v>
      </c>
      <c r="G1113" s="50">
        <v>40</v>
      </c>
      <c r="H1113" s="50">
        <v>1</v>
      </c>
    </row>
    <row r="1114" spans="6:8" x14ac:dyDescent="0.3">
      <c r="F1114" s="49" t="s">
        <v>1114</v>
      </c>
      <c r="G1114" s="50">
        <v>63</v>
      </c>
      <c r="H1114" s="50">
        <v>1</v>
      </c>
    </row>
    <row r="1115" spans="6:8" x14ac:dyDescent="0.3">
      <c r="F1115" s="49" t="s">
        <v>1115</v>
      </c>
      <c r="G1115" s="50">
        <v>77</v>
      </c>
      <c r="H1115" s="50">
        <v>1</v>
      </c>
    </row>
    <row r="1116" spans="6:8" x14ac:dyDescent="0.3">
      <c r="F1116" s="49" t="s">
        <v>1116</v>
      </c>
      <c r="G1116" s="50">
        <v>93</v>
      </c>
      <c r="H1116" s="50">
        <v>1</v>
      </c>
    </row>
    <row r="1117" spans="6:8" x14ac:dyDescent="0.3">
      <c r="F1117" s="49" t="s">
        <v>1117</v>
      </c>
      <c r="G1117" s="50">
        <v>101</v>
      </c>
      <c r="H1117" s="50">
        <v>1</v>
      </c>
    </row>
    <row r="1118" spans="6:8" x14ac:dyDescent="0.3">
      <c r="F1118" s="49" t="s">
        <v>1118</v>
      </c>
      <c r="G1118" s="50">
        <v>34</v>
      </c>
      <c r="H1118" s="50">
        <v>1</v>
      </c>
    </row>
    <row r="1119" spans="6:8" x14ac:dyDescent="0.3">
      <c r="F1119" s="49" t="s">
        <v>1119</v>
      </c>
      <c r="G1119" s="50">
        <v>64</v>
      </c>
      <c r="H1119" s="50">
        <v>1</v>
      </c>
    </row>
    <row r="1120" spans="6:8" x14ac:dyDescent="0.3">
      <c r="F1120" s="49" t="s">
        <v>1120</v>
      </c>
      <c r="G1120" s="50">
        <v>25</v>
      </c>
      <c r="H1120" s="50">
        <v>1</v>
      </c>
    </row>
    <row r="1121" spans="6:8" x14ac:dyDescent="0.3">
      <c r="F1121" s="49" t="s">
        <v>1121</v>
      </c>
      <c r="G1121" s="50">
        <v>122</v>
      </c>
      <c r="H1121" s="50">
        <v>1</v>
      </c>
    </row>
    <row r="1122" spans="6:8" x14ac:dyDescent="0.3">
      <c r="F1122" s="49" t="s">
        <v>1122</v>
      </c>
      <c r="G1122" s="50">
        <v>36</v>
      </c>
      <c r="H1122" s="50">
        <v>1</v>
      </c>
    </row>
    <row r="1123" spans="6:8" x14ac:dyDescent="0.3">
      <c r="F1123" s="49" t="s">
        <v>1123</v>
      </c>
      <c r="G1123" s="50">
        <v>37</v>
      </c>
      <c r="H1123" s="50">
        <v>1</v>
      </c>
    </row>
    <row r="1124" spans="6:8" x14ac:dyDescent="0.3">
      <c r="F1124" s="49" t="s">
        <v>1124</v>
      </c>
      <c r="G1124" s="50">
        <v>112</v>
      </c>
      <c r="H1124" s="50">
        <v>1</v>
      </c>
    </row>
    <row r="1125" spans="6:8" x14ac:dyDescent="0.3">
      <c r="F1125" s="49" t="s">
        <v>1125</v>
      </c>
      <c r="G1125" s="50">
        <v>0</v>
      </c>
      <c r="H1125" s="50">
        <v>1</v>
      </c>
    </row>
    <row r="1126" spans="6:8" x14ac:dyDescent="0.3">
      <c r="F1126" s="49" t="s">
        <v>1126</v>
      </c>
      <c r="G1126" s="50">
        <v>57</v>
      </c>
      <c r="H1126" s="50">
        <v>1</v>
      </c>
    </row>
    <row r="1127" spans="6:8" x14ac:dyDescent="0.3">
      <c r="F1127" s="49" t="s">
        <v>1127</v>
      </c>
      <c r="G1127" s="50">
        <v>14</v>
      </c>
      <c r="H1127" s="50">
        <v>1</v>
      </c>
    </row>
    <row r="1128" spans="6:8" x14ac:dyDescent="0.3">
      <c r="F1128" s="49" t="s">
        <v>1128</v>
      </c>
      <c r="G1128" s="50">
        <v>72</v>
      </c>
      <c r="H1128" s="50">
        <v>1</v>
      </c>
    </row>
    <row r="1129" spans="6:8" x14ac:dyDescent="0.3">
      <c r="F1129" s="49" t="s">
        <v>1129</v>
      </c>
      <c r="G1129" s="50">
        <v>60</v>
      </c>
      <c r="H1129" s="50">
        <v>1</v>
      </c>
    </row>
    <row r="1130" spans="6:8" x14ac:dyDescent="0.3">
      <c r="F1130" s="49" t="s">
        <v>1130</v>
      </c>
      <c r="G1130" s="50">
        <v>52</v>
      </c>
      <c r="H1130" s="50">
        <v>1</v>
      </c>
    </row>
    <row r="1131" spans="6:8" x14ac:dyDescent="0.3">
      <c r="F1131" s="49" t="s">
        <v>1131</v>
      </c>
      <c r="G1131" s="50">
        <v>0</v>
      </c>
      <c r="H1131" s="50">
        <v>1</v>
      </c>
    </row>
    <row r="1132" spans="6:8" x14ac:dyDescent="0.3">
      <c r="F1132" s="49" t="s">
        <v>1132</v>
      </c>
      <c r="G1132" s="50">
        <v>73</v>
      </c>
      <c r="H1132" s="50">
        <v>1</v>
      </c>
    </row>
    <row r="1133" spans="6:8" x14ac:dyDescent="0.3">
      <c r="F1133" s="49" t="s">
        <v>1133</v>
      </c>
      <c r="G1133" s="50">
        <v>108</v>
      </c>
      <c r="H1133" s="50">
        <v>1</v>
      </c>
    </row>
    <row r="1134" spans="6:8" x14ac:dyDescent="0.3">
      <c r="F1134" s="49" t="s">
        <v>1134</v>
      </c>
      <c r="G1134" s="50">
        <v>50</v>
      </c>
      <c r="H1134" s="50">
        <v>1</v>
      </c>
    </row>
    <row r="1135" spans="6:8" x14ac:dyDescent="0.3">
      <c r="F1135" s="49" t="s">
        <v>1135</v>
      </c>
      <c r="G1135" s="50">
        <v>0</v>
      </c>
      <c r="H1135" s="50">
        <v>1</v>
      </c>
    </row>
    <row r="1136" spans="6:8" x14ac:dyDescent="0.3">
      <c r="F1136" s="49" t="s">
        <v>1136</v>
      </c>
      <c r="G1136" s="50">
        <v>100</v>
      </c>
      <c r="H1136" s="50">
        <v>1</v>
      </c>
    </row>
    <row r="1137" spans="6:8" x14ac:dyDescent="0.3">
      <c r="F1137" s="49" t="s">
        <v>1137</v>
      </c>
      <c r="G1137" s="50">
        <v>69</v>
      </c>
      <c r="H1137" s="50">
        <v>1</v>
      </c>
    </row>
    <row r="1138" spans="6:8" x14ac:dyDescent="0.3">
      <c r="F1138" s="49" t="s">
        <v>1138</v>
      </c>
      <c r="G1138" s="50">
        <v>39</v>
      </c>
      <c r="H1138" s="50">
        <v>1</v>
      </c>
    </row>
    <row r="1139" spans="6:8" x14ac:dyDescent="0.3">
      <c r="F1139" s="49" t="s">
        <v>1139</v>
      </c>
      <c r="G1139" s="50">
        <v>71</v>
      </c>
      <c r="H1139" s="50">
        <v>1</v>
      </c>
    </row>
    <row r="1140" spans="6:8" x14ac:dyDescent="0.3">
      <c r="F1140" s="49" t="s">
        <v>1140</v>
      </c>
      <c r="G1140" s="50">
        <v>0</v>
      </c>
      <c r="H1140" s="50">
        <v>1</v>
      </c>
    </row>
    <row r="1141" spans="6:8" x14ac:dyDescent="0.3">
      <c r="F1141" s="49" t="s">
        <v>1141</v>
      </c>
      <c r="G1141" s="50">
        <v>79</v>
      </c>
      <c r="H1141" s="50">
        <v>1</v>
      </c>
    </row>
    <row r="1142" spans="6:8" x14ac:dyDescent="0.3">
      <c r="F1142" s="49" t="s">
        <v>1142</v>
      </c>
      <c r="G1142" s="50">
        <v>57</v>
      </c>
      <c r="H1142" s="50">
        <v>1</v>
      </c>
    </row>
    <row r="1143" spans="6:8" x14ac:dyDescent="0.3">
      <c r="F1143" s="49" t="s">
        <v>1143</v>
      </c>
      <c r="G1143" s="50">
        <v>82</v>
      </c>
      <c r="H1143" s="50">
        <v>1</v>
      </c>
    </row>
    <row r="1144" spans="6:8" x14ac:dyDescent="0.3">
      <c r="F1144" s="49" t="s">
        <v>1144</v>
      </c>
      <c r="G1144" s="50">
        <v>73</v>
      </c>
      <c r="H1144" s="50">
        <v>1</v>
      </c>
    </row>
    <row r="1145" spans="6:8" x14ac:dyDescent="0.3">
      <c r="F1145" s="49" t="s">
        <v>1145</v>
      </c>
      <c r="G1145" s="50">
        <v>110</v>
      </c>
      <c r="H1145" s="50">
        <v>1</v>
      </c>
    </row>
    <row r="1146" spans="6:8" x14ac:dyDescent="0.3">
      <c r="F1146" s="49" t="s">
        <v>1146</v>
      </c>
      <c r="G1146" s="50">
        <v>106</v>
      </c>
      <c r="H1146" s="50">
        <v>1</v>
      </c>
    </row>
    <row r="1147" spans="6:8" x14ac:dyDescent="0.3">
      <c r="F1147" s="49" t="s">
        <v>1147</v>
      </c>
      <c r="G1147" s="50">
        <v>92</v>
      </c>
      <c r="H1147" s="50">
        <v>1</v>
      </c>
    </row>
    <row r="1148" spans="6:8" x14ac:dyDescent="0.3">
      <c r="F1148" s="49" t="s">
        <v>1148</v>
      </c>
      <c r="G1148" s="50">
        <v>28</v>
      </c>
      <c r="H1148" s="50">
        <v>1</v>
      </c>
    </row>
    <row r="1149" spans="6:8" x14ac:dyDescent="0.3">
      <c r="F1149" s="49" t="s">
        <v>1149</v>
      </c>
      <c r="G1149" s="50">
        <v>108</v>
      </c>
      <c r="H1149" s="50">
        <v>1</v>
      </c>
    </row>
    <row r="1150" spans="6:8" x14ac:dyDescent="0.3">
      <c r="F1150" s="49" t="s">
        <v>1150</v>
      </c>
      <c r="G1150" s="50">
        <v>57</v>
      </c>
      <c r="H1150" s="50">
        <v>1</v>
      </c>
    </row>
    <row r="1151" spans="6:8" x14ac:dyDescent="0.3">
      <c r="F1151" s="49" t="s">
        <v>1151</v>
      </c>
      <c r="G1151" s="50">
        <v>109</v>
      </c>
      <c r="H1151" s="50">
        <v>1</v>
      </c>
    </row>
    <row r="1152" spans="6:8" x14ac:dyDescent="0.3">
      <c r="F1152" s="49" t="s">
        <v>1152</v>
      </c>
      <c r="G1152" s="50">
        <v>55</v>
      </c>
      <c r="H1152" s="50">
        <v>1</v>
      </c>
    </row>
    <row r="1153" spans="6:8" x14ac:dyDescent="0.3">
      <c r="F1153" s="49" t="s">
        <v>1153</v>
      </c>
      <c r="G1153" s="50">
        <v>0</v>
      </c>
      <c r="H1153" s="50">
        <v>1</v>
      </c>
    </row>
    <row r="1154" spans="6:8" x14ac:dyDescent="0.3">
      <c r="F1154" s="49" t="s">
        <v>1154</v>
      </c>
      <c r="G1154" s="50">
        <v>68</v>
      </c>
      <c r="H1154" s="50">
        <v>1</v>
      </c>
    </row>
    <row r="1155" spans="6:8" x14ac:dyDescent="0.3">
      <c r="F1155" s="49" t="s">
        <v>1155</v>
      </c>
      <c r="G1155" s="50">
        <v>46</v>
      </c>
      <c r="H1155" s="50">
        <v>1</v>
      </c>
    </row>
    <row r="1156" spans="6:8" x14ac:dyDescent="0.3">
      <c r="F1156" s="49" t="s">
        <v>1156</v>
      </c>
      <c r="G1156" s="50">
        <v>30</v>
      </c>
      <c r="H1156" s="50">
        <v>1</v>
      </c>
    </row>
    <row r="1157" spans="6:8" x14ac:dyDescent="0.3">
      <c r="F1157" s="49" t="s">
        <v>1157</v>
      </c>
      <c r="G1157" s="50">
        <v>107</v>
      </c>
      <c r="H1157" s="50">
        <v>1</v>
      </c>
    </row>
    <row r="1158" spans="6:8" x14ac:dyDescent="0.3">
      <c r="F1158" s="49" t="s">
        <v>1158</v>
      </c>
      <c r="G1158" s="50">
        <v>122</v>
      </c>
      <c r="H1158" s="50">
        <v>1</v>
      </c>
    </row>
    <row r="1159" spans="6:8" x14ac:dyDescent="0.3">
      <c r="F1159" s="49" t="s">
        <v>1159</v>
      </c>
      <c r="G1159" s="50">
        <v>0</v>
      </c>
      <c r="H1159" s="50">
        <v>1</v>
      </c>
    </row>
    <row r="1160" spans="6:8" x14ac:dyDescent="0.3">
      <c r="F1160" s="49" t="s">
        <v>1160</v>
      </c>
      <c r="G1160" s="50">
        <v>18</v>
      </c>
      <c r="H1160" s="50">
        <v>1</v>
      </c>
    </row>
    <row r="1161" spans="6:8" x14ac:dyDescent="0.3">
      <c r="F1161" s="49" t="s">
        <v>1161</v>
      </c>
      <c r="G1161" s="50">
        <v>0</v>
      </c>
      <c r="H1161" s="50">
        <v>1</v>
      </c>
    </row>
    <row r="1162" spans="6:8" x14ac:dyDescent="0.3">
      <c r="F1162" s="49" t="s">
        <v>1162</v>
      </c>
      <c r="G1162" s="50">
        <v>0</v>
      </c>
      <c r="H1162" s="50">
        <v>1</v>
      </c>
    </row>
    <row r="1163" spans="6:8" x14ac:dyDescent="0.3">
      <c r="F1163" s="49" t="s">
        <v>1163</v>
      </c>
      <c r="G1163" s="50">
        <v>0</v>
      </c>
      <c r="H1163" s="50">
        <v>1</v>
      </c>
    </row>
    <row r="1164" spans="6:8" x14ac:dyDescent="0.3">
      <c r="F1164" s="49" t="s">
        <v>1164</v>
      </c>
      <c r="G1164" s="50">
        <v>0</v>
      </c>
      <c r="H1164" s="50">
        <v>1</v>
      </c>
    </row>
    <row r="1165" spans="6:8" x14ac:dyDescent="0.3">
      <c r="F1165" s="49" t="s">
        <v>1165</v>
      </c>
      <c r="G1165" s="50">
        <v>99</v>
      </c>
      <c r="H1165" s="50">
        <v>1</v>
      </c>
    </row>
    <row r="1166" spans="6:8" x14ac:dyDescent="0.3">
      <c r="F1166" s="49" t="s">
        <v>1166</v>
      </c>
      <c r="G1166" s="50">
        <v>52</v>
      </c>
      <c r="H1166" s="50">
        <v>1</v>
      </c>
    </row>
    <row r="1167" spans="6:8" x14ac:dyDescent="0.3">
      <c r="F1167" s="49" t="s">
        <v>1167</v>
      </c>
      <c r="G1167" s="50">
        <v>0</v>
      </c>
      <c r="H1167" s="50">
        <v>1</v>
      </c>
    </row>
    <row r="1168" spans="6:8" x14ac:dyDescent="0.3">
      <c r="F1168" s="49" t="s">
        <v>1168</v>
      </c>
      <c r="G1168" s="50">
        <v>0</v>
      </c>
      <c r="H1168" s="50">
        <v>1</v>
      </c>
    </row>
    <row r="1169" spans="6:8" x14ac:dyDescent="0.3">
      <c r="F1169" s="49" t="s">
        <v>1169</v>
      </c>
      <c r="G1169" s="50">
        <v>79</v>
      </c>
      <c r="H1169" s="50">
        <v>1</v>
      </c>
    </row>
    <row r="1170" spans="6:8" x14ac:dyDescent="0.3">
      <c r="F1170" s="49" t="s">
        <v>1170</v>
      </c>
      <c r="G1170" s="50">
        <v>112</v>
      </c>
      <c r="H1170" s="50">
        <v>1</v>
      </c>
    </row>
    <row r="1171" spans="6:8" x14ac:dyDescent="0.3">
      <c r="F1171" s="49" t="s">
        <v>1171</v>
      </c>
      <c r="G1171" s="50">
        <v>16</v>
      </c>
      <c r="H1171" s="50">
        <v>1</v>
      </c>
    </row>
    <row r="1172" spans="6:8" x14ac:dyDescent="0.3">
      <c r="F1172" s="49" t="s">
        <v>1172</v>
      </c>
      <c r="G1172" s="50">
        <v>22</v>
      </c>
      <c r="H1172" s="50">
        <v>1</v>
      </c>
    </row>
    <row r="1173" spans="6:8" x14ac:dyDescent="0.3">
      <c r="F1173" s="49" t="s">
        <v>1173</v>
      </c>
      <c r="G1173" s="50">
        <v>115</v>
      </c>
      <c r="H1173" s="50">
        <v>1</v>
      </c>
    </row>
    <row r="1174" spans="6:8" x14ac:dyDescent="0.3">
      <c r="F1174" s="49" t="s">
        <v>1174</v>
      </c>
      <c r="G1174" s="50">
        <v>125</v>
      </c>
      <c r="H1174" s="50">
        <v>1</v>
      </c>
    </row>
    <row r="1175" spans="6:8" x14ac:dyDescent="0.3">
      <c r="F1175" s="49" t="s">
        <v>1175</v>
      </c>
      <c r="G1175" s="50">
        <v>68</v>
      </c>
      <c r="H1175" s="50">
        <v>1</v>
      </c>
    </row>
    <row r="1176" spans="6:8" x14ac:dyDescent="0.3">
      <c r="F1176" s="49" t="s">
        <v>1176</v>
      </c>
      <c r="G1176" s="50">
        <v>44</v>
      </c>
      <c r="H1176" s="50">
        <v>1</v>
      </c>
    </row>
    <row r="1177" spans="6:8" x14ac:dyDescent="0.3">
      <c r="F1177" s="49" t="s">
        <v>1177</v>
      </c>
      <c r="G1177" s="50">
        <v>0</v>
      </c>
      <c r="H1177" s="50">
        <v>1</v>
      </c>
    </row>
    <row r="1178" spans="6:8" x14ac:dyDescent="0.3">
      <c r="F1178" s="49" t="s">
        <v>1178</v>
      </c>
      <c r="G1178" s="50">
        <v>119</v>
      </c>
      <c r="H1178" s="50">
        <v>1</v>
      </c>
    </row>
    <row r="1179" spans="6:8" x14ac:dyDescent="0.3">
      <c r="F1179" s="49" t="s">
        <v>1179</v>
      </c>
      <c r="G1179" s="50">
        <v>62</v>
      </c>
      <c r="H1179" s="50">
        <v>1</v>
      </c>
    </row>
    <row r="1180" spans="6:8" x14ac:dyDescent="0.3">
      <c r="F1180" s="49" t="s">
        <v>1180</v>
      </c>
      <c r="G1180" s="50">
        <v>84</v>
      </c>
      <c r="H1180" s="50">
        <v>1</v>
      </c>
    </row>
    <row r="1181" spans="6:8" x14ac:dyDescent="0.3">
      <c r="F1181" s="49" t="s">
        <v>1181</v>
      </c>
      <c r="G1181" s="50">
        <v>0</v>
      </c>
      <c r="H1181" s="50">
        <v>1</v>
      </c>
    </row>
    <row r="1182" spans="6:8" x14ac:dyDescent="0.3">
      <c r="F1182" s="49" t="s">
        <v>1182</v>
      </c>
      <c r="G1182" s="50">
        <v>75</v>
      </c>
      <c r="H1182" s="50">
        <v>1</v>
      </c>
    </row>
    <row r="1183" spans="6:8" x14ac:dyDescent="0.3">
      <c r="F1183" s="49" t="s">
        <v>1183</v>
      </c>
      <c r="G1183" s="50">
        <v>114</v>
      </c>
      <c r="H1183" s="50">
        <v>1</v>
      </c>
    </row>
    <row r="1184" spans="6:8" x14ac:dyDescent="0.3">
      <c r="F1184" s="49" t="s">
        <v>1184</v>
      </c>
      <c r="G1184" s="50">
        <v>0</v>
      </c>
      <c r="H1184" s="50">
        <v>1</v>
      </c>
    </row>
    <row r="1185" spans="6:8" x14ac:dyDescent="0.3">
      <c r="F1185" s="49" t="s">
        <v>1185</v>
      </c>
      <c r="G1185" s="50">
        <v>21</v>
      </c>
      <c r="H1185" s="50">
        <v>1</v>
      </c>
    </row>
    <row r="1186" spans="6:8" x14ac:dyDescent="0.3">
      <c r="F1186" s="49" t="s">
        <v>1186</v>
      </c>
      <c r="G1186" s="50">
        <v>0</v>
      </c>
      <c r="H1186" s="50">
        <v>1</v>
      </c>
    </row>
    <row r="1187" spans="6:8" x14ac:dyDescent="0.3">
      <c r="F1187" s="49" t="s">
        <v>1187</v>
      </c>
      <c r="G1187" s="50">
        <v>20</v>
      </c>
      <c r="H1187" s="50">
        <v>1</v>
      </c>
    </row>
    <row r="1188" spans="6:8" x14ac:dyDescent="0.3">
      <c r="F1188" s="49" t="s">
        <v>1188</v>
      </c>
      <c r="G1188" s="50">
        <v>112</v>
      </c>
      <c r="H1188" s="50">
        <v>1</v>
      </c>
    </row>
    <row r="1189" spans="6:8" x14ac:dyDescent="0.3">
      <c r="F1189" s="49" t="s">
        <v>1189</v>
      </c>
      <c r="G1189" s="50">
        <v>85</v>
      </c>
      <c r="H1189" s="50">
        <v>1</v>
      </c>
    </row>
    <row r="1190" spans="6:8" x14ac:dyDescent="0.3">
      <c r="F1190" s="49" t="s">
        <v>1190</v>
      </c>
      <c r="G1190" s="50">
        <v>34</v>
      </c>
      <c r="H1190" s="50">
        <v>1</v>
      </c>
    </row>
    <row r="1191" spans="6:8" x14ac:dyDescent="0.3">
      <c r="F1191" s="49" t="s">
        <v>1191</v>
      </c>
      <c r="G1191" s="50">
        <v>53</v>
      </c>
      <c r="H1191" s="50">
        <v>1</v>
      </c>
    </row>
    <row r="1192" spans="6:8" x14ac:dyDescent="0.3">
      <c r="F1192" s="49" t="s">
        <v>1192</v>
      </c>
      <c r="G1192" s="50">
        <v>103</v>
      </c>
      <c r="H1192" s="50">
        <v>1</v>
      </c>
    </row>
    <row r="1193" spans="6:8" x14ac:dyDescent="0.3">
      <c r="F1193" s="49" t="s">
        <v>1193</v>
      </c>
      <c r="G1193" s="50">
        <v>98</v>
      </c>
      <c r="H1193" s="50">
        <v>1</v>
      </c>
    </row>
    <row r="1194" spans="6:8" x14ac:dyDescent="0.3">
      <c r="F1194" s="49" t="s">
        <v>1194</v>
      </c>
      <c r="G1194" s="50">
        <v>23</v>
      </c>
      <c r="H1194" s="50">
        <v>1</v>
      </c>
    </row>
    <row r="1195" spans="6:8" x14ac:dyDescent="0.3">
      <c r="F1195" s="49" t="s">
        <v>1195</v>
      </c>
      <c r="G1195" s="50">
        <v>53</v>
      </c>
      <c r="H1195" s="50">
        <v>1</v>
      </c>
    </row>
    <row r="1196" spans="6:8" x14ac:dyDescent="0.3">
      <c r="F1196" s="49" t="s">
        <v>1196</v>
      </c>
      <c r="G1196" s="50">
        <v>0</v>
      </c>
      <c r="H1196" s="50">
        <v>1</v>
      </c>
    </row>
    <row r="1197" spans="6:8" x14ac:dyDescent="0.3">
      <c r="F1197" s="49" t="s">
        <v>1197</v>
      </c>
      <c r="G1197" s="50">
        <v>55</v>
      </c>
      <c r="H1197" s="50">
        <v>1</v>
      </c>
    </row>
    <row r="1198" spans="6:8" x14ac:dyDescent="0.3">
      <c r="F1198" s="49" t="s">
        <v>1198</v>
      </c>
      <c r="G1198" s="50">
        <v>77</v>
      </c>
      <c r="H1198" s="50">
        <v>1</v>
      </c>
    </row>
    <row r="1199" spans="6:8" x14ac:dyDescent="0.3">
      <c r="F1199" s="49" t="s">
        <v>1199</v>
      </c>
      <c r="G1199" s="50">
        <v>46</v>
      </c>
      <c r="H1199" s="50">
        <v>1</v>
      </c>
    </row>
    <row r="1200" spans="6:8" x14ac:dyDescent="0.3">
      <c r="F1200" s="49" t="s">
        <v>1200</v>
      </c>
      <c r="G1200" s="50">
        <v>0</v>
      </c>
      <c r="H1200" s="50">
        <v>1</v>
      </c>
    </row>
    <row r="1201" spans="6:8" x14ac:dyDescent="0.3">
      <c r="F1201" s="49" t="s">
        <v>1201</v>
      </c>
      <c r="G1201" s="50">
        <v>39</v>
      </c>
      <c r="H1201" s="50">
        <v>1</v>
      </c>
    </row>
    <row r="1202" spans="6:8" x14ac:dyDescent="0.3">
      <c r="F1202" s="49" t="s">
        <v>1202</v>
      </c>
      <c r="G1202" s="50">
        <v>13</v>
      </c>
      <c r="H1202" s="50">
        <v>1</v>
      </c>
    </row>
    <row r="1203" spans="6:8" x14ac:dyDescent="0.3">
      <c r="F1203" s="49" t="s">
        <v>1203</v>
      </c>
      <c r="G1203" s="50">
        <v>84</v>
      </c>
      <c r="H1203" s="50">
        <v>1</v>
      </c>
    </row>
    <row r="1204" spans="6:8" x14ac:dyDescent="0.3">
      <c r="F1204" s="49" t="s">
        <v>1204</v>
      </c>
      <c r="G1204" s="50">
        <v>60</v>
      </c>
      <c r="H1204" s="50">
        <v>1</v>
      </c>
    </row>
    <row r="1205" spans="6:8" x14ac:dyDescent="0.3">
      <c r="F1205" s="49" t="s">
        <v>1205</v>
      </c>
      <c r="G1205" s="50">
        <v>32</v>
      </c>
      <c r="H1205" s="50">
        <v>1</v>
      </c>
    </row>
    <row r="1206" spans="6:8" x14ac:dyDescent="0.3">
      <c r="F1206" s="49" t="s">
        <v>1206</v>
      </c>
      <c r="G1206" s="50">
        <v>0</v>
      </c>
      <c r="H1206" s="50">
        <v>1</v>
      </c>
    </row>
    <row r="1207" spans="6:8" x14ac:dyDescent="0.3">
      <c r="F1207" s="49" t="s">
        <v>1207</v>
      </c>
      <c r="G1207" s="50">
        <v>0</v>
      </c>
      <c r="H1207" s="50">
        <v>1</v>
      </c>
    </row>
    <row r="1208" spans="6:8" x14ac:dyDescent="0.3">
      <c r="F1208" s="49" t="s">
        <v>1208</v>
      </c>
      <c r="G1208" s="50">
        <v>0</v>
      </c>
      <c r="H1208" s="50">
        <v>1</v>
      </c>
    </row>
    <row r="1209" spans="6:8" x14ac:dyDescent="0.3">
      <c r="F1209" s="49" t="s">
        <v>1209</v>
      </c>
      <c r="G1209" s="50">
        <v>67</v>
      </c>
      <c r="H1209" s="50">
        <v>1</v>
      </c>
    </row>
    <row r="1210" spans="6:8" x14ac:dyDescent="0.3">
      <c r="F1210" s="49" t="s">
        <v>1210</v>
      </c>
      <c r="G1210" s="50">
        <v>94</v>
      </c>
      <c r="H1210" s="50">
        <v>1</v>
      </c>
    </row>
    <row r="1211" spans="6:8" x14ac:dyDescent="0.3">
      <c r="F1211" s="49" t="s">
        <v>1211</v>
      </c>
      <c r="G1211" s="50">
        <v>92</v>
      </c>
      <c r="H1211" s="50">
        <v>1</v>
      </c>
    </row>
    <row r="1212" spans="6:8" x14ac:dyDescent="0.3">
      <c r="F1212" s="49" t="s">
        <v>1212</v>
      </c>
      <c r="G1212" s="50">
        <v>35</v>
      </c>
      <c r="H1212" s="50">
        <v>1</v>
      </c>
    </row>
    <row r="1213" spans="6:8" x14ac:dyDescent="0.3">
      <c r="F1213" s="49" t="s">
        <v>1213</v>
      </c>
      <c r="G1213" s="50">
        <v>57</v>
      </c>
      <c r="H1213" s="50">
        <v>1</v>
      </c>
    </row>
    <row r="1214" spans="6:8" x14ac:dyDescent="0.3">
      <c r="F1214" s="49" t="s">
        <v>1214</v>
      </c>
      <c r="G1214" s="50">
        <v>0</v>
      </c>
      <c r="H1214" s="50">
        <v>1</v>
      </c>
    </row>
    <row r="1215" spans="6:8" x14ac:dyDescent="0.3">
      <c r="F1215" s="49" t="s">
        <v>1215</v>
      </c>
      <c r="G1215" s="50">
        <v>15</v>
      </c>
      <c r="H1215" s="50">
        <v>1</v>
      </c>
    </row>
    <row r="1216" spans="6:8" x14ac:dyDescent="0.3">
      <c r="F1216" s="49" t="s">
        <v>1216</v>
      </c>
      <c r="G1216" s="50">
        <v>54</v>
      </c>
      <c r="H1216" s="50">
        <v>1</v>
      </c>
    </row>
    <row r="1217" spans="6:8" x14ac:dyDescent="0.3">
      <c r="F1217" s="49" t="s">
        <v>1217</v>
      </c>
      <c r="G1217" s="50">
        <v>99</v>
      </c>
      <c r="H1217" s="50">
        <v>1</v>
      </c>
    </row>
    <row r="1218" spans="6:8" x14ac:dyDescent="0.3">
      <c r="F1218" s="49" t="s">
        <v>1218</v>
      </c>
      <c r="G1218" s="50">
        <v>0</v>
      </c>
      <c r="H1218" s="50">
        <v>1</v>
      </c>
    </row>
    <row r="1219" spans="6:8" x14ac:dyDescent="0.3">
      <c r="F1219" s="49" t="s">
        <v>1219</v>
      </c>
      <c r="G1219" s="50">
        <v>0</v>
      </c>
      <c r="H1219" s="50">
        <v>1</v>
      </c>
    </row>
    <row r="1220" spans="6:8" x14ac:dyDescent="0.3">
      <c r="F1220" s="49" t="s">
        <v>1220</v>
      </c>
      <c r="G1220" s="50">
        <v>0</v>
      </c>
      <c r="H1220" s="50">
        <v>1</v>
      </c>
    </row>
    <row r="1221" spans="6:8" x14ac:dyDescent="0.3">
      <c r="F1221" s="49" t="s">
        <v>1221</v>
      </c>
      <c r="G1221" s="50">
        <v>0</v>
      </c>
      <c r="H1221" s="50">
        <v>1</v>
      </c>
    </row>
    <row r="1222" spans="6:8" x14ac:dyDescent="0.3">
      <c r="F1222" s="49" t="s">
        <v>1222</v>
      </c>
      <c r="G1222" s="50">
        <v>0</v>
      </c>
      <c r="H1222" s="50">
        <v>1</v>
      </c>
    </row>
    <row r="1223" spans="6:8" x14ac:dyDescent="0.3">
      <c r="F1223" s="49" t="s">
        <v>1223</v>
      </c>
      <c r="G1223" s="50">
        <v>78</v>
      </c>
      <c r="H1223" s="50">
        <v>1</v>
      </c>
    </row>
    <row r="1224" spans="6:8" x14ac:dyDescent="0.3">
      <c r="F1224" s="49" t="s">
        <v>1224</v>
      </c>
      <c r="G1224" s="50">
        <v>0</v>
      </c>
      <c r="H1224" s="50">
        <v>1</v>
      </c>
    </row>
    <row r="1225" spans="6:8" x14ac:dyDescent="0.3">
      <c r="F1225" s="49" t="s">
        <v>1225</v>
      </c>
      <c r="G1225" s="50">
        <v>35</v>
      </c>
      <c r="H1225" s="50">
        <v>1</v>
      </c>
    </row>
    <row r="1226" spans="6:8" x14ac:dyDescent="0.3">
      <c r="F1226" s="49" t="s">
        <v>1226</v>
      </c>
      <c r="G1226" s="50">
        <v>0</v>
      </c>
      <c r="H1226" s="50">
        <v>1</v>
      </c>
    </row>
    <row r="1227" spans="6:8" x14ac:dyDescent="0.3">
      <c r="F1227" s="49" t="s">
        <v>1227</v>
      </c>
      <c r="G1227" s="50">
        <v>33</v>
      </c>
      <c r="H1227" s="50">
        <v>1</v>
      </c>
    </row>
    <row r="1228" spans="6:8" x14ac:dyDescent="0.3">
      <c r="F1228" s="49" t="s">
        <v>1228</v>
      </c>
      <c r="G1228" s="50">
        <v>72</v>
      </c>
      <c r="H1228" s="50">
        <v>1</v>
      </c>
    </row>
    <row r="1229" spans="6:8" x14ac:dyDescent="0.3">
      <c r="F1229" s="49" t="s">
        <v>1229</v>
      </c>
      <c r="G1229" s="50">
        <v>82</v>
      </c>
      <c r="H1229" s="50">
        <v>1</v>
      </c>
    </row>
    <row r="1230" spans="6:8" x14ac:dyDescent="0.3">
      <c r="F1230" s="49" t="s">
        <v>1230</v>
      </c>
      <c r="G1230" s="50">
        <v>0</v>
      </c>
      <c r="H1230" s="50">
        <v>1</v>
      </c>
    </row>
    <row r="1231" spans="6:8" x14ac:dyDescent="0.3">
      <c r="F1231" s="49" t="s">
        <v>1231</v>
      </c>
      <c r="G1231" s="50">
        <v>115</v>
      </c>
      <c r="H1231" s="50">
        <v>1</v>
      </c>
    </row>
    <row r="1232" spans="6:8" x14ac:dyDescent="0.3">
      <c r="F1232" s="49" t="s">
        <v>1232</v>
      </c>
      <c r="G1232" s="50">
        <v>64</v>
      </c>
      <c r="H1232" s="50">
        <v>1</v>
      </c>
    </row>
    <row r="1233" spans="6:8" x14ac:dyDescent="0.3">
      <c r="F1233" s="49" t="s">
        <v>1233</v>
      </c>
      <c r="G1233" s="50">
        <v>0</v>
      </c>
      <c r="H1233" s="50">
        <v>1</v>
      </c>
    </row>
    <row r="1234" spans="6:8" x14ac:dyDescent="0.3">
      <c r="F1234" s="49" t="s">
        <v>1234</v>
      </c>
      <c r="G1234" s="50">
        <v>71</v>
      </c>
      <c r="H1234" s="50">
        <v>1</v>
      </c>
    </row>
    <row r="1235" spans="6:8" x14ac:dyDescent="0.3">
      <c r="F1235" s="49" t="s">
        <v>1235</v>
      </c>
      <c r="G1235" s="50">
        <v>50</v>
      </c>
      <c r="H1235" s="50">
        <v>1</v>
      </c>
    </row>
    <row r="1236" spans="6:8" x14ac:dyDescent="0.3">
      <c r="F1236" s="49" t="s">
        <v>1236</v>
      </c>
      <c r="G1236" s="50">
        <v>116</v>
      </c>
      <c r="H1236" s="50">
        <v>1</v>
      </c>
    </row>
    <row r="1237" spans="6:8" x14ac:dyDescent="0.3">
      <c r="F1237" s="49" t="s">
        <v>1237</v>
      </c>
      <c r="G1237" s="50">
        <v>52</v>
      </c>
      <c r="H1237" s="50">
        <v>1</v>
      </c>
    </row>
    <row r="1238" spans="6:8" x14ac:dyDescent="0.3">
      <c r="F1238" s="49" t="s">
        <v>1238</v>
      </c>
      <c r="G1238" s="50">
        <v>112</v>
      </c>
      <c r="H1238" s="50">
        <v>1</v>
      </c>
    </row>
    <row r="1239" spans="6:8" x14ac:dyDescent="0.3">
      <c r="F1239" s="49" t="s">
        <v>1239</v>
      </c>
      <c r="G1239" s="50">
        <v>116</v>
      </c>
      <c r="H1239" s="50">
        <v>1</v>
      </c>
    </row>
    <row r="1240" spans="6:8" x14ac:dyDescent="0.3">
      <c r="F1240" s="49" t="s">
        <v>1240</v>
      </c>
      <c r="G1240" s="50">
        <v>112</v>
      </c>
      <c r="H1240" s="50">
        <v>1</v>
      </c>
    </row>
    <row r="1241" spans="6:8" x14ac:dyDescent="0.3">
      <c r="F1241" s="49" t="s">
        <v>1241</v>
      </c>
      <c r="G1241" s="50">
        <v>53</v>
      </c>
      <c r="H1241" s="50">
        <v>1</v>
      </c>
    </row>
    <row r="1242" spans="6:8" x14ac:dyDescent="0.3">
      <c r="F1242" s="49" t="s">
        <v>1242</v>
      </c>
      <c r="G1242" s="50">
        <v>12</v>
      </c>
      <c r="H1242" s="50">
        <v>1</v>
      </c>
    </row>
    <row r="1243" spans="6:8" x14ac:dyDescent="0.3">
      <c r="F1243" s="49" t="s">
        <v>1243</v>
      </c>
      <c r="G1243" s="50">
        <v>120</v>
      </c>
      <c r="H1243" s="50">
        <v>1</v>
      </c>
    </row>
    <row r="1244" spans="6:8" x14ac:dyDescent="0.3">
      <c r="F1244" s="49" t="s">
        <v>1244</v>
      </c>
      <c r="G1244" s="50">
        <v>0</v>
      </c>
      <c r="H1244" s="50">
        <v>1</v>
      </c>
    </row>
    <row r="1245" spans="6:8" x14ac:dyDescent="0.3">
      <c r="F1245" s="49" t="s">
        <v>1245</v>
      </c>
      <c r="G1245" s="50">
        <v>118</v>
      </c>
      <c r="H1245" s="50">
        <v>1</v>
      </c>
    </row>
    <row r="1246" spans="6:8" x14ac:dyDescent="0.3">
      <c r="F1246" s="49" t="s">
        <v>1246</v>
      </c>
      <c r="G1246" s="50">
        <v>121</v>
      </c>
      <c r="H1246" s="50">
        <v>1</v>
      </c>
    </row>
    <row r="1247" spans="6:8" x14ac:dyDescent="0.3">
      <c r="F1247" s="49" t="s">
        <v>1247</v>
      </c>
      <c r="G1247" s="50">
        <v>83</v>
      </c>
      <c r="H1247" s="50">
        <v>1</v>
      </c>
    </row>
    <row r="1248" spans="6:8" x14ac:dyDescent="0.3">
      <c r="F1248" s="49" t="s">
        <v>1248</v>
      </c>
      <c r="G1248" s="50">
        <v>84</v>
      </c>
      <c r="H1248" s="50">
        <v>1</v>
      </c>
    </row>
    <row r="1249" spans="6:8" x14ac:dyDescent="0.3">
      <c r="F1249" s="49" t="s">
        <v>1249</v>
      </c>
      <c r="G1249" s="50">
        <v>63</v>
      </c>
      <c r="H1249" s="50">
        <v>1</v>
      </c>
    </row>
    <row r="1250" spans="6:8" x14ac:dyDescent="0.3">
      <c r="F1250" s="49" t="s">
        <v>1250</v>
      </c>
      <c r="G1250" s="50">
        <v>33</v>
      </c>
      <c r="H1250" s="50">
        <v>1</v>
      </c>
    </row>
    <row r="1251" spans="6:8" x14ac:dyDescent="0.3">
      <c r="F1251" s="49" t="s">
        <v>1251</v>
      </c>
      <c r="G1251" s="50">
        <v>0</v>
      </c>
      <c r="H1251" s="50">
        <v>1</v>
      </c>
    </row>
    <row r="1252" spans="6:8" x14ac:dyDescent="0.3">
      <c r="F1252" s="49" t="s">
        <v>1252</v>
      </c>
      <c r="G1252" s="50">
        <v>10</v>
      </c>
      <c r="H1252" s="50">
        <v>1</v>
      </c>
    </row>
    <row r="1253" spans="6:8" x14ac:dyDescent="0.3">
      <c r="F1253" s="49" t="s">
        <v>1253</v>
      </c>
      <c r="G1253" s="50">
        <v>100</v>
      </c>
      <c r="H1253" s="50">
        <v>1</v>
      </c>
    </row>
    <row r="1254" spans="6:8" x14ac:dyDescent="0.3">
      <c r="F1254" s="49" t="s">
        <v>1254</v>
      </c>
      <c r="G1254" s="50">
        <v>110</v>
      </c>
      <c r="H1254" s="50">
        <v>1</v>
      </c>
    </row>
    <row r="1255" spans="6:8" x14ac:dyDescent="0.3">
      <c r="F1255" s="49" t="s">
        <v>1255</v>
      </c>
      <c r="G1255" s="50">
        <v>28</v>
      </c>
      <c r="H1255" s="50">
        <v>1</v>
      </c>
    </row>
    <row r="1256" spans="6:8" x14ac:dyDescent="0.3">
      <c r="F1256" s="49" t="s">
        <v>1256</v>
      </c>
      <c r="G1256" s="50">
        <v>74</v>
      </c>
      <c r="H1256" s="50">
        <v>1</v>
      </c>
    </row>
    <row r="1257" spans="6:8" x14ac:dyDescent="0.3">
      <c r="F1257" s="49" t="s">
        <v>1257</v>
      </c>
      <c r="G1257" s="50">
        <v>18</v>
      </c>
      <c r="H1257" s="50">
        <v>1</v>
      </c>
    </row>
    <row r="1258" spans="6:8" x14ac:dyDescent="0.3">
      <c r="F1258" s="49" t="s">
        <v>1258</v>
      </c>
      <c r="G1258" s="50">
        <v>22</v>
      </c>
      <c r="H1258" s="50">
        <v>1</v>
      </c>
    </row>
    <row r="1259" spans="6:8" x14ac:dyDescent="0.3">
      <c r="F1259" s="49" t="s">
        <v>1259</v>
      </c>
      <c r="G1259" s="50">
        <v>0</v>
      </c>
      <c r="H1259" s="50">
        <v>1</v>
      </c>
    </row>
    <row r="1260" spans="6:8" x14ac:dyDescent="0.3">
      <c r="F1260" s="49" t="s">
        <v>1260</v>
      </c>
      <c r="G1260" s="50">
        <v>15</v>
      </c>
      <c r="H1260" s="50">
        <v>1</v>
      </c>
    </row>
    <row r="1261" spans="6:8" x14ac:dyDescent="0.3">
      <c r="F1261" s="49" t="s">
        <v>1261</v>
      </c>
      <c r="G1261" s="50">
        <v>120</v>
      </c>
      <c r="H1261" s="50">
        <v>1</v>
      </c>
    </row>
    <row r="1262" spans="6:8" x14ac:dyDescent="0.3">
      <c r="F1262" s="49" t="s">
        <v>1262</v>
      </c>
      <c r="G1262" s="50">
        <v>26</v>
      </c>
      <c r="H1262" s="50">
        <v>1</v>
      </c>
    </row>
    <row r="1263" spans="6:8" x14ac:dyDescent="0.3">
      <c r="F1263" s="49" t="s">
        <v>1263</v>
      </c>
      <c r="G1263" s="50">
        <v>33</v>
      </c>
      <c r="H1263" s="50">
        <v>1</v>
      </c>
    </row>
    <row r="1264" spans="6:8" x14ac:dyDescent="0.3">
      <c r="F1264" s="49" t="s">
        <v>1264</v>
      </c>
      <c r="G1264" s="50">
        <v>18</v>
      </c>
      <c r="H1264" s="50">
        <v>1</v>
      </c>
    </row>
    <row r="1265" spans="6:8" x14ac:dyDescent="0.3">
      <c r="F1265" s="49" t="s">
        <v>1265</v>
      </c>
      <c r="G1265" s="50">
        <v>29</v>
      </c>
      <c r="H1265" s="50">
        <v>1</v>
      </c>
    </row>
    <row r="1266" spans="6:8" x14ac:dyDescent="0.3">
      <c r="F1266" s="49" t="s">
        <v>1266</v>
      </c>
      <c r="G1266" s="50">
        <v>89</v>
      </c>
      <c r="H1266" s="50">
        <v>1</v>
      </c>
    </row>
    <row r="1267" spans="6:8" x14ac:dyDescent="0.3">
      <c r="F1267" s="49" t="s">
        <v>1267</v>
      </c>
      <c r="G1267" s="50">
        <v>0</v>
      </c>
      <c r="H1267" s="50">
        <v>1</v>
      </c>
    </row>
    <row r="1268" spans="6:8" x14ac:dyDescent="0.3">
      <c r="F1268" s="49" t="s">
        <v>1268</v>
      </c>
      <c r="G1268" s="50">
        <v>44</v>
      </c>
      <c r="H1268" s="50">
        <v>1</v>
      </c>
    </row>
    <row r="1269" spans="6:8" x14ac:dyDescent="0.3">
      <c r="F1269" s="49" t="s">
        <v>1269</v>
      </c>
      <c r="G1269" s="50">
        <v>62</v>
      </c>
      <c r="H1269" s="50">
        <v>1</v>
      </c>
    </row>
    <row r="1270" spans="6:8" x14ac:dyDescent="0.3">
      <c r="F1270" s="49" t="s">
        <v>1270</v>
      </c>
      <c r="G1270" s="50">
        <v>29</v>
      </c>
      <c r="H1270" s="50">
        <v>1</v>
      </c>
    </row>
    <row r="1271" spans="6:8" x14ac:dyDescent="0.3">
      <c r="F1271" s="49" t="s">
        <v>1271</v>
      </c>
      <c r="G1271" s="50">
        <v>10</v>
      </c>
      <c r="H1271" s="50">
        <v>1</v>
      </c>
    </row>
    <row r="1272" spans="6:8" x14ac:dyDescent="0.3">
      <c r="F1272" s="49" t="s">
        <v>1272</v>
      </c>
      <c r="G1272" s="50">
        <v>75</v>
      </c>
      <c r="H1272" s="50">
        <v>1</v>
      </c>
    </row>
    <row r="1273" spans="6:8" x14ac:dyDescent="0.3">
      <c r="F1273" s="49" t="s">
        <v>1273</v>
      </c>
      <c r="G1273" s="50">
        <v>0</v>
      </c>
      <c r="H1273" s="50">
        <v>1</v>
      </c>
    </row>
    <row r="1274" spans="6:8" x14ac:dyDescent="0.3">
      <c r="F1274" s="49" t="s">
        <v>1274</v>
      </c>
      <c r="G1274" s="50">
        <v>33</v>
      </c>
      <c r="H1274" s="50">
        <v>1</v>
      </c>
    </row>
    <row r="1275" spans="6:8" x14ac:dyDescent="0.3">
      <c r="F1275" s="49" t="s">
        <v>1275</v>
      </c>
      <c r="G1275" s="50">
        <v>0</v>
      </c>
      <c r="H1275" s="50">
        <v>1</v>
      </c>
    </row>
    <row r="1276" spans="6:8" x14ac:dyDescent="0.3">
      <c r="F1276" s="49" t="s">
        <v>1276</v>
      </c>
      <c r="G1276" s="50">
        <v>56</v>
      </c>
      <c r="H1276" s="50">
        <v>1</v>
      </c>
    </row>
    <row r="1277" spans="6:8" x14ac:dyDescent="0.3">
      <c r="F1277" s="49" t="s">
        <v>1277</v>
      </c>
      <c r="G1277" s="50">
        <v>0</v>
      </c>
      <c r="H1277" s="50">
        <v>1</v>
      </c>
    </row>
    <row r="1278" spans="6:8" x14ac:dyDescent="0.3">
      <c r="F1278" s="49" t="s">
        <v>1278</v>
      </c>
      <c r="G1278" s="50">
        <v>31</v>
      </c>
      <c r="H1278" s="50">
        <v>1</v>
      </c>
    </row>
    <row r="1279" spans="6:8" x14ac:dyDescent="0.3">
      <c r="F1279" s="49" t="s">
        <v>1279</v>
      </c>
      <c r="G1279" s="50">
        <v>56</v>
      </c>
      <c r="H1279" s="50">
        <v>1</v>
      </c>
    </row>
    <row r="1280" spans="6:8" x14ac:dyDescent="0.3">
      <c r="F1280" s="49" t="s">
        <v>1280</v>
      </c>
      <c r="G1280" s="50">
        <v>53</v>
      </c>
      <c r="H1280" s="50">
        <v>1</v>
      </c>
    </row>
    <row r="1281" spans="6:8" x14ac:dyDescent="0.3">
      <c r="F1281" s="49" t="s">
        <v>1281</v>
      </c>
      <c r="G1281" s="50">
        <v>12</v>
      </c>
      <c r="H1281" s="50">
        <v>1</v>
      </c>
    </row>
    <row r="1282" spans="6:8" x14ac:dyDescent="0.3">
      <c r="F1282" s="49" t="s">
        <v>1282</v>
      </c>
      <c r="G1282" s="50">
        <v>53</v>
      </c>
      <c r="H1282" s="50">
        <v>1</v>
      </c>
    </row>
    <row r="1283" spans="6:8" x14ac:dyDescent="0.3">
      <c r="F1283" s="49" t="s">
        <v>1283</v>
      </c>
      <c r="G1283" s="50">
        <v>116</v>
      </c>
      <c r="H1283" s="50">
        <v>1</v>
      </c>
    </row>
    <row r="1284" spans="6:8" x14ac:dyDescent="0.3">
      <c r="F1284" s="49" t="s">
        <v>1284</v>
      </c>
      <c r="G1284" s="50">
        <v>19</v>
      </c>
      <c r="H1284" s="50">
        <v>1</v>
      </c>
    </row>
    <row r="1285" spans="6:8" x14ac:dyDescent="0.3">
      <c r="F1285" s="49" t="s">
        <v>1285</v>
      </c>
      <c r="G1285" s="50">
        <v>0</v>
      </c>
      <c r="H1285" s="50">
        <v>1</v>
      </c>
    </row>
    <row r="1286" spans="6:8" x14ac:dyDescent="0.3">
      <c r="F1286" s="49" t="s">
        <v>1286</v>
      </c>
      <c r="G1286" s="50">
        <v>74</v>
      </c>
      <c r="H1286" s="50">
        <v>1</v>
      </c>
    </row>
    <row r="1287" spans="6:8" x14ac:dyDescent="0.3">
      <c r="F1287" s="49" t="s">
        <v>1287</v>
      </c>
      <c r="G1287" s="50">
        <v>85</v>
      </c>
      <c r="H1287" s="50">
        <v>1</v>
      </c>
    </row>
    <row r="1288" spans="6:8" x14ac:dyDescent="0.3">
      <c r="F1288" s="49" t="s">
        <v>1288</v>
      </c>
      <c r="G1288" s="50">
        <v>0</v>
      </c>
      <c r="H1288" s="50">
        <v>1</v>
      </c>
    </row>
    <row r="1289" spans="6:8" x14ac:dyDescent="0.3">
      <c r="F1289" s="49" t="s">
        <v>1289</v>
      </c>
      <c r="G1289" s="50">
        <v>0</v>
      </c>
      <c r="H1289" s="50">
        <v>1</v>
      </c>
    </row>
    <row r="1290" spans="6:8" x14ac:dyDescent="0.3">
      <c r="F1290" s="49" t="s">
        <v>1290</v>
      </c>
      <c r="G1290" s="50">
        <v>0</v>
      </c>
      <c r="H1290" s="50">
        <v>1</v>
      </c>
    </row>
    <row r="1291" spans="6:8" x14ac:dyDescent="0.3">
      <c r="F1291" s="49" t="s">
        <v>1291</v>
      </c>
      <c r="G1291" s="50">
        <v>48</v>
      </c>
      <c r="H1291" s="50">
        <v>1</v>
      </c>
    </row>
    <row r="1292" spans="6:8" x14ac:dyDescent="0.3">
      <c r="F1292" s="49" t="s">
        <v>1292</v>
      </c>
      <c r="G1292" s="50">
        <v>57</v>
      </c>
      <c r="H1292" s="50">
        <v>1</v>
      </c>
    </row>
    <row r="1293" spans="6:8" x14ac:dyDescent="0.3">
      <c r="F1293" s="49" t="s">
        <v>1293</v>
      </c>
      <c r="G1293" s="50">
        <v>116</v>
      </c>
      <c r="H1293" s="50">
        <v>1</v>
      </c>
    </row>
    <row r="1294" spans="6:8" x14ac:dyDescent="0.3">
      <c r="F1294" s="49" t="s">
        <v>1294</v>
      </c>
      <c r="G1294" s="50">
        <v>21</v>
      </c>
      <c r="H1294" s="50">
        <v>1</v>
      </c>
    </row>
    <row r="1295" spans="6:8" x14ac:dyDescent="0.3">
      <c r="F1295" s="49" t="s">
        <v>1295</v>
      </c>
      <c r="G1295" s="50">
        <v>87</v>
      </c>
      <c r="H1295" s="50">
        <v>1</v>
      </c>
    </row>
    <row r="1296" spans="6:8" x14ac:dyDescent="0.3">
      <c r="F1296" s="49" t="s">
        <v>1296</v>
      </c>
      <c r="G1296" s="50">
        <v>42</v>
      </c>
      <c r="H1296" s="50">
        <v>1</v>
      </c>
    </row>
    <row r="1297" spans="6:8" x14ac:dyDescent="0.3">
      <c r="F1297" s="49" t="s">
        <v>1297</v>
      </c>
      <c r="G1297" s="50">
        <v>86</v>
      </c>
      <c r="H1297" s="50">
        <v>1</v>
      </c>
    </row>
    <row r="1298" spans="6:8" x14ac:dyDescent="0.3">
      <c r="F1298" s="49" t="s">
        <v>1298</v>
      </c>
      <c r="G1298" s="50">
        <v>95</v>
      </c>
      <c r="H1298" s="50">
        <v>1</v>
      </c>
    </row>
    <row r="1299" spans="6:8" x14ac:dyDescent="0.3">
      <c r="F1299" s="49" t="s">
        <v>1299</v>
      </c>
      <c r="G1299" s="50">
        <v>0</v>
      </c>
      <c r="H1299" s="50">
        <v>1</v>
      </c>
    </row>
    <row r="1300" spans="6:8" x14ac:dyDescent="0.3">
      <c r="F1300" s="49" t="s">
        <v>1300</v>
      </c>
      <c r="G1300" s="50">
        <v>109</v>
      </c>
      <c r="H1300" s="50">
        <v>1</v>
      </c>
    </row>
    <row r="1301" spans="6:8" x14ac:dyDescent="0.3">
      <c r="F1301" s="49" t="s">
        <v>1301</v>
      </c>
      <c r="G1301" s="50">
        <v>0</v>
      </c>
      <c r="H1301" s="50">
        <v>1</v>
      </c>
    </row>
    <row r="1302" spans="6:8" x14ac:dyDescent="0.3">
      <c r="F1302" s="49" t="s">
        <v>1302</v>
      </c>
      <c r="G1302" s="50">
        <v>104</v>
      </c>
      <c r="H1302" s="50">
        <v>1</v>
      </c>
    </row>
    <row r="1303" spans="6:8" x14ac:dyDescent="0.3">
      <c r="F1303" s="49" t="s">
        <v>1303</v>
      </c>
      <c r="G1303" s="50">
        <v>123</v>
      </c>
      <c r="H1303" s="50">
        <v>1</v>
      </c>
    </row>
    <row r="1304" spans="6:8" x14ac:dyDescent="0.3">
      <c r="F1304" s="49" t="s">
        <v>1304</v>
      </c>
      <c r="G1304" s="50">
        <v>72</v>
      </c>
      <c r="H1304" s="50">
        <v>1</v>
      </c>
    </row>
    <row r="1305" spans="6:8" x14ac:dyDescent="0.3">
      <c r="F1305" s="49" t="s">
        <v>1305</v>
      </c>
      <c r="G1305" s="50">
        <v>0</v>
      </c>
      <c r="H1305" s="50">
        <v>1</v>
      </c>
    </row>
    <row r="1306" spans="6:8" x14ac:dyDescent="0.3">
      <c r="F1306" s="49" t="s">
        <v>1306</v>
      </c>
      <c r="G1306" s="50">
        <v>28</v>
      </c>
      <c r="H1306" s="50">
        <v>1</v>
      </c>
    </row>
    <row r="1307" spans="6:8" x14ac:dyDescent="0.3">
      <c r="F1307" s="49" t="s">
        <v>1307</v>
      </c>
      <c r="G1307" s="50">
        <v>124</v>
      </c>
      <c r="H1307" s="50">
        <v>1</v>
      </c>
    </row>
    <row r="1308" spans="6:8" x14ac:dyDescent="0.3">
      <c r="F1308" s="49" t="s">
        <v>1308</v>
      </c>
      <c r="G1308" s="50">
        <v>16</v>
      </c>
      <c r="H1308" s="50">
        <v>1</v>
      </c>
    </row>
    <row r="1309" spans="6:8" x14ac:dyDescent="0.3">
      <c r="F1309" s="49" t="s">
        <v>1309</v>
      </c>
      <c r="G1309" s="50">
        <v>0</v>
      </c>
      <c r="H1309" s="50">
        <v>1</v>
      </c>
    </row>
    <row r="1310" spans="6:8" x14ac:dyDescent="0.3">
      <c r="F1310" s="49" t="s">
        <v>1310</v>
      </c>
      <c r="G1310" s="50">
        <v>125</v>
      </c>
      <c r="H1310" s="50">
        <v>1</v>
      </c>
    </row>
    <row r="1311" spans="6:8" x14ac:dyDescent="0.3">
      <c r="F1311" s="49" t="s">
        <v>1311</v>
      </c>
      <c r="G1311" s="50">
        <v>0</v>
      </c>
      <c r="H1311" s="50">
        <v>1</v>
      </c>
    </row>
    <row r="1312" spans="6:8" x14ac:dyDescent="0.3">
      <c r="F1312" s="49" t="s">
        <v>1312</v>
      </c>
      <c r="G1312" s="50">
        <v>61</v>
      </c>
      <c r="H1312" s="50">
        <v>1</v>
      </c>
    </row>
    <row r="1313" spans="6:8" x14ac:dyDescent="0.3">
      <c r="F1313" s="49" t="s">
        <v>1313</v>
      </c>
      <c r="G1313" s="50">
        <v>55</v>
      </c>
      <c r="H1313" s="50">
        <v>1</v>
      </c>
    </row>
    <row r="1314" spans="6:8" x14ac:dyDescent="0.3">
      <c r="F1314" s="49" t="s">
        <v>1314</v>
      </c>
      <c r="G1314" s="50">
        <v>41</v>
      </c>
      <c r="H1314" s="50">
        <v>1</v>
      </c>
    </row>
    <row r="1315" spans="6:8" x14ac:dyDescent="0.3">
      <c r="F1315" s="49" t="s">
        <v>1315</v>
      </c>
      <c r="G1315" s="50">
        <v>81</v>
      </c>
      <c r="H1315" s="50">
        <v>1</v>
      </c>
    </row>
    <row r="1316" spans="6:8" x14ac:dyDescent="0.3">
      <c r="F1316" s="49" t="s">
        <v>1316</v>
      </c>
      <c r="G1316" s="50">
        <v>112</v>
      </c>
      <c r="H1316" s="50">
        <v>1</v>
      </c>
    </row>
    <row r="1317" spans="6:8" x14ac:dyDescent="0.3">
      <c r="F1317" s="49" t="s">
        <v>1317</v>
      </c>
      <c r="G1317" s="50">
        <v>58</v>
      </c>
      <c r="H1317" s="50">
        <v>1</v>
      </c>
    </row>
    <row r="1318" spans="6:8" x14ac:dyDescent="0.3">
      <c r="F1318" s="49" t="s">
        <v>1318</v>
      </c>
      <c r="G1318" s="50">
        <v>61</v>
      </c>
      <c r="H1318" s="50">
        <v>1</v>
      </c>
    </row>
    <row r="1319" spans="6:8" x14ac:dyDescent="0.3">
      <c r="F1319" s="49" t="s">
        <v>1319</v>
      </c>
      <c r="G1319" s="50">
        <v>51</v>
      </c>
      <c r="H1319" s="50">
        <v>1</v>
      </c>
    </row>
    <row r="1320" spans="6:8" x14ac:dyDescent="0.3">
      <c r="F1320" s="49" t="s">
        <v>1320</v>
      </c>
      <c r="G1320" s="50">
        <v>102</v>
      </c>
      <c r="H1320" s="50">
        <v>1</v>
      </c>
    </row>
    <row r="1321" spans="6:8" x14ac:dyDescent="0.3">
      <c r="F1321" s="49" t="s">
        <v>1321</v>
      </c>
      <c r="G1321" s="50">
        <v>19</v>
      </c>
      <c r="H1321" s="50">
        <v>1</v>
      </c>
    </row>
    <row r="1322" spans="6:8" x14ac:dyDescent="0.3">
      <c r="F1322" s="49" t="s">
        <v>1322</v>
      </c>
      <c r="G1322" s="50">
        <v>33</v>
      </c>
      <c r="H1322" s="50">
        <v>1</v>
      </c>
    </row>
    <row r="1323" spans="6:8" x14ac:dyDescent="0.3">
      <c r="F1323" s="49" t="s">
        <v>1323</v>
      </c>
      <c r="G1323" s="50">
        <v>113</v>
      </c>
      <c r="H1323" s="50">
        <v>1</v>
      </c>
    </row>
    <row r="1324" spans="6:8" x14ac:dyDescent="0.3">
      <c r="F1324" s="49" t="s">
        <v>1324</v>
      </c>
      <c r="G1324" s="50">
        <v>28</v>
      </c>
      <c r="H1324" s="50">
        <v>1</v>
      </c>
    </row>
    <row r="1325" spans="6:8" x14ac:dyDescent="0.3">
      <c r="F1325" s="49" t="s">
        <v>1325</v>
      </c>
      <c r="G1325" s="50">
        <v>46</v>
      </c>
      <c r="H1325" s="50">
        <v>1</v>
      </c>
    </row>
    <row r="1326" spans="6:8" x14ac:dyDescent="0.3">
      <c r="F1326" s="49" t="s">
        <v>1326</v>
      </c>
      <c r="G1326" s="50">
        <v>76</v>
      </c>
      <c r="H1326" s="50">
        <v>1</v>
      </c>
    </row>
    <row r="1327" spans="6:8" x14ac:dyDescent="0.3">
      <c r="F1327" s="49" t="s">
        <v>1327</v>
      </c>
      <c r="G1327" s="50">
        <v>124</v>
      </c>
      <c r="H1327" s="50">
        <v>1</v>
      </c>
    </row>
    <row r="1328" spans="6:8" x14ac:dyDescent="0.3">
      <c r="F1328" s="49" t="s">
        <v>1328</v>
      </c>
      <c r="G1328" s="50">
        <v>96</v>
      </c>
      <c r="H1328" s="50">
        <v>1</v>
      </c>
    </row>
    <row r="1329" spans="6:8" x14ac:dyDescent="0.3">
      <c r="F1329" s="49" t="s">
        <v>1329</v>
      </c>
      <c r="G1329" s="50">
        <v>110</v>
      </c>
      <c r="H1329" s="50">
        <v>1</v>
      </c>
    </row>
    <row r="1330" spans="6:8" x14ac:dyDescent="0.3">
      <c r="F1330" s="49" t="s">
        <v>1330</v>
      </c>
      <c r="G1330" s="50">
        <v>116</v>
      </c>
      <c r="H1330" s="50">
        <v>1</v>
      </c>
    </row>
    <row r="1331" spans="6:8" x14ac:dyDescent="0.3">
      <c r="F1331" s="49" t="s">
        <v>1331</v>
      </c>
      <c r="G1331" s="50">
        <v>14</v>
      </c>
      <c r="H1331" s="50">
        <v>1</v>
      </c>
    </row>
    <row r="1332" spans="6:8" x14ac:dyDescent="0.3">
      <c r="F1332" s="49" t="s">
        <v>1332</v>
      </c>
      <c r="G1332" s="50">
        <v>53</v>
      </c>
      <c r="H1332" s="50">
        <v>1</v>
      </c>
    </row>
    <row r="1333" spans="6:8" x14ac:dyDescent="0.3">
      <c r="F1333" s="49" t="s">
        <v>1333</v>
      </c>
      <c r="G1333" s="50">
        <v>37</v>
      </c>
      <c r="H1333" s="50">
        <v>1</v>
      </c>
    </row>
    <row r="1334" spans="6:8" x14ac:dyDescent="0.3">
      <c r="F1334" s="49" t="s">
        <v>1334</v>
      </c>
      <c r="G1334" s="50">
        <v>68</v>
      </c>
      <c r="H1334" s="50">
        <v>1</v>
      </c>
    </row>
    <row r="1335" spans="6:8" x14ac:dyDescent="0.3">
      <c r="F1335" s="49" t="s">
        <v>1335</v>
      </c>
      <c r="G1335" s="50">
        <v>43</v>
      </c>
      <c r="H1335" s="50">
        <v>1</v>
      </c>
    </row>
    <row r="1336" spans="6:8" x14ac:dyDescent="0.3">
      <c r="F1336" s="49" t="s">
        <v>1336</v>
      </c>
      <c r="G1336" s="50">
        <v>19</v>
      </c>
      <c r="H1336" s="50">
        <v>1</v>
      </c>
    </row>
    <row r="1337" spans="6:8" x14ac:dyDescent="0.3">
      <c r="F1337" s="49" t="s">
        <v>1337</v>
      </c>
      <c r="G1337" s="50">
        <v>47</v>
      </c>
      <c r="H1337" s="50">
        <v>1</v>
      </c>
    </row>
    <row r="1338" spans="6:8" x14ac:dyDescent="0.3">
      <c r="F1338" s="49" t="s">
        <v>1338</v>
      </c>
      <c r="G1338" s="50">
        <v>0</v>
      </c>
      <c r="H1338" s="50">
        <v>1</v>
      </c>
    </row>
    <row r="1339" spans="6:8" x14ac:dyDescent="0.3">
      <c r="F1339" s="49" t="s">
        <v>1339</v>
      </c>
      <c r="G1339" s="50">
        <v>84</v>
      </c>
      <c r="H1339" s="50">
        <v>1</v>
      </c>
    </row>
    <row r="1340" spans="6:8" x14ac:dyDescent="0.3">
      <c r="F1340" s="49" t="s">
        <v>1340</v>
      </c>
      <c r="G1340" s="50">
        <v>17</v>
      </c>
      <c r="H1340" s="50">
        <v>1</v>
      </c>
    </row>
    <row r="1341" spans="6:8" x14ac:dyDescent="0.3">
      <c r="F1341" s="49" t="s">
        <v>1341</v>
      </c>
      <c r="G1341" s="50">
        <v>116</v>
      </c>
      <c r="H1341" s="50">
        <v>1</v>
      </c>
    </row>
    <row r="1342" spans="6:8" x14ac:dyDescent="0.3">
      <c r="F1342" s="49" t="s">
        <v>1342</v>
      </c>
      <c r="G1342" s="50">
        <v>22</v>
      </c>
      <c r="H1342" s="50">
        <v>1</v>
      </c>
    </row>
    <row r="1343" spans="6:8" x14ac:dyDescent="0.3">
      <c r="F1343" s="49" t="s">
        <v>1343</v>
      </c>
      <c r="G1343" s="50">
        <v>10</v>
      </c>
      <c r="H1343" s="50">
        <v>1</v>
      </c>
    </row>
    <row r="1344" spans="6:8" x14ac:dyDescent="0.3">
      <c r="F1344" s="49" t="s">
        <v>1344</v>
      </c>
      <c r="G1344" s="50">
        <v>76</v>
      </c>
      <c r="H1344" s="50">
        <v>1</v>
      </c>
    </row>
    <row r="1345" spans="6:8" x14ac:dyDescent="0.3">
      <c r="F1345" s="49" t="s">
        <v>1345</v>
      </c>
      <c r="G1345" s="50">
        <v>104</v>
      </c>
      <c r="H1345" s="50">
        <v>1</v>
      </c>
    </row>
    <row r="1346" spans="6:8" x14ac:dyDescent="0.3">
      <c r="F1346" s="49" t="s">
        <v>1346</v>
      </c>
      <c r="G1346" s="50">
        <v>44</v>
      </c>
      <c r="H1346" s="50">
        <v>1</v>
      </c>
    </row>
    <row r="1347" spans="6:8" x14ac:dyDescent="0.3">
      <c r="F1347" s="49" t="s">
        <v>1347</v>
      </c>
      <c r="G1347" s="50">
        <v>24</v>
      </c>
      <c r="H1347" s="50">
        <v>1</v>
      </c>
    </row>
    <row r="1348" spans="6:8" x14ac:dyDescent="0.3">
      <c r="F1348" s="49" t="s">
        <v>1348</v>
      </c>
      <c r="G1348" s="50">
        <v>40</v>
      </c>
      <c r="H1348" s="50">
        <v>1</v>
      </c>
    </row>
    <row r="1349" spans="6:8" x14ac:dyDescent="0.3">
      <c r="F1349" s="49" t="s">
        <v>1349</v>
      </c>
      <c r="G1349" s="50">
        <v>57</v>
      </c>
      <c r="H1349" s="50">
        <v>1</v>
      </c>
    </row>
    <row r="1350" spans="6:8" x14ac:dyDescent="0.3">
      <c r="F1350" s="49" t="s">
        <v>1350</v>
      </c>
      <c r="G1350" s="50">
        <v>19</v>
      </c>
      <c r="H1350" s="50">
        <v>1</v>
      </c>
    </row>
    <row r="1351" spans="6:8" x14ac:dyDescent="0.3">
      <c r="F1351" s="49" t="s">
        <v>1351</v>
      </c>
      <c r="G1351" s="50">
        <v>55</v>
      </c>
      <c r="H1351" s="50">
        <v>1</v>
      </c>
    </row>
    <row r="1352" spans="6:8" x14ac:dyDescent="0.3">
      <c r="F1352" s="49" t="s">
        <v>1352</v>
      </c>
      <c r="G1352" s="50">
        <v>102</v>
      </c>
      <c r="H1352" s="50">
        <v>1</v>
      </c>
    </row>
    <row r="1353" spans="6:8" x14ac:dyDescent="0.3">
      <c r="F1353" s="49" t="s">
        <v>1353</v>
      </c>
      <c r="G1353" s="50">
        <v>123</v>
      </c>
      <c r="H1353" s="50">
        <v>1</v>
      </c>
    </row>
    <row r="1354" spans="6:8" x14ac:dyDescent="0.3">
      <c r="F1354" s="49" t="s">
        <v>1354</v>
      </c>
      <c r="G1354" s="50">
        <v>0</v>
      </c>
      <c r="H1354" s="50">
        <v>1</v>
      </c>
    </row>
    <row r="1355" spans="6:8" x14ac:dyDescent="0.3">
      <c r="F1355" s="49" t="s">
        <v>1355</v>
      </c>
      <c r="G1355" s="50">
        <v>0</v>
      </c>
      <c r="H1355" s="50">
        <v>1</v>
      </c>
    </row>
    <row r="1356" spans="6:8" x14ac:dyDescent="0.3">
      <c r="F1356" s="49" t="s">
        <v>1356</v>
      </c>
      <c r="G1356" s="50">
        <v>115</v>
      </c>
      <c r="H1356" s="50">
        <v>1</v>
      </c>
    </row>
    <row r="1357" spans="6:8" x14ac:dyDescent="0.3">
      <c r="F1357" s="49" t="s">
        <v>1357</v>
      </c>
      <c r="G1357" s="50">
        <v>53</v>
      </c>
      <c r="H1357" s="50">
        <v>1</v>
      </c>
    </row>
    <row r="1358" spans="6:8" x14ac:dyDescent="0.3">
      <c r="F1358" s="49" t="s">
        <v>1358</v>
      </c>
      <c r="G1358" s="50">
        <v>61</v>
      </c>
      <c r="H1358" s="50">
        <v>1</v>
      </c>
    </row>
    <row r="1359" spans="6:8" x14ac:dyDescent="0.3">
      <c r="F1359" s="49" t="s">
        <v>1359</v>
      </c>
      <c r="G1359" s="50">
        <v>99</v>
      </c>
      <c r="H1359" s="50">
        <v>1</v>
      </c>
    </row>
    <row r="1360" spans="6:8" x14ac:dyDescent="0.3">
      <c r="F1360" s="49" t="s">
        <v>1360</v>
      </c>
      <c r="G1360" s="50">
        <v>0</v>
      </c>
      <c r="H1360" s="50">
        <v>1</v>
      </c>
    </row>
    <row r="1361" spans="6:8" x14ac:dyDescent="0.3">
      <c r="F1361" s="49" t="s">
        <v>1361</v>
      </c>
      <c r="G1361" s="50">
        <v>57</v>
      </c>
      <c r="H1361" s="50">
        <v>1</v>
      </c>
    </row>
    <row r="1362" spans="6:8" x14ac:dyDescent="0.3">
      <c r="F1362" s="49" t="s">
        <v>1362</v>
      </c>
      <c r="G1362" s="50">
        <v>24</v>
      </c>
      <c r="H1362" s="50">
        <v>1</v>
      </c>
    </row>
    <row r="1363" spans="6:8" x14ac:dyDescent="0.3">
      <c r="F1363" s="49" t="s">
        <v>1363</v>
      </c>
      <c r="G1363" s="50">
        <v>75</v>
      </c>
      <c r="H1363" s="50">
        <v>1</v>
      </c>
    </row>
    <row r="1364" spans="6:8" x14ac:dyDescent="0.3">
      <c r="F1364" s="49" t="s">
        <v>1364</v>
      </c>
      <c r="G1364" s="50">
        <v>72</v>
      </c>
      <c r="H1364" s="50">
        <v>1</v>
      </c>
    </row>
    <row r="1365" spans="6:8" x14ac:dyDescent="0.3">
      <c r="F1365" s="49" t="s">
        <v>1365</v>
      </c>
      <c r="G1365" s="50">
        <v>73</v>
      </c>
      <c r="H1365" s="50">
        <v>1</v>
      </c>
    </row>
    <row r="1366" spans="6:8" x14ac:dyDescent="0.3">
      <c r="F1366" s="49" t="s">
        <v>1366</v>
      </c>
      <c r="G1366" s="50">
        <v>105</v>
      </c>
      <c r="H1366" s="50">
        <v>1</v>
      </c>
    </row>
    <row r="1367" spans="6:8" x14ac:dyDescent="0.3">
      <c r="F1367" s="49" t="s">
        <v>1367</v>
      </c>
      <c r="G1367" s="50">
        <v>75</v>
      </c>
      <c r="H1367" s="50">
        <v>1</v>
      </c>
    </row>
    <row r="1368" spans="6:8" x14ac:dyDescent="0.3">
      <c r="F1368" s="49" t="s">
        <v>1368</v>
      </c>
      <c r="G1368" s="50">
        <v>29</v>
      </c>
      <c r="H1368" s="50">
        <v>1</v>
      </c>
    </row>
    <row r="1369" spans="6:8" x14ac:dyDescent="0.3">
      <c r="F1369" s="49" t="s">
        <v>1369</v>
      </c>
      <c r="G1369" s="50">
        <v>41</v>
      </c>
      <c r="H1369" s="50">
        <v>1</v>
      </c>
    </row>
    <row r="1370" spans="6:8" x14ac:dyDescent="0.3">
      <c r="F1370" s="49" t="s">
        <v>1370</v>
      </c>
      <c r="G1370" s="50">
        <v>93</v>
      </c>
      <c r="H1370" s="50">
        <v>1</v>
      </c>
    </row>
    <row r="1371" spans="6:8" x14ac:dyDescent="0.3">
      <c r="F1371" s="49" t="s">
        <v>1371</v>
      </c>
      <c r="G1371" s="50">
        <v>0</v>
      </c>
      <c r="H1371" s="50">
        <v>1</v>
      </c>
    </row>
    <row r="1372" spans="6:8" x14ac:dyDescent="0.3">
      <c r="F1372" s="49" t="s">
        <v>1372</v>
      </c>
      <c r="G1372" s="50">
        <v>73</v>
      </c>
      <c r="H1372" s="50">
        <v>1</v>
      </c>
    </row>
    <row r="1373" spans="6:8" x14ac:dyDescent="0.3">
      <c r="F1373" s="49" t="s">
        <v>1373</v>
      </c>
      <c r="G1373" s="50">
        <v>0</v>
      </c>
      <c r="H1373" s="50">
        <v>1</v>
      </c>
    </row>
    <row r="1374" spans="6:8" x14ac:dyDescent="0.3">
      <c r="F1374" s="49" t="s">
        <v>1374</v>
      </c>
      <c r="G1374" s="50">
        <v>112</v>
      </c>
      <c r="H1374" s="50">
        <v>1</v>
      </c>
    </row>
    <row r="1375" spans="6:8" x14ac:dyDescent="0.3">
      <c r="F1375" s="49" t="s">
        <v>1375</v>
      </c>
      <c r="G1375" s="50">
        <v>37</v>
      </c>
      <c r="H1375" s="50">
        <v>1</v>
      </c>
    </row>
    <row r="1376" spans="6:8" x14ac:dyDescent="0.3">
      <c r="F1376" s="49" t="s">
        <v>1376</v>
      </c>
      <c r="G1376" s="50">
        <v>59</v>
      </c>
      <c r="H1376" s="50">
        <v>1</v>
      </c>
    </row>
    <row r="1377" spans="6:8" x14ac:dyDescent="0.3">
      <c r="F1377" s="49" t="s">
        <v>1377</v>
      </c>
      <c r="G1377" s="50">
        <v>0</v>
      </c>
      <c r="H1377" s="50">
        <v>1</v>
      </c>
    </row>
    <row r="1378" spans="6:8" x14ac:dyDescent="0.3">
      <c r="F1378" s="49" t="s">
        <v>1378</v>
      </c>
      <c r="G1378" s="50">
        <v>56</v>
      </c>
      <c r="H1378" s="50">
        <v>1</v>
      </c>
    </row>
    <row r="1379" spans="6:8" x14ac:dyDescent="0.3">
      <c r="F1379" s="49" t="s">
        <v>1379</v>
      </c>
      <c r="G1379" s="50">
        <v>56</v>
      </c>
      <c r="H1379" s="50">
        <v>1</v>
      </c>
    </row>
    <row r="1380" spans="6:8" x14ac:dyDescent="0.3">
      <c r="F1380" s="49" t="s">
        <v>1380</v>
      </c>
      <c r="G1380" s="50">
        <v>0</v>
      </c>
      <c r="H1380" s="50">
        <v>1</v>
      </c>
    </row>
    <row r="1381" spans="6:8" x14ac:dyDescent="0.3">
      <c r="F1381" s="49" t="s">
        <v>1381</v>
      </c>
      <c r="G1381" s="50">
        <v>43</v>
      </c>
      <c r="H1381" s="50">
        <v>1</v>
      </c>
    </row>
    <row r="1382" spans="6:8" x14ac:dyDescent="0.3">
      <c r="F1382" s="49" t="s">
        <v>1382</v>
      </c>
      <c r="G1382" s="50">
        <v>80</v>
      </c>
      <c r="H1382" s="50">
        <v>1</v>
      </c>
    </row>
    <row r="1383" spans="6:8" x14ac:dyDescent="0.3">
      <c r="F1383" s="49" t="s">
        <v>1383</v>
      </c>
      <c r="G1383" s="50">
        <v>66</v>
      </c>
      <c r="H1383" s="50">
        <v>1</v>
      </c>
    </row>
    <row r="1384" spans="6:8" x14ac:dyDescent="0.3">
      <c r="F1384" s="49" t="s">
        <v>1384</v>
      </c>
      <c r="G1384" s="50">
        <v>54</v>
      </c>
      <c r="H1384" s="50">
        <v>1</v>
      </c>
    </row>
    <row r="1385" spans="6:8" x14ac:dyDescent="0.3">
      <c r="F1385" s="49" t="s">
        <v>1385</v>
      </c>
      <c r="G1385" s="50">
        <v>94</v>
      </c>
      <c r="H1385" s="50">
        <v>1</v>
      </c>
    </row>
    <row r="1386" spans="6:8" x14ac:dyDescent="0.3">
      <c r="F1386" s="49" t="s">
        <v>1386</v>
      </c>
      <c r="G1386" s="50">
        <v>0</v>
      </c>
      <c r="H1386" s="50">
        <v>1</v>
      </c>
    </row>
    <row r="1387" spans="6:8" x14ac:dyDescent="0.3">
      <c r="F1387" s="49" t="s">
        <v>1387</v>
      </c>
      <c r="G1387" s="50">
        <v>24</v>
      </c>
      <c r="H1387" s="50">
        <v>1</v>
      </c>
    </row>
    <row r="1388" spans="6:8" x14ac:dyDescent="0.3">
      <c r="F1388" s="49" t="s">
        <v>1388</v>
      </c>
      <c r="G1388" s="50">
        <v>0</v>
      </c>
      <c r="H1388" s="50">
        <v>1</v>
      </c>
    </row>
    <row r="1389" spans="6:8" x14ac:dyDescent="0.3">
      <c r="F1389" s="49" t="s">
        <v>1389</v>
      </c>
      <c r="G1389" s="50">
        <v>108</v>
      </c>
      <c r="H1389" s="50">
        <v>1</v>
      </c>
    </row>
    <row r="1390" spans="6:8" x14ac:dyDescent="0.3">
      <c r="F1390" s="49" t="s">
        <v>1390</v>
      </c>
      <c r="G1390" s="50">
        <v>106</v>
      </c>
      <c r="H1390" s="50">
        <v>1</v>
      </c>
    </row>
    <row r="1391" spans="6:8" x14ac:dyDescent="0.3">
      <c r="F1391" s="49" t="s">
        <v>1391</v>
      </c>
      <c r="G1391" s="50">
        <v>0</v>
      </c>
      <c r="H1391" s="50">
        <v>1</v>
      </c>
    </row>
    <row r="1392" spans="6:8" x14ac:dyDescent="0.3">
      <c r="F1392" s="49" t="s">
        <v>1392</v>
      </c>
      <c r="G1392" s="50">
        <v>111</v>
      </c>
      <c r="H1392" s="50">
        <v>1</v>
      </c>
    </row>
    <row r="1393" spans="6:8" x14ac:dyDescent="0.3">
      <c r="F1393" s="49" t="s">
        <v>1393</v>
      </c>
      <c r="G1393" s="50">
        <v>56</v>
      </c>
      <c r="H1393" s="50">
        <v>1</v>
      </c>
    </row>
    <row r="1394" spans="6:8" x14ac:dyDescent="0.3">
      <c r="F1394" s="49" t="s">
        <v>1394</v>
      </c>
      <c r="G1394" s="50">
        <v>78</v>
      </c>
      <c r="H1394" s="50">
        <v>1</v>
      </c>
    </row>
    <row r="1395" spans="6:8" x14ac:dyDescent="0.3">
      <c r="F1395" s="49" t="s">
        <v>1395</v>
      </c>
      <c r="G1395" s="50">
        <v>15</v>
      </c>
      <c r="H1395" s="50">
        <v>1</v>
      </c>
    </row>
    <row r="1396" spans="6:8" x14ac:dyDescent="0.3">
      <c r="F1396" s="49" t="s">
        <v>1396</v>
      </c>
      <c r="G1396" s="50">
        <v>0</v>
      </c>
      <c r="H1396" s="50">
        <v>1</v>
      </c>
    </row>
    <row r="1397" spans="6:8" x14ac:dyDescent="0.3">
      <c r="F1397" s="49" t="s">
        <v>1397</v>
      </c>
      <c r="G1397" s="50">
        <v>50</v>
      </c>
      <c r="H1397" s="50">
        <v>1</v>
      </c>
    </row>
    <row r="1398" spans="6:8" x14ac:dyDescent="0.3">
      <c r="F1398" s="49" t="s">
        <v>1398</v>
      </c>
      <c r="G1398" s="50">
        <v>53</v>
      </c>
      <c r="H1398" s="50">
        <v>1</v>
      </c>
    </row>
    <row r="1399" spans="6:8" x14ac:dyDescent="0.3">
      <c r="F1399" s="49" t="s">
        <v>1399</v>
      </c>
      <c r="G1399" s="50">
        <v>106</v>
      </c>
      <c r="H1399" s="50">
        <v>1</v>
      </c>
    </row>
    <row r="1400" spans="6:8" x14ac:dyDescent="0.3">
      <c r="F1400" s="49" t="s">
        <v>1400</v>
      </c>
      <c r="G1400" s="50">
        <v>44</v>
      </c>
      <c r="H1400" s="50">
        <v>1</v>
      </c>
    </row>
    <row r="1401" spans="6:8" x14ac:dyDescent="0.3">
      <c r="F1401" s="49" t="s">
        <v>1401</v>
      </c>
      <c r="G1401" s="50">
        <v>0</v>
      </c>
      <c r="H1401" s="50">
        <v>1</v>
      </c>
    </row>
    <row r="1402" spans="6:8" x14ac:dyDescent="0.3">
      <c r="F1402" s="49" t="s">
        <v>1402</v>
      </c>
      <c r="G1402" s="50">
        <v>31</v>
      </c>
      <c r="H1402" s="50">
        <v>1</v>
      </c>
    </row>
    <row r="1403" spans="6:8" x14ac:dyDescent="0.3">
      <c r="F1403" s="49" t="s">
        <v>1403</v>
      </c>
      <c r="G1403" s="50">
        <v>41</v>
      </c>
      <c r="H1403" s="50">
        <v>1</v>
      </c>
    </row>
    <row r="1404" spans="6:8" x14ac:dyDescent="0.3">
      <c r="F1404" s="49" t="s">
        <v>1404</v>
      </c>
      <c r="G1404" s="50">
        <v>109</v>
      </c>
      <c r="H1404" s="50">
        <v>1</v>
      </c>
    </row>
    <row r="1405" spans="6:8" x14ac:dyDescent="0.3">
      <c r="F1405" s="49" t="s">
        <v>1405</v>
      </c>
      <c r="G1405" s="50">
        <v>13</v>
      </c>
      <c r="H1405" s="50">
        <v>1</v>
      </c>
    </row>
    <row r="1406" spans="6:8" x14ac:dyDescent="0.3">
      <c r="F1406" s="49" t="s">
        <v>1406</v>
      </c>
      <c r="G1406" s="50">
        <v>19</v>
      </c>
      <c r="H1406" s="50">
        <v>1</v>
      </c>
    </row>
    <row r="1407" spans="6:8" x14ac:dyDescent="0.3">
      <c r="F1407" s="49" t="s">
        <v>1407</v>
      </c>
      <c r="G1407" s="50">
        <v>76</v>
      </c>
      <c r="H1407" s="50">
        <v>1</v>
      </c>
    </row>
    <row r="1408" spans="6:8" x14ac:dyDescent="0.3">
      <c r="F1408" s="49" t="s">
        <v>1408</v>
      </c>
      <c r="G1408" s="50">
        <v>86</v>
      </c>
      <c r="H1408" s="50">
        <v>1</v>
      </c>
    </row>
    <row r="1409" spans="6:8" x14ac:dyDescent="0.3">
      <c r="F1409" s="49" t="s">
        <v>1409</v>
      </c>
      <c r="G1409" s="50">
        <v>63</v>
      </c>
      <c r="H1409" s="50">
        <v>1</v>
      </c>
    </row>
    <row r="1410" spans="6:8" x14ac:dyDescent="0.3">
      <c r="F1410" s="49" t="s">
        <v>1410</v>
      </c>
      <c r="G1410" s="50">
        <v>113</v>
      </c>
      <c r="H1410" s="50">
        <v>1</v>
      </c>
    </row>
    <row r="1411" spans="6:8" x14ac:dyDescent="0.3">
      <c r="F1411" s="49" t="s">
        <v>1411</v>
      </c>
      <c r="G1411" s="50">
        <v>84</v>
      </c>
      <c r="H1411" s="50">
        <v>1</v>
      </c>
    </row>
    <row r="1412" spans="6:8" x14ac:dyDescent="0.3">
      <c r="F1412" s="49" t="s">
        <v>1412</v>
      </c>
      <c r="G1412" s="50">
        <v>41</v>
      </c>
      <c r="H1412" s="50">
        <v>1</v>
      </c>
    </row>
    <row r="1413" spans="6:8" x14ac:dyDescent="0.3">
      <c r="F1413" s="49" t="s">
        <v>1413</v>
      </c>
      <c r="G1413" s="50">
        <v>13</v>
      </c>
      <c r="H1413" s="50">
        <v>1</v>
      </c>
    </row>
    <row r="1414" spans="6:8" x14ac:dyDescent="0.3">
      <c r="F1414" s="49" t="s">
        <v>1414</v>
      </c>
      <c r="G1414" s="50">
        <v>0</v>
      </c>
      <c r="H1414" s="50">
        <v>1</v>
      </c>
    </row>
    <row r="1415" spans="6:8" x14ac:dyDescent="0.3">
      <c r="F1415" s="49" t="s">
        <v>1415</v>
      </c>
      <c r="G1415" s="50">
        <v>79</v>
      </c>
      <c r="H1415" s="50">
        <v>1</v>
      </c>
    </row>
    <row r="1416" spans="6:8" x14ac:dyDescent="0.3">
      <c r="F1416" s="49" t="s">
        <v>1416</v>
      </c>
      <c r="G1416" s="50">
        <v>103</v>
      </c>
      <c r="H1416" s="50">
        <v>1</v>
      </c>
    </row>
    <row r="1417" spans="6:8" x14ac:dyDescent="0.3">
      <c r="F1417" s="49" t="s">
        <v>1417</v>
      </c>
      <c r="G1417" s="50">
        <v>68</v>
      </c>
      <c r="H1417" s="50">
        <v>1</v>
      </c>
    </row>
    <row r="1418" spans="6:8" x14ac:dyDescent="0.3">
      <c r="F1418" s="49" t="s">
        <v>1418</v>
      </c>
      <c r="G1418" s="50">
        <v>57</v>
      </c>
      <c r="H1418" s="50">
        <v>1</v>
      </c>
    </row>
    <row r="1419" spans="6:8" x14ac:dyDescent="0.3">
      <c r="F1419" s="49" t="s">
        <v>1419</v>
      </c>
      <c r="G1419" s="50">
        <v>0</v>
      </c>
      <c r="H1419" s="50">
        <v>1</v>
      </c>
    </row>
    <row r="1420" spans="6:8" x14ac:dyDescent="0.3">
      <c r="F1420" s="49" t="s">
        <v>1420</v>
      </c>
      <c r="G1420" s="50">
        <v>72</v>
      </c>
      <c r="H1420" s="50">
        <v>1</v>
      </c>
    </row>
    <row r="1421" spans="6:8" x14ac:dyDescent="0.3">
      <c r="F1421" s="49" t="s">
        <v>1421</v>
      </c>
      <c r="G1421" s="50">
        <v>53</v>
      </c>
      <c r="H1421" s="50">
        <v>1</v>
      </c>
    </row>
    <row r="1422" spans="6:8" x14ac:dyDescent="0.3">
      <c r="F1422" s="49" t="s">
        <v>1422</v>
      </c>
      <c r="G1422" s="50">
        <v>16</v>
      </c>
      <c r="H1422" s="50">
        <v>1</v>
      </c>
    </row>
    <row r="1423" spans="6:8" x14ac:dyDescent="0.3">
      <c r="F1423" s="49" t="s">
        <v>1423</v>
      </c>
      <c r="G1423" s="50">
        <v>77</v>
      </c>
      <c r="H1423" s="50">
        <v>1</v>
      </c>
    </row>
    <row r="1424" spans="6:8" x14ac:dyDescent="0.3">
      <c r="F1424" s="49" t="s">
        <v>1424</v>
      </c>
      <c r="G1424" s="50">
        <v>68</v>
      </c>
      <c r="H1424" s="50">
        <v>1</v>
      </c>
    </row>
    <row r="1425" spans="6:8" x14ac:dyDescent="0.3">
      <c r="F1425" s="49" t="s">
        <v>1425</v>
      </c>
      <c r="G1425" s="50">
        <v>50</v>
      </c>
      <c r="H1425" s="50">
        <v>1</v>
      </c>
    </row>
    <row r="1426" spans="6:8" x14ac:dyDescent="0.3">
      <c r="F1426" s="49" t="s">
        <v>1426</v>
      </c>
      <c r="G1426" s="50">
        <v>0</v>
      </c>
      <c r="H1426" s="50">
        <v>1</v>
      </c>
    </row>
    <row r="1427" spans="6:8" x14ac:dyDescent="0.3">
      <c r="F1427" s="49" t="s">
        <v>1427</v>
      </c>
      <c r="G1427" s="50">
        <v>68</v>
      </c>
      <c r="H1427" s="50">
        <v>1</v>
      </c>
    </row>
    <row r="1428" spans="6:8" x14ac:dyDescent="0.3">
      <c r="F1428" s="49" t="s">
        <v>1428</v>
      </c>
      <c r="G1428" s="50">
        <v>39</v>
      </c>
      <c r="H1428" s="50">
        <v>1</v>
      </c>
    </row>
    <row r="1429" spans="6:8" x14ac:dyDescent="0.3">
      <c r="F1429" s="49" t="s">
        <v>1429</v>
      </c>
      <c r="G1429" s="50">
        <v>78</v>
      </c>
      <c r="H1429" s="50">
        <v>1</v>
      </c>
    </row>
    <row r="1430" spans="6:8" x14ac:dyDescent="0.3">
      <c r="F1430" s="49" t="s">
        <v>1430</v>
      </c>
      <c r="G1430" s="50">
        <v>106</v>
      </c>
      <c r="H1430" s="50">
        <v>1</v>
      </c>
    </row>
    <row r="1431" spans="6:8" x14ac:dyDescent="0.3">
      <c r="F1431" s="49" t="s">
        <v>1431</v>
      </c>
      <c r="G1431" s="50">
        <v>0</v>
      </c>
      <c r="H1431" s="50">
        <v>1</v>
      </c>
    </row>
    <row r="1432" spans="6:8" x14ac:dyDescent="0.3">
      <c r="F1432" s="49" t="s">
        <v>1432</v>
      </c>
      <c r="G1432" s="50">
        <v>66</v>
      </c>
      <c r="H1432" s="50">
        <v>1</v>
      </c>
    </row>
    <row r="1433" spans="6:8" x14ac:dyDescent="0.3">
      <c r="F1433" s="49" t="s">
        <v>1433</v>
      </c>
      <c r="G1433" s="50">
        <v>120</v>
      </c>
      <c r="H1433" s="50">
        <v>1</v>
      </c>
    </row>
    <row r="1434" spans="6:8" x14ac:dyDescent="0.3">
      <c r="F1434" s="49" t="s">
        <v>1434</v>
      </c>
      <c r="G1434" s="50">
        <v>115</v>
      </c>
      <c r="H1434" s="50">
        <v>1</v>
      </c>
    </row>
    <row r="1435" spans="6:8" x14ac:dyDescent="0.3">
      <c r="F1435" s="49" t="s">
        <v>1435</v>
      </c>
      <c r="G1435" s="50">
        <v>28</v>
      </c>
      <c r="H1435" s="50">
        <v>1</v>
      </c>
    </row>
    <row r="1436" spans="6:8" x14ac:dyDescent="0.3">
      <c r="F1436" s="49" t="s">
        <v>1436</v>
      </c>
      <c r="G1436" s="50">
        <v>57</v>
      </c>
      <c r="H1436" s="50">
        <v>1</v>
      </c>
    </row>
    <row r="1437" spans="6:8" x14ac:dyDescent="0.3">
      <c r="F1437" s="49" t="s">
        <v>1437</v>
      </c>
      <c r="G1437" s="50">
        <v>110</v>
      </c>
      <c r="H1437" s="50">
        <v>1</v>
      </c>
    </row>
    <row r="1438" spans="6:8" x14ac:dyDescent="0.3">
      <c r="F1438" s="49" t="s">
        <v>1438</v>
      </c>
      <c r="G1438" s="50">
        <v>103</v>
      </c>
      <c r="H1438" s="50">
        <v>1</v>
      </c>
    </row>
    <row r="1439" spans="6:8" x14ac:dyDescent="0.3">
      <c r="F1439" s="49" t="s">
        <v>1439</v>
      </c>
      <c r="G1439" s="50">
        <v>94</v>
      </c>
      <c r="H1439" s="50">
        <v>1</v>
      </c>
    </row>
    <row r="1440" spans="6:8" x14ac:dyDescent="0.3">
      <c r="F1440" s="49" t="s">
        <v>1440</v>
      </c>
      <c r="G1440" s="50">
        <v>61</v>
      </c>
      <c r="H1440" s="50">
        <v>1</v>
      </c>
    </row>
    <row r="1441" spans="6:8" x14ac:dyDescent="0.3">
      <c r="F1441" s="49" t="s">
        <v>1441</v>
      </c>
      <c r="G1441" s="50">
        <v>0</v>
      </c>
      <c r="H1441" s="50">
        <v>1</v>
      </c>
    </row>
    <row r="1442" spans="6:8" x14ac:dyDescent="0.3">
      <c r="F1442" s="49" t="s">
        <v>1442</v>
      </c>
      <c r="G1442" s="50">
        <v>77</v>
      </c>
      <c r="H1442" s="50">
        <v>1</v>
      </c>
    </row>
    <row r="1443" spans="6:8" x14ac:dyDescent="0.3">
      <c r="F1443" s="49" t="s">
        <v>1443</v>
      </c>
      <c r="G1443" s="50">
        <v>56</v>
      </c>
      <c r="H1443" s="50">
        <v>1</v>
      </c>
    </row>
    <row r="1444" spans="6:8" x14ac:dyDescent="0.3">
      <c r="F1444" s="49" t="s">
        <v>1444</v>
      </c>
      <c r="G1444" s="50">
        <v>65</v>
      </c>
      <c r="H1444" s="50">
        <v>1</v>
      </c>
    </row>
    <row r="1445" spans="6:8" x14ac:dyDescent="0.3">
      <c r="F1445" s="49" t="s">
        <v>1445</v>
      </c>
      <c r="G1445" s="50">
        <v>99</v>
      </c>
      <c r="H1445" s="50">
        <v>1</v>
      </c>
    </row>
    <row r="1446" spans="6:8" x14ac:dyDescent="0.3">
      <c r="F1446" s="49" t="s">
        <v>1446</v>
      </c>
      <c r="G1446" s="50">
        <v>40</v>
      </c>
      <c r="H1446" s="50">
        <v>1</v>
      </c>
    </row>
    <row r="1447" spans="6:8" x14ac:dyDescent="0.3">
      <c r="F1447" s="49" t="s">
        <v>1447</v>
      </c>
      <c r="G1447" s="50">
        <v>110</v>
      </c>
      <c r="H1447" s="50">
        <v>1</v>
      </c>
    </row>
    <row r="1448" spans="6:8" x14ac:dyDescent="0.3">
      <c r="F1448" s="49" t="s">
        <v>1448</v>
      </c>
      <c r="G1448" s="50">
        <v>109</v>
      </c>
      <c r="H1448" s="50">
        <v>1</v>
      </c>
    </row>
    <row r="1449" spans="6:8" x14ac:dyDescent="0.3">
      <c r="F1449" s="49" t="s">
        <v>1449</v>
      </c>
      <c r="G1449" s="50">
        <v>116</v>
      </c>
      <c r="H1449" s="50">
        <v>1</v>
      </c>
    </row>
    <row r="1450" spans="6:8" x14ac:dyDescent="0.3">
      <c r="F1450" s="49" t="s">
        <v>1450</v>
      </c>
      <c r="G1450" s="50">
        <v>82</v>
      </c>
      <c r="H1450" s="50">
        <v>1</v>
      </c>
    </row>
    <row r="1451" spans="6:8" x14ac:dyDescent="0.3">
      <c r="F1451" s="49" t="s">
        <v>1451</v>
      </c>
      <c r="G1451" s="50">
        <v>65</v>
      </c>
      <c r="H1451" s="50">
        <v>1</v>
      </c>
    </row>
    <row r="1452" spans="6:8" x14ac:dyDescent="0.3">
      <c r="F1452" s="49" t="s">
        <v>1452</v>
      </c>
      <c r="G1452" s="50">
        <v>24</v>
      </c>
      <c r="H1452" s="50">
        <v>1</v>
      </c>
    </row>
    <row r="1453" spans="6:8" x14ac:dyDescent="0.3">
      <c r="F1453" s="49" t="s">
        <v>1453</v>
      </c>
      <c r="G1453" s="50">
        <v>125</v>
      </c>
      <c r="H1453" s="50">
        <v>1</v>
      </c>
    </row>
    <row r="1454" spans="6:8" x14ac:dyDescent="0.3">
      <c r="F1454" s="49" t="s">
        <v>1454</v>
      </c>
      <c r="G1454" s="50">
        <v>87</v>
      </c>
      <c r="H1454" s="50">
        <v>1</v>
      </c>
    </row>
    <row r="1455" spans="6:8" x14ac:dyDescent="0.3">
      <c r="F1455" s="49" t="s">
        <v>1455</v>
      </c>
      <c r="G1455" s="50">
        <v>119</v>
      </c>
      <c r="H1455" s="50">
        <v>1</v>
      </c>
    </row>
    <row r="1456" spans="6:8" x14ac:dyDescent="0.3">
      <c r="F1456" s="49" t="s">
        <v>1456</v>
      </c>
      <c r="G1456" s="50">
        <v>94</v>
      </c>
      <c r="H1456" s="50">
        <v>1</v>
      </c>
    </row>
    <row r="1457" spans="6:8" x14ac:dyDescent="0.3">
      <c r="F1457" s="49" t="s">
        <v>1457</v>
      </c>
      <c r="G1457" s="50">
        <v>0</v>
      </c>
      <c r="H1457" s="50">
        <v>1</v>
      </c>
    </row>
    <row r="1458" spans="6:8" x14ac:dyDescent="0.3">
      <c r="F1458" s="49" t="s">
        <v>1458</v>
      </c>
      <c r="G1458" s="50">
        <v>19</v>
      </c>
      <c r="H1458" s="50">
        <v>1</v>
      </c>
    </row>
    <row r="1459" spans="6:8" x14ac:dyDescent="0.3">
      <c r="F1459" s="49" t="s">
        <v>1459</v>
      </c>
      <c r="G1459" s="50">
        <v>68</v>
      </c>
      <c r="H1459" s="50">
        <v>1</v>
      </c>
    </row>
    <row r="1460" spans="6:8" x14ac:dyDescent="0.3">
      <c r="F1460" s="49" t="s">
        <v>1460</v>
      </c>
      <c r="G1460" s="50">
        <v>36</v>
      </c>
      <c r="H1460" s="50">
        <v>1</v>
      </c>
    </row>
    <row r="1461" spans="6:8" x14ac:dyDescent="0.3">
      <c r="F1461" s="49" t="s">
        <v>1461</v>
      </c>
      <c r="G1461" s="50">
        <v>50</v>
      </c>
      <c r="H1461" s="50">
        <v>1</v>
      </c>
    </row>
    <row r="1462" spans="6:8" x14ac:dyDescent="0.3">
      <c r="F1462" s="49" t="s">
        <v>1462</v>
      </c>
      <c r="G1462" s="50">
        <v>0</v>
      </c>
      <c r="H1462" s="50">
        <v>1</v>
      </c>
    </row>
    <row r="1463" spans="6:8" x14ac:dyDescent="0.3">
      <c r="F1463" s="49" t="s">
        <v>1463</v>
      </c>
      <c r="G1463" s="50">
        <v>60</v>
      </c>
      <c r="H1463" s="50">
        <v>1</v>
      </c>
    </row>
    <row r="1464" spans="6:8" x14ac:dyDescent="0.3">
      <c r="F1464" s="49" t="s">
        <v>1464</v>
      </c>
      <c r="G1464" s="50">
        <v>38</v>
      </c>
      <c r="H1464" s="50">
        <v>1</v>
      </c>
    </row>
    <row r="1465" spans="6:8" x14ac:dyDescent="0.3">
      <c r="F1465" s="49" t="s">
        <v>1465</v>
      </c>
      <c r="G1465" s="50">
        <v>115</v>
      </c>
      <c r="H1465" s="50">
        <v>1</v>
      </c>
    </row>
    <row r="1466" spans="6:8" x14ac:dyDescent="0.3">
      <c r="F1466" s="49" t="s">
        <v>1466</v>
      </c>
      <c r="G1466" s="50">
        <v>82</v>
      </c>
      <c r="H1466" s="50">
        <v>1</v>
      </c>
    </row>
    <row r="1467" spans="6:8" x14ac:dyDescent="0.3">
      <c r="F1467" s="49" t="s">
        <v>1467</v>
      </c>
      <c r="G1467" s="50">
        <v>34</v>
      </c>
      <c r="H1467" s="50">
        <v>1</v>
      </c>
    </row>
    <row r="1468" spans="6:8" x14ac:dyDescent="0.3">
      <c r="F1468" s="49" t="s">
        <v>1468</v>
      </c>
      <c r="G1468" s="50">
        <v>95</v>
      </c>
      <c r="H1468" s="50">
        <v>1</v>
      </c>
    </row>
    <row r="1469" spans="6:8" x14ac:dyDescent="0.3">
      <c r="F1469" s="49" t="s">
        <v>1469</v>
      </c>
      <c r="G1469" s="50">
        <v>13</v>
      </c>
      <c r="H1469" s="50">
        <v>1</v>
      </c>
    </row>
    <row r="1470" spans="6:8" x14ac:dyDescent="0.3">
      <c r="F1470" s="49" t="s">
        <v>1470</v>
      </c>
      <c r="G1470" s="50">
        <v>22</v>
      </c>
      <c r="H1470" s="50">
        <v>1</v>
      </c>
    </row>
    <row r="1471" spans="6:8" x14ac:dyDescent="0.3">
      <c r="F1471" s="49" t="s">
        <v>1471</v>
      </c>
      <c r="G1471" s="50">
        <v>0</v>
      </c>
      <c r="H1471" s="50">
        <v>1</v>
      </c>
    </row>
    <row r="1472" spans="6:8" x14ac:dyDescent="0.3">
      <c r="F1472" s="49" t="s">
        <v>1472</v>
      </c>
      <c r="G1472" s="50">
        <v>86</v>
      </c>
      <c r="H1472" s="50">
        <v>1</v>
      </c>
    </row>
    <row r="1473" spans="6:8" x14ac:dyDescent="0.3">
      <c r="F1473" s="49" t="s">
        <v>1473</v>
      </c>
      <c r="G1473" s="50">
        <v>20</v>
      </c>
      <c r="H1473" s="50">
        <v>1</v>
      </c>
    </row>
    <row r="1474" spans="6:8" x14ac:dyDescent="0.3">
      <c r="F1474" s="49" t="s">
        <v>1474</v>
      </c>
      <c r="G1474" s="50">
        <v>0</v>
      </c>
      <c r="H1474" s="50">
        <v>1</v>
      </c>
    </row>
    <row r="1475" spans="6:8" x14ac:dyDescent="0.3">
      <c r="F1475" s="49" t="s">
        <v>1475</v>
      </c>
      <c r="G1475" s="50">
        <v>36</v>
      </c>
      <c r="H1475" s="50">
        <v>1</v>
      </c>
    </row>
    <row r="1476" spans="6:8" x14ac:dyDescent="0.3">
      <c r="F1476" s="49" t="s">
        <v>1476</v>
      </c>
      <c r="G1476" s="50">
        <v>118</v>
      </c>
      <c r="H1476" s="50">
        <v>1</v>
      </c>
    </row>
    <row r="1477" spans="6:8" x14ac:dyDescent="0.3">
      <c r="F1477" s="49" t="s">
        <v>1477</v>
      </c>
      <c r="G1477" s="50">
        <v>40</v>
      </c>
      <c r="H1477" s="50">
        <v>1</v>
      </c>
    </row>
    <row r="1478" spans="6:8" x14ac:dyDescent="0.3">
      <c r="F1478" s="49" t="s">
        <v>1478</v>
      </c>
      <c r="G1478" s="50">
        <v>97</v>
      </c>
      <c r="H1478" s="50">
        <v>1</v>
      </c>
    </row>
    <row r="1479" spans="6:8" x14ac:dyDescent="0.3">
      <c r="F1479" s="49" t="s">
        <v>1479</v>
      </c>
      <c r="G1479" s="50">
        <v>75</v>
      </c>
      <c r="H1479" s="50">
        <v>1</v>
      </c>
    </row>
    <row r="1480" spans="6:8" x14ac:dyDescent="0.3">
      <c r="F1480" s="49" t="s">
        <v>1480</v>
      </c>
      <c r="G1480" s="50">
        <v>61</v>
      </c>
      <c r="H1480" s="50">
        <v>1</v>
      </c>
    </row>
    <row r="1481" spans="6:8" x14ac:dyDescent="0.3">
      <c r="F1481" s="49" t="s">
        <v>1481</v>
      </c>
      <c r="G1481" s="50">
        <v>125</v>
      </c>
      <c r="H1481" s="50">
        <v>1</v>
      </c>
    </row>
    <row r="1482" spans="6:8" x14ac:dyDescent="0.3">
      <c r="F1482" s="49" t="s">
        <v>1482</v>
      </c>
      <c r="G1482" s="50">
        <v>0</v>
      </c>
      <c r="H1482" s="50">
        <v>1</v>
      </c>
    </row>
    <row r="1483" spans="6:8" x14ac:dyDescent="0.3">
      <c r="F1483" s="49" t="s">
        <v>1483</v>
      </c>
      <c r="G1483" s="50">
        <v>33</v>
      </c>
      <c r="H1483" s="50">
        <v>1</v>
      </c>
    </row>
    <row r="1484" spans="6:8" x14ac:dyDescent="0.3">
      <c r="F1484" s="49" t="s">
        <v>1484</v>
      </c>
      <c r="G1484" s="50">
        <v>0</v>
      </c>
      <c r="H1484" s="50">
        <v>1</v>
      </c>
    </row>
    <row r="1485" spans="6:8" x14ac:dyDescent="0.3">
      <c r="F1485" s="49" t="s">
        <v>1485</v>
      </c>
      <c r="G1485" s="50">
        <v>50</v>
      </c>
      <c r="H1485" s="50">
        <v>1</v>
      </c>
    </row>
    <row r="1486" spans="6:8" x14ac:dyDescent="0.3">
      <c r="F1486" s="49" t="s">
        <v>1486</v>
      </c>
      <c r="G1486" s="50">
        <v>114</v>
      </c>
      <c r="H1486" s="50">
        <v>1</v>
      </c>
    </row>
    <row r="1487" spans="6:8" x14ac:dyDescent="0.3">
      <c r="F1487" s="49" t="s">
        <v>1487</v>
      </c>
      <c r="G1487" s="50">
        <v>0</v>
      </c>
      <c r="H1487" s="50">
        <v>1</v>
      </c>
    </row>
    <row r="1488" spans="6:8" x14ac:dyDescent="0.3">
      <c r="F1488" s="49" t="s">
        <v>1488</v>
      </c>
      <c r="G1488" s="50">
        <v>58</v>
      </c>
      <c r="H1488" s="50">
        <v>1</v>
      </c>
    </row>
    <row r="1489" spans="6:8" x14ac:dyDescent="0.3">
      <c r="F1489" s="49" t="s">
        <v>1489</v>
      </c>
      <c r="G1489" s="50">
        <v>86</v>
      </c>
      <c r="H1489" s="50">
        <v>1</v>
      </c>
    </row>
    <row r="1490" spans="6:8" x14ac:dyDescent="0.3">
      <c r="F1490" s="49" t="s">
        <v>1490</v>
      </c>
      <c r="G1490" s="50">
        <v>45</v>
      </c>
      <c r="H1490" s="50">
        <v>1</v>
      </c>
    </row>
    <row r="1491" spans="6:8" x14ac:dyDescent="0.3">
      <c r="F1491" s="49" t="s">
        <v>1491</v>
      </c>
      <c r="G1491" s="50">
        <v>84</v>
      </c>
      <c r="H1491" s="50">
        <v>1</v>
      </c>
    </row>
    <row r="1492" spans="6:8" x14ac:dyDescent="0.3">
      <c r="F1492" s="49" t="s">
        <v>1492</v>
      </c>
      <c r="G1492" s="50">
        <v>15</v>
      </c>
      <c r="H1492" s="50">
        <v>1</v>
      </c>
    </row>
    <row r="1493" spans="6:8" x14ac:dyDescent="0.3">
      <c r="F1493" s="49" t="s">
        <v>1493</v>
      </c>
      <c r="G1493" s="50">
        <v>47</v>
      </c>
      <c r="H1493" s="50">
        <v>1</v>
      </c>
    </row>
    <row r="1494" spans="6:8" x14ac:dyDescent="0.3">
      <c r="F1494" s="49" t="s">
        <v>1494</v>
      </c>
      <c r="G1494" s="50">
        <v>27</v>
      </c>
      <c r="H1494" s="50">
        <v>1</v>
      </c>
    </row>
    <row r="1495" spans="6:8" x14ac:dyDescent="0.3">
      <c r="F1495" s="49" t="s">
        <v>1495</v>
      </c>
      <c r="G1495" s="50">
        <v>49</v>
      </c>
      <c r="H1495" s="50">
        <v>1</v>
      </c>
    </row>
    <row r="1496" spans="6:8" x14ac:dyDescent="0.3">
      <c r="F1496" s="49" t="s">
        <v>1496</v>
      </c>
      <c r="G1496" s="50">
        <v>50</v>
      </c>
      <c r="H1496" s="50">
        <v>1</v>
      </c>
    </row>
    <row r="1497" spans="6:8" x14ac:dyDescent="0.3">
      <c r="F1497" s="49" t="s">
        <v>1497</v>
      </c>
      <c r="G1497" s="50">
        <v>87</v>
      </c>
      <c r="H1497" s="50">
        <v>1</v>
      </c>
    </row>
    <row r="1498" spans="6:8" x14ac:dyDescent="0.3">
      <c r="F1498" s="49" t="s">
        <v>1498</v>
      </c>
      <c r="G1498" s="50">
        <v>87</v>
      </c>
      <c r="H1498" s="50">
        <v>1</v>
      </c>
    </row>
    <row r="1499" spans="6:8" x14ac:dyDescent="0.3">
      <c r="F1499" s="49" t="s">
        <v>1499</v>
      </c>
      <c r="G1499" s="50">
        <v>15</v>
      </c>
      <c r="H1499" s="50">
        <v>1</v>
      </c>
    </row>
    <row r="1500" spans="6:8" x14ac:dyDescent="0.3">
      <c r="F1500" s="49" t="s">
        <v>1500</v>
      </c>
      <c r="G1500" s="50">
        <v>123</v>
      </c>
      <c r="H1500" s="50">
        <v>1</v>
      </c>
    </row>
    <row r="1501" spans="6:8" x14ac:dyDescent="0.3">
      <c r="F1501" s="49" t="s">
        <v>1501</v>
      </c>
      <c r="G1501" s="50">
        <v>32</v>
      </c>
      <c r="H1501" s="50">
        <v>1</v>
      </c>
    </row>
    <row r="1502" spans="6:8" x14ac:dyDescent="0.3">
      <c r="F1502" s="49" t="s">
        <v>1502</v>
      </c>
      <c r="G1502" s="50">
        <v>10</v>
      </c>
      <c r="H1502" s="50">
        <v>1</v>
      </c>
    </row>
    <row r="1503" spans="6:8" x14ac:dyDescent="0.3">
      <c r="F1503" s="49" t="s">
        <v>1503</v>
      </c>
      <c r="G1503" s="50">
        <v>19</v>
      </c>
      <c r="H1503" s="50">
        <v>1</v>
      </c>
    </row>
    <row r="1504" spans="6:8" x14ac:dyDescent="0.3">
      <c r="F1504" s="49" t="s">
        <v>1504</v>
      </c>
      <c r="G1504" s="50">
        <v>10</v>
      </c>
      <c r="H1504" s="50">
        <v>1</v>
      </c>
    </row>
    <row r="1505" spans="6:8" x14ac:dyDescent="0.3">
      <c r="F1505" s="49" t="s">
        <v>1505</v>
      </c>
      <c r="G1505" s="50">
        <v>0</v>
      </c>
      <c r="H1505" s="50">
        <v>1</v>
      </c>
    </row>
    <row r="1506" spans="6:8" x14ac:dyDescent="0.3">
      <c r="F1506" s="49" t="s">
        <v>1506</v>
      </c>
      <c r="G1506" s="50">
        <v>112</v>
      </c>
      <c r="H1506" s="50">
        <v>1</v>
      </c>
    </row>
    <row r="1507" spans="6:8" x14ac:dyDescent="0.3">
      <c r="F1507" s="49" t="s">
        <v>1507</v>
      </c>
      <c r="G1507" s="50">
        <v>10</v>
      </c>
      <c r="H1507" s="50">
        <v>1</v>
      </c>
    </row>
    <row r="1508" spans="6:8" x14ac:dyDescent="0.3">
      <c r="F1508" s="49" t="s">
        <v>1508</v>
      </c>
      <c r="G1508" s="50">
        <v>26</v>
      </c>
      <c r="H1508" s="50">
        <v>1</v>
      </c>
    </row>
    <row r="1509" spans="6:8" x14ac:dyDescent="0.3">
      <c r="F1509" s="49" t="s">
        <v>1509</v>
      </c>
      <c r="G1509" s="50">
        <v>96</v>
      </c>
      <c r="H1509" s="50">
        <v>1</v>
      </c>
    </row>
    <row r="1510" spans="6:8" x14ac:dyDescent="0.3">
      <c r="F1510" s="49" t="s">
        <v>1510</v>
      </c>
      <c r="G1510" s="50">
        <v>99</v>
      </c>
      <c r="H1510" s="50">
        <v>1</v>
      </c>
    </row>
    <row r="1511" spans="6:8" x14ac:dyDescent="0.3">
      <c r="F1511" s="49" t="s">
        <v>1511</v>
      </c>
      <c r="G1511" s="50">
        <v>0</v>
      </c>
      <c r="H1511" s="50">
        <v>1</v>
      </c>
    </row>
    <row r="1512" spans="6:8" x14ac:dyDescent="0.3">
      <c r="F1512" s="49" t="s">
        <v>1512</v>
      </c>
      <c r="G1512" s="50">
        <v>77</v>
      </c>
      <c r="H1512" s="50">
        <v>1</v>
      </c>
    </row>
    <row r="1513" spans="6:8" x14ac:dyDescent="0.3">
      <c r="F1513" s="49" t="s">
        <v>1513</v>
      </c>
      <c r="G1513" s="50">
        <v>16</v>
      </c>
      <c r="H1513" s="50">
        <v>1</v>
      </c>
    </row>
    <row r="1514" spans="6:8" x14ac:dyDescent="0.3">
      <c r="F1514" s="49" t="s">
        <v>1514</v>
      </c>
      <c r="G1514" s="50">
        <v>100</v>
      </c>
      <c r="H1514" s="50">
        <v>1</v>
      </c>
    </row>
    <row r="1515" spans="6:8" x14ac:dyDescent="0.3">
      <c r="F1515" s="49" t="s">
        <v>1515</v>
      </c>
      <c r="G1515" s="50">
        <v>27</v>
      </c>
      <c r="H1515" s="50">
        <v>1</v>
      </c>
    </row>
    <row r="1516" spans="6:8" x14ac:dyDescent="0.3">
      <c r="F1516" s="49" t="s">
        <v>1516</v>
      </c>
      <c r="G1516" s="50">
        <v>31</v>
      </c>
      <c r="H1516" s="50">
        <v>1</v>
      </c>
    </row>
    <row r="1517" spans="6:8" x14ac:dyDescent="0.3">
      <c r="F1517" s="49" t="s">
        <v>1517</v>
      </c>
      <c r="G1517" s="50">
        <v>33</v>
      </c>
      <c r="H1517" s="50">
        <v>1</v>
      </c>
    </row>
    <row r="1518" spans="6:8" x14ac:dyDescent="0.3">
      <c r="F1518" s="49" t="s">
        <v>1518</v>
      </c>
      <c r="G1518" s="50">
        <v>107</v>
      </c>
      <c r="H1518" s="50">
        <v>1</v>
      </c>
    </row>
    <row r="1519" spans="6:8" x14ac:dyDescent="0.3">
      <c r="F1519" s="49" t="s">
        <v>1519</v>
      </c>
      <c r="G1519" s="50">
        <v>77</v>
      </c>
      <c r="H1519" s="50">
        <v>1</v>
      </c>
    </row>
    <row r="1520" spans="6:8" x14ac:dyDescent="0.3">
      <c r="F1520" s="49" t="s">
        <v>1520</v>
      </c>
      <c r="G1520" s="50">
        <v>28</v>
      </c>
      <c r="H1520" s="50">
        <v>1</v>
      </c>
    </row>
    <row r="1521" spans="6:8" x14ac:dyDescent="0.3">
      <c r="F1521" s="49" t="s">
        <v>1521</v>
      </c>
      <c r="G1521" s="50">
        <v>0</v>
      </c>
      <c r="H1521" s="50">
        <v>1</v>
      </c>
    </row>
    <row r="1522" spans="6:8" x14ac:dyDescent="0.3">
      <c r="F1522" s="49" t="s">
        <v>1522</v>
      </c>
      <c r="G1522" s="50">
        <v>93</v>
      </c>
      <c r="H1522" s="50">
        <v>1</v>
      </c>
    </row>
    <row r="1523" spans="6:8" x14ac:dyDescent="0.3">
      <c r="F1523" s="49" t="s">
        <v>1523</v>
      </c>
      <c r="G1523" s="50">
        <v>0</v>
      </c>
      <c r="H1523" s="50">
        <v>1</v>
      </c>
    </row>
    <row r="1524" spans="6:8" x14ac:dyDescent="0.3">
      <c r="F1524" s="49" t="s">
        <v>1524</v>
      </c>
      <c r="G1524" s="50">
        <v>46</v>
      </c>
      <c r="H1524" s="50">
        <v>1</v>
      </c>
    </row>
    <row r="1525" spans="6:8" x14ac:dyDescent="0.3">
      <c r="F1525" s="49" t="s">
        <v>1525</v>
      </c>
      <c r="G1525" s="50">
        <v>14</v>
      </c>
      <c r="H1525" s="50">
        <v>1</v>
      </c>
    </row>
    <row r="1526" spans="6:8" x14ac:dyDescent="0.3">
      <c r="F1526" s="49" t="s">
        <v>1526</v>
      </c>
      <c r="G1526" s="50">
        <v>58</v>
      </c>
      <c r="H1526" s="50">
        <v>1</v>
      </c>
    </row>
    <row r="1527" spans="6:8" x14ac:dyDescent="0.3">
      <c r="F1527" s="49" t="s">
        <v>1527</v>
      </c>
      <c r="G1527" s="50">
        <v>61</v>
      </c>
      <c r="H1527" s="50">
        <v>1</v>
      </c>
    </row>
    <row r="1528" spans="6:8" x14ac:dyDescent="0.3">
      <c r="F1528" s="49" t="s">
        <v>1528</v>
      </c>
      <c r="G1528" s="50">
        <v>38</v>
      </c>
      <c r="H1528" s="50">
        <v>1</v>
      </c>
    </row>
    <row r="1529" spans="6:8" x14ac:dyDescent="0.3">
      <c r="F1529" s="49" t="s">
        <v>1529</v>
      </c>
      <c r="G1529" s="50">
        <v>39</v>
      </c>
      <c r="H1529" s="50">
        <v>1</v>
      </c>
    </row>
    <row r="1530" spans="6:8" x14ac:dyDescent="0.3">
      <c r="F1530" s="49" t="s">
        <v>1530</v>
      </c>
      <c r="G1530" s="50">
        <v>87</v>
      </c>
      <c r="H1530" s="50">
        <v>1</v>
      </c>
    </row>
    <row r="1531" spans="6:8" x14ac:dyDescent="0.3">
      <c r="F1531" s="49" t="s">
        <v>1531</v>
      </c>
      <c r="G1531" s="50">
        <v>26</v>
      </c>
      <c r="H1531" s="50">
        <v>1</v>
      </c>
    </row>
    <row r="1532" spans="6:8" x14ac:dyDescent="0.3">
      <c r="F1532" s="49" t="s">
        <v>1532</v>
      </c>
      <c r="G1532" s="50">
        <v>120</v>
      </c>
      <c r="H1532" s="50">
        <v>1</v>
      </c>
    </row>
    <row r="1533" spans="6:8" x14ac:dyDescent="0.3">
      <c r="F1533" s="49" t="s">
        <v>1533</v>
      </c>
      <c r="G1533" s="50">
        <v>123</v>
      </c>
      <c r="H1533" s="50">
        <v>1</v>
      </c>
    </row>
    <row r="1534" spans="6:8" x14ac:dyDescent="0.3">
      <c r="F1534" s="49" t="s">
        <v>1534</v>
      </c>
      <c r="G1534" s="50">
        <v>48</v>
      </c>
      <c r="H1534" s="50">
        <v>1</v>
      </c>
    </row>
    <row r="1535" spans="6:8" x14ac:dyDescent="0.3">
      <c r="F1535" s="49" t="s">
        <v>1535</v>
      </c>
      <c r="G1535" s="50">
        <v>58</v>
      </c>
      <c r="H1535" s="50">
        <v>1</v>
      </c>
    </row>
    <row r="1536" spans="6:8" x14ac:dyDescent="0.3">
      <c r="F1536" s="49" t="s">
        <v>1536</v>
      </c>
      <c r="G1536" s="50">
        <v>90</v>
      </c>
      <c r="H1536" s="50">
        <v>1</v>
      </c>
    </row>
    <row r="1537" spans="6:8" x14ac:dyDescent="0.3">
      <c r="F1537" s="49" t="s">
        <v>1537</v>
      </c>
      <c r="G1537" s="50">
        <v>104</v>
      </c>
      <c r="H1537" s="50">
        <v>1</v>
      </c>
    </row>
    <row r="1538" spans="6:8" x14ac:dyDescent="0.3">
      <c r="F1538" s="49" t="s">
        <v>1538</v>
      </c>
      <c r="G1538" s="50">
        <v>41</v>
      </c>
      <c r="H1538" s="50">
        <v>1</v>
      </c>
    </row>
    <row r="1539" spans="6:8" x14ac:dyDescent="0.3">
      <c r="F1539" s="49" t="s">
        <v>1539</v>
      </c>
      <c r="G1539" s="50">
        <v>26</v>
      </c>
      <c r="H1539" s="50">
        <v>1</v>
      </c>
    </row>
    <row r="1540" spans="6:8" x14ac:dyDescent="0.3">
      <c r="F1540" s="49" t="s">
        <v>1540</v>
      </c>
      <c r="G1540" s="50">
        <v>66</v>
      </c>
      <c r="H1540" s="50">
        <v>1</v>
      </c>
    </row>
    <row r="1541" spans="6:8" x14ac:dyDescent="0.3">
      <c r="F1541" s="49" t="s">
        <v>1541</v>
      </c>
      <c r="G1541" s="50">
        <v>65</v>
      </c>
      <c r="H1541" s="50">
        <v>1</v>
      </c>
    </row>
    <row r="1542" spans="6:8" x14ac:dyDescent="0.3">
      <c r="F1542" s="49" t="s">
        <v>1542</v>
      </c>
      <c r="G1542" s="50">
        <v>22</v>
      </c>
      <c r="H1542" s="50">
        <v>1</v>
      </c>
    </row>
    <row r="1543" spans="6:8" x14ac:dyDescent="0.3">
      <c r="F1543" s="49" t="s">
        <v>1543</v>
      </c>
      <c r="G1543" s="50">
        <v>96</v>
      </c>
      <c r="H1543" s="50">
        <v>1</v>
      </c>
    </row>
    <row r="1544" spans="6:8" x14ac:dyDescent="0.3">
      <c r="F1544" s="49" t="s">
        <v>1544</v>
      </c>
      <c r="G1544" s="50">
        <v>101</v>
      </c>
      <c r="H1544" s="50">
        <v>1</v>
      </c>
    </row>
    <row r="1545" spans="6:8" x14ac:dyDescent="0.3">
      <c r="F1545" s="49" t="s">
        <v>1545</v>
      </c>
      <c r="G1545" s="50">
        <v>124</v>
      </c>
      <c r="H1545" s="50">
        <v>1</v>
      </c>
    </row>
    <row r="1546" spans="6:8" x14ac:dyDescent="0.3">
      <c r="F1546" s="49" t="s">
        <v>1546</v>
      </c>
      <c r="G1546" s="50">
        <v>28</v>
      </c>
      <c r="H1546" s="50">
        <v>1</v>
      </c>
    </row>
    <row r="1547" spans="6:8" x14ac:dyDescent="0.3">
      <c r="F1547" s="49" t="s">
        <v>1547</v>
      </c>
      <c r="G1547" s="50">
        <v>90</v>
      </c>
      <c r="H1547" s="50">
        <v>1</v>
      </c>
    </row>
    <row r="1548" spans="6:8" x14ac:dyDescent="0.3">
      <c r="F1548" s="49" t="s">
        <v>1548</v>
      </c>
      <c r="G1548" s="50">
        <v>111</v>
      </c>
      <c r="H1548" s="50">
        <v>1</v>
      </c>
    </row>
    <row r="1549" spans="6:8" x14ac:dyDescent="0.3">
      <c r="F1549" s="49" t="s">
        <v>1549</v>
      </c>
      <c r="G1549" s="50">
        <v>123</v>
      </c>
      <c r="H1549" s="50">
        <v>1</v>
      </c>
    </row>
    <row r="1550" spans="6:8" x14ac:dyDescent="0.3">
      <c r="F1550" s="49" t="s">
        <v>1550</v>
      </c>
      <c r="G1550" s="50">
        <v>0</v>
      </c>
      <c r="H1550" s="50">
        <v>1</v>
      </c>
    </row>
    <row r="1551" spans="6:8" x14ac:dyDescent="0.3">
      <c r="F1551" s="49" t="s">
        <v>1551</v>
      </c>
      <c r="G1551" s="50">
        <v>101</v>
      </c>
      <c r="H1551" s="50">
        <v>1</v>
      </c>
    </row>
    <row r="1552" spans="6:8" x14ac:dyDescent="0.3">
      <c r="F1552" s="49" t="s">
        <v>1552</v>
      </c>
      <c r="G1552" s="50">
        <v>44</v>
      </c>
      <c r="H1552" s="50">
        <v>1</v>
      </c>
    </row>
    <row r="1553" spans="6:8" x14ac:dyDescent="0.3">
      <c r="F1553" s="49" t="s">
        <v>1553</v>
      </c>
      <c r="G1553" s="50">
        <v>10</v>
      </c>
      <c r="H1553" s="50">
        <v>1</v>
      </c>
    </row>
    <row r="1554" spans="6:8" x14ac:dyDescent="0.3">
      <c r="F1554" s="49" t="s">
        <v>1554</v>
      </c>
      <c r="G1554" s="50">
        <v>45</v>
      </c>
      <c r="H1554" s="50">
        <v>1</v>
      </c>
    </row>
    <row r="1555" spans="6:8" x14ac:dyDescent="0.3">
      <c r="F1555" s="49" t="s">
        <v>1555</v>
      </c>
      <c r="G1555" s="50">
        <v>24</v>
      </c>
      <c r="H1555" s="50">
        <v>1</v>
      </c>
    </row>
    <row r="1556" spans="6:8" x14ac:dyDescent="0.3">
      <c r="F1556" s="49" t="s">
        <v>1556</v>
      </c>
      <c r="G1556" s="50">
        <v>70</v>
      </c>
      <c r="H1556" s="50">
        <v>1</v>
      </c>
    </row>
    <row r="1557" spans="6:8" x14ac:dyDescent="0.3">
      <c r="F1557" s="49" t="s">
        <v>1557</v>
      </c>
      <c r="G1557" s="50">
        <v>101</v>
      </c>
      <c r="H1557" s="50">
        <v>1</v>
      </c>
    </row>
    <row r="1558" spans="6:8" x14ac:dyDescent="0.3">
      <c r="F1558" s="49" t="s">
        <v>1558</v>
      </c>
      <c r="G1558" s="50">
        <v>23</v>
      </c>
      <c r="H1558" s="50">
        <v>1</v>
      </c>
    </row>
    <row r="1559" spans="6:8" x14ac:dyDescent="0.3">
      <c r="F1559" s="49" t="s">
        <v>1559</v>
      </c>
      <c r="G1559" s="50">
        <v>86</v>
      </c>
      <c r="H1559" s="50">
        <v>1</v>
      </c>
    </row>
    <row r="1560" spans="6:8" x14ac:dyDescent="0.3">
      <c r="F1560" s="49" t="s">
        <v>1560</v>
      </c>
      <c r="G1560" s="50">
        <v>25</v>
      </c>
      <c r="H1560" s="50">
        <v>1</v>
      </c>
    </row>
    <row r="1561" spans="6:8" x14ac:dyDescent="0.3">
      <c r="F1561" s="49" t="s">
        <v>1561</v>
      </c>
      <c r="G1561" s="50">
        <v>46</v>
      </c>
      <c r="H1561" s="50">
        <v>1</v>
      </c>
    </row>
    <row r="1562" spans="6:8" x14ac:dyDescent="0.3">
      <c r="F1562" s="49" t="s">
        <v>1562</v>
      </c>
      <c r="G1562" s="50">
        <v>45</v>
      </c>
      <c r="H1562" s="50">
        <v>1</v>
      </c>
    </row>
    <row r="1563" spans="6:8" x14ac:dyDescent="0.3">
      <c r="F1563" s="49" t="s">
        <v>1563</v>
      </c>
      <c r="G1563" s="50">
        <v>0</v>
      </c>
      <c r="H1563" s="50">
        <v>1</v>
      </c>
    </row>
    <row r="1564" spans="6:8" x14ac:dyDescent="0.3">
      <c r="F1564" s="49" t="s">
        <v>1564</v>
      </c>
      <c r="G1564" s="50">
        <v>93</v>
      </c>
      <c r="H1564" s="50">
        <v>1</v>
      </c>
    </row>
    <row r="1565" spans="6:8" x14ac:dyDescent="0.3">
      <c r="F1565" s="49" t="s">
        <v>1565</v>
      </c>
      <c r="G1565" s="50">
        <v>61</v>
      </c>
      <c r="H1565" s="50">
        <v>1</v>
      </c>
    </row>
    <row r="1566" spans="6:8" x14ac:dyDescent="0.3">
      <c r="F1566" s="49" t="s">
        <v>1566</v>
      </c>
      <c r="G1566" s="50">
        <v>0</v>
      </c>
      <c r="H1566" s="50">
        <v>1</v>
      </c>
    </row>
    <row r="1567" spans="6:8" x14ac:dyDescent="0.3">
      <c r="F1567" s="49" t="s">
        <v>1567</v>
      </c>
      <c r="G1567" s="50">
        <v>66</v>
      </c>
      <c r="H1567" s="50">
        <v>1</v>
      </c>
    </row>
    <row r="1568" spans="6:8" x14ac:dyDescent="0.3">
      <c r="F1568" s="49" t="s">
        <v>1568</v>
      </c>
      <c r="G1568" s="50">
        <v>29</v>
      </c>
      <c r="H1568" s="50">
        <v>1</v>
      </c>
    </row>
    <row r="1569" spans="6:8" x14ac:dyDescent="0.3">
      <c r="F1569" s="49" t="s">
        <v>1569</v>
      </c>
      <c r="G1569" s="50">
        <v>67</v>
      </c>
      <c r="H1569" s="50">
        <v>1</v>
      </c>
    </row>
    <row r="1570" spans="6:8" x14ac:dyDescent="0.3">
      <c r="F1570" s="49" t="s">
        <v>1570</v>
      </c>
      <c r="G1570" s="50">
        <v>94</v>
      </c>
      <c r="H1570" s="50">
        <v>1</v>
      </c>
    </row>
    <row r="1571" spans="6:8" x14ac:dyDescent="0.3">
      <c r="F1571" s="49" t="s">
        <v>1571</v>
      </c>
      <c r="G1571" s="50">
        <v>80</v>
      </c>
      <c r="H1571" s="50">
        <v>1</v>
      </c>
    </row>
    <row r="1572" spans="6:8" x14ac:dyDescent="0.3">
      <c r="F1572" s="49" t="s">
        <v>1572</v>
      </c>
      <c r="G1572" s="50">
        <v>27</v>
      </c>
      <c r="H1572" s="50">
        <v>1</v>
      </c>
    </row>
    <row r="1573" spans="6:8" x14ac:dyDescent="0.3">
      <c r="F1573" s="49" t="s">
        <v>1573</v>
      </c>
      <c r="G1573" s="50">
        <v>41</v>
      </c>
      <c r="H1573" s="50">
        <v>1</v>
      </c>
    </row>
    <row r="1574" spans="6:8" x14ac:dyDescent="0.3">
      <c r="F1574" s="49" t="s">
        <v>1574</v>
      </c>
      <c r="G1574" s="50">
        <v>84</v>
      </c>
      <c r="H1574" s="50">
        <v>1</v>
      </c>
    </row>
    <row r="1575" spans="6:8" x14ac:dyDescent="0.3">
      <c r="F1575" s="49" t="s">
        <v>1575</v>
      </c>
      <c r="G1575" s="50">
        <v>121</v>
      </c>
      <c r="H1575" s="50">
        <v>1</v>
      </c>
    </row>
    <row r="1576" spans="6:8" x14ac:dyDescent="0.3">
      <c r="F1576" s="49" t="s">
        <v>1576</v>
      </c>
      <c r="G1576" s="50">
        <v>61</v>
      </c>
      <c r="H1576" s="50">
        <v>1</v>
      </c>
    </row>
    <row r="1577" spans="6:8" x14ac:dyDescent="0.3">
      <c r="F1577" s="49" t="s">
        <v>1577</v>
      </c>
      <c r="G1577" s="50">
        <v>0</v>
      </c>
      <c r="H1577" s="50">
        <v>1</v>
      </c>
    </row>
    <row r="1578" spans="6:8" x14ac:dyDescent="0.3">
      <c r="F1578" s="49" t="s">
        <v>1578</v>
      </c>
      <c r="G1578" s="50">
        <v>54</v>
      </c>
      <c r="H1578" s="50">
        <v>1</v>
      </c>
    </row>
    <row r="1579" spans="6:8" x14ac:dyDescent="0.3">
      <c r="F1579" s="49" t="s">
        <v>1579</v>
      </c>
      <c r="G1579" s="50">
        <v>82</v>
      </c>
      <c r="H1579" s="50">
        <v>1</v>
      </c>
    </row>
    <row r="1580" spans="6:8" x14ac:dyDescent="0.3">
      <c r="F1580" s="49" t="s">
        <v>1580</v>
      </c>
      <c r="G1580" s="50">
        <v>55</v>
      </c>
      <c r="H1580" s="50">
        <v>1</v>
      </c>
    </row>
    <row r="1581" spans="6:8" x14ac:dyDescent="0.3">
      <c r="F1581" s="49" t="s">
        <v>1581</v>
      </c>
      <c r="G1581" s="50">
        <v>0</v>
      </c>
      <c r="H1581" s="50">
        <v>1</v>
      </c>
    </row>
    <row r="1582" spans="6:8" x14ac:dyDescent="0.3">
      <c r="F1582" s="49" t="s">
        <v>1582</v>
      </c>
      <c r="G1582" s="50">
        <v>87</v>
      </c>
      <c r="H1582" s="50">
        <v>1</v>
      </c>
    </row>
    <row r="1583" spans="6:8" x14ac:dyDescent="0.3">
      <c r="F1583" s="49" t="s">
        <v>1583</v>
      </c>
      <c r="G1583" s="50">
        <v>0</v>
      </c>
      <c r="H1583" s="50">
        <v>1</v>
      </c>
    </row>
    <row r="1584" spans="6:8" x14ac:dyDescent="0.3">
      <c r="F1584" s="49" t="s">
        <v>1584</v>
      </c>
      <c r="G1584" s="50">
        <v>22</v>
      </c>
      <c r="H1584" s="50">
        <v>1</v>
      </c>
    </row>
    <row r="1585" spans="6:8" x14ac:dyDescent="0.3">
      <c r="F1585" s="49" t="s">
        <v>1585</v>
      </c>
      <c r="G1585" s="50">
        <v>0</v>
      </c>
      <c r="H1585" s="50">
        <v>1</v>
      </c>
    </row>
    <row r="1586" spans="6:8" x14ac:dyDescent="0.3">
      <c r="F1586" s="49" t="s">
        <v>1586</v>
      </c>
      <c r="G1586" s="50">
        <v>95</v>
      </c>
      <c r="H1586" s="50">
        <v>1</v>
      </c>
    </row>
    <row r="1587" spans="6:8" x14ac:dyDescent="0.3">
      <c r="F1587" s="49" t="s">
        <v>1587</v>
      </c>
      <c r="G1587" s="50">
        <v>23</v>
      </c>
      <c r="H1587" s="50">
        <v>1</v>
      </c>
    </row>
    <row r="1588" spans="6:8" x14ac:dyDescent="0.3">
      <c r="F1588" s="49" t="s">
        <v>1588</v>
      </c>
      <c r="G1588" s="50">
        <v>43</v>
      </c>
      <c r="H1588" s="50">
        <v>1</v>
      </c>
    </row>
    <row r="1589" spans="6:8" x14ac:dyDescent="0.3">
      <c r="F1589" s="49" t="s">
        <v>1589</v>
      </c>
      <c r="G1589" s="50">
        <v>0</v>
      </c>
      <c r="H1589" s="50">
        <v>1</v>
      </c>
    </row>
    <row r="1590" spans="6:8" x14ac:dyDescent="0.3">
      <c r="F1590" s="49" t="s">
        <v>1590</v>
      </c>
      <c r="G1590" s="50">
        <v>118</v>
      </c>
      <c r="H1590" s="50">
        <v>1</v>
      </c>
    </row>
    <row r="1591" spans="6:8" x14ac:dyDescent="0.3">
      <c r="F1591" s="49" t="s">
        <v>1591</v>
      </c>
      <c r="G1591" s="50">
        <v>94</v>
      </c>
      <c r="H1591" s="50">
        <v>1</v>
      </c>
    </row>
    <row r="1592" spans="6:8" x14ac:dyDescent="0.3">
      <c r="F1592" s="49" t="s">
        <v>1592</v>
      </c>
      <c r="G1592" s="50">
        <v>59</v>
      </c>
      <c r="H1592" s="50">
        <v>1</v>
      </c>
    </row>
    <row r="1593" spans="6:8" x14ac:dyDescent="0.3">
      <c r="F1593" s="49" t="s">
        <v>1593</v>
      </c>
      <c r="G1593" s="50">
        <v>0</v>
      </c>
      <c r="H1593" s="50">
        <v>1</v>
      </c>
    </row>
    <row r="1594" spans="6:8" x14ac:dyDescent="0.3">
      <c r="F1594" s="49" t="s">
        <v>1594</v>
      </c>
      <c r="G1594" s="50">
        <v>92</v>
      </c>
      <c r="H1594" s="50">
        <v>1</v>
      </c>
    </row>
    <row r="1595" spans="6:8" x14ac:dyDescent="0.3">
      <c r="F1595" s="49" t="s">
        <v>1595</v>
      </c>
      <c r="G1595" s="50">
        <v>51</v>
      </c>
      <c r="H1595" s="50">
        <v>1</v>
      </c>
    </row>
    <row r="1596" spans="6:8" x14ac:dyDescent="0.3">
      <c r="F1596" s="49" t="s">
        <v>1596</v>
      </c>
      <c r="G1596" s="50">
        <v>0</v>
      </c>
      <c r="H1596" s="50">
        <v>1</v>
      </c>
    </row>
    <row r="1597" spans="6:8" x14ac:dyDescent="0.3">
      <c r="F1597" s="49" t="s">
        <v>1597</v>
      </c>
      <c r="G1597" s="50">
        <v>11</v>
      </c>
      <c r="H1597" s="50">
        <v>1</v>
      </c>
    </row>
    <row r="1598" spans="6:8" x14ac:dyDescent="0.3">
      <c r="F1598" s="49" t="s">
        <v>1598</v>
      </c>
      <c r="G1598" s="50">
        <v>62</v>
      </c>
      <c r="H1598" s="50">
        <v>1</v>
      </c>
    </row>
    <row r="1599" spans="6:8" x14ac:dyDescent="0.3">
      <c r="F1599" s="49" t="s">
        <v>1599</v>
      </c>
      <c r="G1599" s="50">
        <v>122</v>
      </c>
      <c r="H1599" s="50">
        <v>1</v>
      </c>
    </row>
    <row r="1600" spans="6:8" x14ac:dyDescent="0.3">
      <c r="F1600" s="49" t="s">
        <v>1600</v>
      </c>
      <c r="G1600" s="50">
        <v>37</v>
      </c>
      <c r="H1600" s="50">
        <v>1</v>
      </c>
    </row>
    <row r="1601" spans="6:8" x14ac:dyDescent="0.3">
      <c r="F1601" s="49" t="s">
        <v>1601</v>
      </c>
      <c r="G1601" s="50">
        <v>42</v>
      </c>
      <c r="H1601" s="50">
        <v>1</v>
      </c>
    </row>
    <row r="1602" spans="6:8" x14ac:dyDescent="0.3">
      <c r="F1602" s="49" t="s">
        <v>1602</v>
      </c>
      <c r="G1602" s="50">
        <v>112</v>
      </c>
      <c r="H1602" s="50">
        <v>1</v>
      </c>
    </row>
    <row r="1603" spans="6:8" x14ac:dyDescent="0.3">
      <c r="F1603" s="49" t="s">
        <v>1603</v>
      </c>
      <c r="G1603" s="50">
        <v>98</v>
      </c>
      <c r="H1603" s="50">
        <v>1</v>
      </c>
    </row>
    <row r="1604" spans="6:8" x14ac:dyDescent="0.3">
      <c r="F1604" s="49" t="s">
        <v>1604</v>
      </c>
      <c r="G1604" s="50">
        <v>105</v>
      </c>
      <c r="H1604" s="50">
        <v>1</v>
      </c>
    </row>
    <row r="1605" spans="6:8" x14ac:dyDescent="0.3">
      <c r="F1605" s="49" t="s">
        <v>1605</v>
      </c>
      <c r="G1605" s="50">
        <v>78</v>
      </c>
      <c r="H1605" s="50">
        <v>1</v>
      </c>
    </row>
    <row r="1606" spans="6:8" x14ac:dyDescent="0.3">
      <c r="F1606" s="49" t="s">
        <v>1606</v>
      </c>
      <c r="G1606" s="50">
        <v>68</v>
      </c>
      <c r="H1606" s="50">
        <v>1</v>
      </c>
    </row>
    <row r="1607" spans="6:8" x14ac:dyDescent="0.3">
      <c r="F1607" s="49" t="s">
        <v>1607</v>
      </c>
      <c r="G1607" s="50">
        <v>17</v>
      </c>
      <c r="H1607" s="50">
        <v>1</v>
      </c>
    </row>
    <row r="1608" spans="6:8" x14ac:dyDescent="0.3">
      <c r="F1608" s="49" t="s">
        <v>1608</v>
      </c>
      <c r="G1608" s="50">
        <v>23</v>
      </c>
      <c r="H1608" s="50">
        <v>1</v>
      </c>
    </row>
    <row r="1609" spans="6:8" x14ac:dyDescent="0.3">
      <c r="F1609" s="49" t="s">
        <v>1609</v>
      </c>
      <c r="G1609" s="50">
        <v>39</v>
      </c>
      <c r="H1609" s="50">
        <v>1</v>
      </c>
    </row>
    <row r="1610" spans="6:8" x14ac:dyDescent="0.3">
      <c r="F1610" s="49" t="s">
        <v>1610</v>
      </c>
      <c r="G1610" s="50">
        <v>102</v>
      </c>
      <c r="H1610" s="50">
        <v>1</v>
      </c>
    </row>
    <row r="1611" spans="6:8" x14ac:dyDescent="0.3">
      <c r="F1611" s="49" t="s">
        <v>1611</v>
      </c>
      <c r="G1611" s="50">
        <v>75</v>
      </c>
      <c r="H1611" s="50">
        <v>1</v>
      </c>
    </row>
    <row r="1612" spans="6:8" x14ac:dyDescent="0.3">
      <c r="F1612" s="49" t="s">
        <v>1612</v>
      </c>
      <c r="G1612" s="50">
        <v>14</v>
      </c>
      <c r="H1612" s="50">
        <v>1</v>
      </c>
    </row>
    <row r="1613" spans="6:8" x14ac:dyDescent="0.3">
      <c r="F1613" s="49" t="s">
        <v>1613</v>
      </c>
      <c r="G1613" s="50">
        <v>77</v>
      </c>
      <c r="H1613" s="50">
        <v>1</v>
      </c>
    </row>
    <row r="1614" spans="6:8" x14ac:dyDescent="0.3">
      <c r="F1614" s="49" t="s">
        <v>1614</v>
      </c>
      <c r="G1614" s="50">
        <v>83</v>
      </c>
      <c r="H1614" s="50">
        <v>1</v>
      </c>
    </row>
    <row r="1615" spans="6:8" x14ac:dyDescent="0.3">
      <c r="F1615" s="49" t="s">
        <v>1615</v>
      </c>
      <c r="G1615" s="50">
        <v>0</v>
      </c>
      <c r="H1615" s="50">
        <v>1</v>
      </c>
    </row>
    <row r="1616" spans="6:8" x14ac:dyDescent="0.3">
      <c r="F1616" s="49" t="s">
        <v>1616</v>
      </c>
      <c r="G1616" s="50">
        <v>0</v>
      </c>
      <c r="H1616" s="50">
        <v>1</v>
      </c>
    </row>
    <row r="1617" spans="6:8" x14ac:dyDescent="0.3">
      <c r="F1617" s="49" t="s">
        <v>1617</v>
      </c>
      <c r="G1617" s="50">
        <v>65</v>
      </c>
      <c r="H1617" s="50">
        <v>1</v>
      </c>
    </row>
    <row r="1618" spans="6:8" x14ac:dyDescent="0.3">
      <c r="F1618" s="49" t="s">
        <v>1618</v>
      </c>
      <c r="G1618" s="50">
        <v>23</v>
      </c>
      <c r="H1618" s="50">
        <v>1</v>
      </c>
    </row>
    <row r="1619" spans="6:8" x14ac:dyDescent="0.3">
      <c r="F1619" s="49" t="s">
        <v>1619</v>
      </c>
      <c r="G1619" s="50">
        <v>34</v>
      </c>
      <c r="H1619" s="50">
        <v>1</v>
      </c>
    </row>
    <row r="1620" spans="6:8" x14ac:dyDescent="0.3">
      <c r="F1620" s="49" t="s">
        <v>1620</v>
      </c>
      <c r="G1620" s="50">
        <v>45</v>
      </c>
      <c r="H1620" s="50">
        <v>1</v>
      </c>
    </row>
    <row r="1621" spans="6:8" x14ac:dyDescent="0.3">
      <c r="F1621" s="49" t="s">
        <v>1621</v>
      </c>
      <c r="G1621" s="50">
        <v>29</v>
      </c>
      <c r="H1621" s="50">
        <v>1</v>
      </c>
    </row>
    <row r="1622" spans="6:8" x14ac:dyDescent="0.3">
      <c r="F1622" s="49" t="s">
        <v>1622</v>
      </c>
      <c r="G1622" s="50">
        <v>84</v>
      </c>
      <c r="H1622" s="50">
        <v>1</v>
      </c>
    </row>
    <row r="1623" spans="6:8" x14ac:dyDescent="0.3">
      <c r="F1623" s="49" t="s">
        <v>1623</v>
      </c>
      <c r="G1623" s="50">
        <v>105</v>
      </c>
      <c r="H1623" s="50">
        <v>1</v>
      </c>
    </row>
    <row r="1624" spans="6:8" x14ac:dyDescent="0.3">
      <c r="F1624" s="49" t="s">
        <v>1624</v>
      </c>
      <c r="G1624" s="50">
        <v>75</v>
      </c>
      <c r="H1624" s="50">
        <v>1</v>
      </c>
    </row>
    <row r="1625" spans="6:8" x14ac:dyDescent="0.3">
      <c r="F1625" s="49" t="s">
        <v>1625</v>
      </c>
      <c r="G1625" s="50">
        <v>20</v>
      </c>
      <c r="H1625" s="50">
        <v>1</v>
      </c>
    </row>
    <row r="1626" spans="6:8" x14ac:dyDescent="0.3">
      <c r="F1626" s="49" t="s">
        <v>1626</v>
      </c>
      <c r="G1626" s="50">
        <v>88</v>
      </c>
      <c r="H1626" s="50">
        <v>1</v>
      </c>
    </row>
    <row r="1627" spans="6:8" x14ac:dyDescent="0.3">
      <c r="F1627" s="49" t="s">
        <v>1627</v>
      </c>
      <c r="G1627" s="50">
        <v>93</v>
      </c>
      <c r="H1627" s="50">
        <v>1</v>
      </c>
    </row>
    <row r="1628" spans="6:8" x14ac:dyDescent="0.3">
      <c r="F1628" s="49" t="s">
        <v>1628</v>
      </c>
      <c r="G1628" s="50">
        <v>65</v>
      </c>
      <c r="H1628" s="50">
        <v>1</v>
      </c>
    </row>
    <row r="1629" spans="6:8" x14ac:dyDescent="0.3">
      <c r="F1629" s="49" t="s">
        <v>1629</v>
      </c>
      <c r="G1629" s="50">
        <v>0</v>
      </c>
      <c r="H1629" s="50">
        <v>1</v>
      </c>
    </row>
    <row r="1630" spans="6:8" x14ac:dyDescent="0.3">
      <c r="F1630" s="49" t="s">
        <v>1630</v>
      </c>
      <c r="G1630" s="50">
        <v>0</v>
      </c>
      <c r="H1630" s="50">
        <v>1</v>
      </c>
    </row>
    <row r="1631" spans="6:8" x14ac:dyDescent="0.3">
      <c r="F1631" s="49" t="s">
        <v>1631</v>
      </c>
      <c r="G1631" s="50">
        <v>0</v>
      </c>
      <c r="H1631" s="50">
        <v>1</v>
      </c>
    </row>
    <row r="1632" spans="6:8" x14ac:dyDescent="0.3">
      <c r="F1632" s="49" t="s">
        <v>1632</v>
      </c>
      <c r="G1632" s="50">
        <v>124</v>
      </c>
      <c r="H1632" s="50">
        <v>1</v>
      </c>
    </row>
    <row r="1633" spans="6:8" x14ac:dyDescent="0.3">
      <c r="F1633" s="49" t="s">
        <v>1633</v>
      </c>
      <c r="G1633" s="50">
        <v>44</v>
      </c>
      <c r="H1633" s="50">
        <v>1</v>
      </c>
    </row>
    <row r="1634" spans="6:8" x14ac:dyDescent="0.3">
      <c r="F1634" s="49" t="s">
        <v>1634</v>
      </c>
      <c r="G1634" s="50">
        <v>28</v>
      </c>
      <c r="H1634" s="50">
        <v>1</v>
      </c>
    </row>
    <row r="1635" spans="6:8" x14ac:dyDescent="0.3">
      <c r="F1635" s="49" t="s">
        <v>1635</v>
      </c>
      <c r="G1635" s="50">
        <v>43</v>
      </c>
      <c r="H1635" s="50">
        <v>1</v>
      </c>
    </row>
    <row r="1636" spans="6:8" x14ac:dyDescent="0.3">
      <c r="F1636" s="49" t="s">
        <v>1636</v>
      </c>
      <c r="G1636" s="50">
        <v>0</v>
      </c>
      <c r="H1636" s="50">
        <v>1</v>
      </c>
    </row>
    <row r="1637" spans="6:8" x14ac:dyDescent="0.3">
      <c r="F1637" s="49" t="s">
        <v>1637</v>
      </c>
      <c r="G1637" s="50">
        <v>53</v>
      </c>
      <c r="H1637" s="50">
        <v>1</v>
      </c>
    </row>
    <row r="1638" spans="6:8" x14ac:dyDescent="0.3">
      <c r="F1638" s="49" t="s">
        <v>1638</v>
      </c>
      <c r="G1638" s="50">
        <v>84</v>
      </c>
      <c r="H1638" s="50">
        <v>1</v>
      </c>
    </row>
    <row r="1639" spans="6:8" x14ac:dyDescent="0.3">
      <c r="F1639" s="49" t="s">
        <v>1639</v>
      </c>
      <c r="G1639" s="50">
        <v>84</v>
      </c>
      <c r="H1639" s="50">
        <v>1</v>
      </c>
    </row>
    <row r="1640" spans="6:8" x14ac:dyDescent="0.3">
      <c r="F1640" s="49" t="s">
        <v>1640</v>
      </c>
      <c r="G1640" s="50">
        <v>12</v>
      </c>
      <c r="H1640" s="50">
        <v>1</v>
      </c>
    </row>
    <row r="1641" spans="6:8" x14ac:dyDescent="0.3">
      <c r="F1641" s="49" t="s">
        <v>1641</v>
      </c>
      <c r="G1641" s="50">
        <v>85</v>
      </c>
      <c r="H1641" s="50">
        <v>1</v>
      </c>
    </row>
    <row r="1642" spans="6:8" x14ac:dyDescent="0.3">
      <c r="F1642" s="49" t="s">
        <v>1642</v>
      </c>
      <c r="G1642" s="50">
        <v>124</v>
      </c>
      <c r="H1642" s="50">
        <v>1</v>
      </c>
    </row>
    <row r="1643" spans="6:8" x14ac:dyDescent="0.3">
      <c r="F1643" s="49" t="s">
        <v>1643</v>
      </c>
      <c r="G1643" s="50">
        <v>92</v>
      </c>
      <c r="H1643" s="50">
        <v>1</v>
      </c>
    </row>
    <row r="1644" spans="6:8" x14ac:dyDescent="0.3">
      <c r="F1644" s="49" t="s">
        <v>1644</v>
      </c>
      <c r="G1644" s="50">
        <v>116</v>
      </c>
      <c r="H1644" s="50">
        <v>1</v>
      </c>
    </row>
    <row r="1645" spans="6:8" x14ac:dyDescent="0.3">
      <c r="F1645" s="49" t="s">
        <v>1645</v>
      </c>
      <c r="G1645" s="50">
        <v>118</v>
      </c>
      <c r="H1645" s="50">
        <v>1</v>
      </c>
    </row>
    <row r="1646" spans="6:8" x14ac:dyDescent="0.3">
      <c r="F1646" s="49" t="s">
        <v>1646</v>
      </c>
      <c r="G1646" s="50">
        <v>99</v>
      </c>
      <c r="H1646" s="50">
        <v>1</v>
      </c>
    </row>
    <row r="1647" spans="6:8" x14ac:dyDescent="0.3">
      <c r="F1647" s="49" t="s">
        <v>1647</v>
      </c>
      <c r="G1647" s="50">
        <v>77</v>
      </c>
      <c r="H1647" s="50">
        <v>1</v>
      </c>
    </row>
    <row r="1648" spans="6:8" x14ac:dyDescent="0.3">
      <c r="F1648" s="49" t="s">
        <v>1648</v>
      </c>
      <c r="G1648" s="50">
        <v>57</v>
      </c>
      <c r="H1648" s="50">
        <v>1</v>
      </c>
    </row>
    <row r="1649" spans="6:8" x14ac:dyDescent="0.3">
      <c r="F1649" s="49" t="s">
        <v>1649</v>
      </c>
      <c r="G1649" s="50">
        <v>113</v>
      </c>
      <c r="H1649" s="50">
        <v>1</v>
      </c>
    </row>
    <row r="1650" spans="6:8" x14ac:dyDescent="0.3">
      <c r="F1650" s="49" t="s">
        <v>1650</v>
      </c>
      <c r="G1650" s="50">
        <v>22</v>
      </c>
      <c r="H1650" s="50">
        <v>1</v>
      </c>
    </row>
    <row r="1651" spans="6:8" x14ac:dyDescent="0.3">
      <c r="F1651" s="49" t="s">
        <v>1651</v>
      </c>
      <c r="G1651" s="50">
        <v>20</v>
      </c>
      <c r="H1651" s="50">
        <v>1</v>
      </c>
    </row>
    <row r="1652" spans="6:8" x14ac:dyDescent="0.3">
      <c r="F1652" s="49" t="s">
        <v>1652</v>
      </c>
      <c r="G1652" s="50">
        <v>0</v>
      </c>
      <c r="H1652" s="50">
        <v>1</v>
      </c>
    </row>
    <row r="1653" spans="6:8" x14ac:dyDescent="0.3">
      <c r="F1653" s="49" t="s">
        <v>1653</v>
      </c>
      <c r="G1653" s="50">
        <v>23</v>
      </c>
      <c r="H1653" s="50">
        <v>1</v>
      </c>
    </row>
    <row r="1654" spans="6:8" x14ac:dyDescent="0.3">
      <c r="F1654" s="49" t="s">
        <v>1654</v>
      </c>
      <c r="G1654" s="50">
        <v>79</v>
      </c>
      <c r="H1654" s="50">
        <v>1</v>
      </c>
    </row>
    <row r="1655" spans="6:8" x14ac:dyDescent="0.3">
      <c r="F1655" s="49" t="s">
        <v>1655</v>
      </c>
      <c r="G1655" s="50">
        <v>94</v>
      </c>
      <c r="H1655" s="50">
        <v>1</v>
      </c>
    </row>
    <row r="1656" spans="6:8" x14ac:dyDescent="0.3">
      <c r="F1656" s="49" t="s">
        <v>1656</v>
      </c>
      <c r="G1656" s="50">
        <v>118</v>
      </c>
      <c r="H1656" s="50">
        <v>1</v>
      </c>
    </row>
    <row r="1657" spans="6:8" x14ac:dyDescent="0.3">
      <c r="F1657" s="49" t="s">
        <v>1657</v>
      </c>
      <c r="G1657" s="50">
        <v>68</v>
      </c>
      <c r="H1657" s="50">
        <v>1</v>
      </c>
    </row>
    <row r="1658" spans="6:8" x14ac:dyDescent="0.3">
      <c r="F1658" s="49" t="s">
        <v>1658</v>
      </c>
      <c r="G1658" s="50">
        <v>53</v>
      </c>
      <c r="H1658" s="50">
        <v>1</v>
      </c>
    </row>
    <row r="1659" spans="6:8" x14ac:dyDescent="0.3">
      <c r="F1659" s="49" t="s">
        <v>1659</v>
      </c>
      <c r="G1659" s="50">
        <v>52</v>
      </c>
      <c r="H1659" s="50">
        <v>1</v>
      </c>
    </row>
    <row r="1660" spans="6:8" x14ac:dyDescent="0.3">
      <c r="F1660" s="49" t="s">
        <v>1660</v>
      </c>
      <c r="G1660" s="50">
        <v>13</v>
      </c>
      <c r="H1660" s="50">
        <v>1</v>
      </c>
    </row>
    <row r="1661" spans="6:8" x14ac:dyDescent="0.3">
      <c r="F1661" s="49" t="s">
        <v>1661</v>
      </c>
      <c r="G1661" s="50">
        <v>78</v>
      </c>
      <c r="H1661" s="50">
        <v>1</v>
      </c>
    </row>
    <row r="1662" spans="6:8" x14ac:dyDescent="0.3">
      <c r="F1662" s="49" t="s">
        <v>1662</v>
      </c>
      <c r="G1662" s="50">
        <v>32</v>
      </c>
      <c r="H1662" s="50">
        <v>1</v>
      </c>
    </row>
    <row r="1663" spans="6:8" x14ac:dyDescent="0.3">
      <c r="F1663" s="49" t="s">
        <v>1663</v>
      </c>
      <c r="G1663" s="50">
        <v>0</v>
      </c>
      <c r="H1663" s="50">
        <v>1</v>
      </c>
    </row>
    <row r="1664" spans="6:8" x14ac:dyDescent="0.3">
      <c r="F1664" s="49" t="s">
        <v>1664</v>
      </c>
      <c r="G1664" s="50">
        <v>13</v>
      </c>
      <c r="H1664" s="50">
        <v>1</v>
      </c>
    </row>
    <row r="1665" spans="6:8" x14ac:dyDescent="0.3">
      <c r="F1665" s="49" t="s">
        <v>1665</v>
      </c>
      <c r="G1665" s="50">
        <v>91</v>
      </c>
      <c r="H1665" s="50">
        <v>1</v>
      </c>
    </row>
    <row r="1666" spans="6:8" x14ac:dyDescent="0.3">
      <c r="F1666" s="49" t="s">
        <v>1666</v>
      </c>
      <c r="G1666" s="50">
        <v>41</v>
      </c>
      <c r="H1666" s="50">
        <v>1</v>
      </c>
    </row>
    <row r="1667" spans="6:8" x14ac:dyDescent="0.3">
      <c r="F1667" s="49" t="s">
        <v>1667</v>
      </c>
      <c r="G1667" s="50">
        <v>69</v>
      </c>
      <c r="H1667" s="50">
        <v>1</v>
      </c>
    </row>
    <row r="1668" spans="6:8" x14ac:dyDescent="0.3">
      <c r="F1668" s="49" t="s">
        <v>1668</v>
      </c>
      <c r="G1668" s="50">
        <v>116</v>
      </c>
      <c r="H1668" s="50">
        <v>1</v>
      </c>
    </row>
    <row r="1669" spans="6:8" x14ac:dyDescent="0.3">
      <c r="F1669" s="49" t="s">
        <v>1669</v>
      </c>
      <c r="G1669" s="50">
        <v>98</v>
      </c>
      <c r="H1669" s="50">
        <v>1</v>
      </c>
    </row>
    <row r="1670" spans="6:8" x14ac:dyDescent="0.3">
      <c r="F1670" s="49" t="s">
        <v>1670</v>
      </c>
      <c r="G1670" s="50">
        <v>16</v>
      </c>
      <c r="H1670" s="50">
        <v>1</v>
      </c>
    </row>
    <row r="1671" spans="6:8" x14ac:dyDescent="0.3">
      <c r="F1671" s="49" t="s">
        <v>1671</v>
      </c>
      <c r="G1671" s="50">
        <v>43</v>
      </c>
      <c r="H1671" s="50">
        <v>1</v>
      </c>
    </row>
    <row r="1672" spans="6:8" x14ac:dyDescent="0.3">
      <c r="F1672" s="49" t="s">
        <v>1672</v>
      </c>
      <c r="G1672" s="50">
        <v>17</v>
      </c>
      <c r="H1672" s="50">
        <v>1</v>
      </c>
    </row>
    <row r="1673" spans="6:8" x14ac:dyDescent="0.3">
      <c r="F1673" s="49" t="s">
        <v>1673</v>
      </c>
      <c r="G1673" s="50">
        <v>27</v>
      </c>
      <c r="H1673" s="50">
        <v>1</v>
      </c>
    </row>
    <row r="1674" spans="6:8" x14ac:dyDescent="0.3">
      <c r="F1674" s="49" t="s">
        <v>1674</v>
      </c>
      <c r="G1674" s="50">
        <v>88</v>
      </c>
      <c r="H1674" s="50">
        <v>1</v>
      </c>
    </row>
    <row r="1675" spans="6:8" x14ac:dyDescent="0.3">
      <c r="F1675" s="49" t="s">
        <v>1675</v>
      </c>
      <c r="G1675" s="50">
        <v>45</v>
      </c>
      <c r="H1675" s="50">
        <v>1</v>
      </c>
    </row>
    <row r="1676" spans="6:8" x14ac:dyDescent="0.3">
      <c r="F1676" s="49" t="s">
        <v>1676</v>
      </c>
      <c r="G1676" s="50">
        <v>19</v>
      </c>
      <c r="H1676" s="50">
        <v>1</v>
      </c>
    </row>
    <row r="1677" spans="6:8" x14ac:dyDescent="0.3">
      <c r="F1677" s="49" t="s">
        <v>1677</v>
      </c>
      <c r="G1677" s="50">
        <v>0</v>
      </c>
      <c r="H1677" s="50">
        <v>1</v>
      </c>
    </row>
    <row r="1678" spans="6:8" x14ac:dyDescent="0.3">
      <c r="F1678" s="49" t="s">
        <v>1678</v>
      </c>
      <c r="G1678" s="50">
        <v>85</v>
      </c>
      <c r="H1678" s="50">
        <v>1</v>
      </c>
    </row>
    <row r="1679" spans="6:8" x14ac:dyDescent="0.3">
      <c r="F1679" s="49" t="s">
        <v>1679</v>
      </c>
      <c r="G1679" s="50">
        <v>0</v>
      </c>
      <c r="H1679" s="50">
        <v>1</v>
      </c>
    </row>
    <row r="1680" spans="6:8" x14ac:dyDescent="0.3">
      <c r="F1680" s="49" t="s">
        <v>1680</v>
      </c>
      <c r="G1680" s="50">
        <v>122</v>
      </c>
      <c r="H1680" s="50">
        <v>1</v>
      </c>
    </row>
    <row r="1681" spans="6:8" x14ac:dyDescent="0.3">
      <c r="F1681" s="49" t="s">
        <v>1681</v>
      </c>
      <c r="G1681" s="50">
        <v>78</v>
      </c>
      <c r="H1681" s="50">
        <v>1</v>
      </c>
    </row>
    <row r="1682" spans="6:8" x14ac:dyDescent="0.3">
      <c r="F1682" s="49" t="s">
        <v>1682</v>
      </c>
      <c r="G1682" s="50">
        <v>68</v>
      </c>
      <c r="H1682" s="50">
        <v>1</v>
      </c>
    </row>
    <row r="1683" spans="6:8" x14ac:dyDescent="0.3">
      <c r="F1683" s="49" t="s">
        <v>1683</v>
      </c>
      <c r="G1683" s="50">
        <v>33</v>
      </c>
      <c r="H1683" s="50">
        <v>1</v>
      </c>
    </row>
    <row r="1684" spans="6:8" x14ac:dyDescent="0.3">
      <c r="F1684" s="49" t="s">
        <v>1684</v>
      </c>
      <c r="G1684" s="50">
        <v>19</v>
      </c>
      <c r="H1684" s="50">
        <v>1</v>
      </c>
    </row>
    <row r="1685" spans="6:8" x14ac:dyDescent="0.3">
      <c r="F1685" s="49" t="s">
        <v>1685</v>
      </c>
      <c r="G1685" s="50">
        <v>97</v>
      </c>
      <c r="H1685" s="50">
        <v>1</v>
      </c>
    </row>
    <row r="1686" spans="6:8" x14ac:dyDescent="0.3">
      <c r="F1686" s="49" t="s">
        <v>1686</v>
      </c>
      <c r="G1686" s="50">
        <v>33</v>
      </c>
      <c r="H1686" s="50">
        <v>1</v>
      </c>
    </row>
    <row r="1687" spans="6:8" x14ac:dyDescent="0.3">
      <c r="F1687" s="49" t="s">
        <v>1687</v>
      </c>
      <c r="G1687" s="50">
        <v>124</v>
      </c>
      <c r="H1687" s="50">
        <v>1</v>
      </c>
    </row>
    <row r="1688" spans="6:8" x14ac:dyDescent="0.3">
      <c r="F1688" s="49" t="s">
        <v>1688</v>
      </c>
      <c r="G1688" s="50">
        <v>78</v>
      </c>
      <c r="H1688" s="50">
        <v>1</v>
      </c>
    </row>
    <row r="1689" spans="6:8" x14ac:dyDescent="0.3">
      <c r="F1689" s="49" t="s">
        <v>1689</v>
      </c>
      <c r="G1689" s="50">
        <v>0</v>
      </c>
      <c r="H1689" s="50">
        <v>1</v>
      </c>
    </row>
    <row r="1690" spans="6:8" x14ac:dyDescent="0.3">
      <c r="F1690" s="49" t="s">
        <v>1690</v>
      </c>
      <c r="G1690" s="50">
        <v>111</v>
      </c>
      <c r="H1690" s="50">
        <v>1</v>
      </c>
    </row>
    <row r="1691" spans="6:8" x14ac:dyDescent="0.3">
      <c r="F1691" s="49" t="s">
        <v>1691</v>
      </c>
      <c r="G1691" s="50">
        <v>27</v>
      </c>
      <c r="H1691" s="50">
        <v>1</v>
      </c>
    </row>
    <row r="1692" spans="6:8" x14ac:dyDescent="0.3">
      <c r="F1692" s="49" t="s">
        <v>1692</v>
      </c>
      <c r="G1692" s="50">
        <v>18</v>
      </c>
      <c r="H1692" s="50">
        <v>1</v>
      </c>
    </row>
    <row r="1693" spans="6:8" x14ac:dyDescent="0.3">
      <c r="F1693" s="49" t="s">
        <v>1693</v>
      </c>
      <c r="G1693" s="50">
        <v>31</v>
      </c>
      <c r="H1693" s="50">
        <v>1</v>
      </c>
    </row>
    <row r="1694" spans="6:8" x14ac:dyDescent="0.3">
      <c r="F1694" s="49" t="s">
        <v>1694</v>
      </c>
      <c r="G1694" s="50">
        <v>65</v>
      </c>
      <c r="H1694" s="50">
        <v>1</v>
      </c>
    </row>
    <row r="1695" spans="6:8" x14ac:dyDescent="0.3">
      <c r="F1695" s="49" t="s">
        <v>1695</v>
      </c>
      <c r="G1695" s="50">
        <v>0</v>
      </c>
      <c r="H1695" s="50">
        <v>1</v>
      </c>
    </row>
    <row r="1696" spans="6:8" x14ac:dyDescent="0.3">
      <c r="F1696" s="49" t="s">
        <v>1696</v>
      </c>
      <c r="G1696" s="50">
        <v>91</v>
      </c>
      <c r="H1696" s="50">
        <v>1</v>
      </c>
    </row>
    <row r="1697" spans="6:8" x14ac:dyDescent="0.3">
      <c r="F1697" s="49" t="s">
        <v>1697</v>
      </c>
      <c r="G1697" s="50">
        <v>71</v>
      </c>
      <c r="H1697" s="50">
        <v>1</v>
      </c>
    </row>
    <row r="1698" spans="6:8" x14ac:dyDescent="0.3">
      <c r="F1698" s="49" t="s">
        <v>1698</v>
      </c>
      <c r="G1698" s="50">
        <v>0</v>
      </c>
      <c r="H1698" s="50">
        <v>1</v>
      </c>
    </row>
    <row r="1699" spans="6:8" x14ac:dyDescent="0.3">
      <c r="F1699" s="49" t="s">
        <v>1699</v>
      </c>
      <c r="G1699" s="50">
        <v>78</v>
      </c>
      <c r="H1699" s="50">
        <v>1</v>
      </c>
    </row>
    <row r="1700" spans="6:8" x14ac:dyDescent="0.3">
      <c r="F1700" s="49" t="s">
        <v>1700</v>
      </c>
      <c r="G1700" s="50">
        <v>0</v>
      </c>
      <c r="H1700" s="50">
        <v>1</v>
      </c>
    </row>
    <row r="1701" spans="6:8" x14ac:dyDescent="0.3">
      <c r="F1701" s="49" t="s">
        <v>1701</v>
      </c>
      <c r="G1701" s="50">
        <v>0</v>
      </c>
      <c r="H1701" s="50">
        <v>1</v>
      </c>
    </row>
    <row r="1702" spans="6:8" x14ac:dyDescent="0.3">
      <c r="F1702" s="49" t="s">
        <v>1702</v>
      </c>
      <c r="G1702" s="50">
        <v>0</v>
      </c>
      <c r="H1702" s="50">
        <v>1</v>
      </c>
    </row>
    <row r="1703" spans="6:8" x14ac:dyDescent="0.3">
      <c r="F1703" s="49" t="s">
        <v>1703</v>
      </c>
      <c r="G1703" s="50">
        <v>107</v>
      </c>
      <c r="H1703" s="50">
        <v>1</v>
      </c>
    </row>
    <row r="1704" spans="6:8" x14ac:dyDescent="0.3">
      <c r="F1704" s="49" t="s">
        <v>1704</v>
      </c>
      <c r="G1704" s="50">
        <v>17</v>
      </c>
      <c r="H1704" s="50">
        <v>1</v>
      </c>
    </row>
    <row r="1705" spans="6:8" x14ac:dyDescent="0.3">
      <c r="F1705" s="49" t="s">
        <v>1705</v>
      </c>
      <c r="G1705" s="50">
        <v>53</v>
      </c>
      <c r="H1705" s="50">
        <v>1</v>
      </c>
    </row>
    <row r="1706" spans="6:8" x14ac:dyDescent="0.3">
      <c r="F1706" s="49" t="s">
        <v>1706</v>
      </c>
      <c r="G1706" s="50">
        <v>49</v>
      </c>
      <c r="H1706" s="50">
        <v>1</v>
      </c>
    </row>
    <row r="1707" spans="6:8" x14ac:dyDescent="0.3">
      <c r="F1707" s="49" t="s">
        <v>1707</v>
      </c>
      <c r="G1707" s="50">
        <v>33</v>
      </c>
      <c r="H1707" s="50">
        <v>1</v>
      </c>
    </row>
    <row r="1708" spans="6:8" x14ac:dyDescent="0.3">
      <c r="F1708" s="49" t="s">
        <v>1708</v>
      </c>
      <c r="G1708" s="50">
        <v>103</v>
      </c>
      <c r="H1708" s="50">
        <v>1</v>
      </c>
    </row>
    <row r="1709" spans="6:8" x14ac:dyDescent="0.3">
      <c r="F1709" s="49" t="s">
        <v>1709</v>
      </c>
      <c r="G1709" s="50">
        <v>114</v>
      </c>
      <c r="H1709" s="50">
        <v>1</v>
      </c>
    </row>
    <row r="1710" spans="6:8" x14ac:dyDescent="0.3">
      <c r="F1710" s="49" t="s">
        <v>1710</v>
      </c>
      <c r="G1710" s="50">
        <v>0</v>
      </c>
      <c r="H1710" s="50">
        <v>1</v>
      </c>
    </row>
    <row r="1711" spans="6:8" x14ac:dyDescent="0.3">
      <c r="F1711" s="49" t="s">
        <v>1711</v>
      </c>
      <c r="G1711" s="50">
        <v>0</v>
      </c>
      <c r="H1711" s="50">
        <v>1</v>
      </c>
    </row>
    <row r="1712" spans="6:8" x14ac:dyDescent="0.3">
      <c r="F1712" s="49" t="s">
        <v>1712</v>
      </c>
      <c r="G1712" s="50">
        <v>0</v>
      </c>
      <c r="H1712" s="50">
        <v>1</v>
      </c>
    </row>
    <row r="1713" spans="6:8" x14ac:dyDescent="0.3">
      <c r="F1713" s="49" t="s">
        <v>1713</v>
      </c>
      <c r="G1713" s="50">
        <v>38</v>
      </c>
      <c r="H1713" s="50">
        <v>1</v>
      </c>
    </row>
    <row r="1714" spans="6:8" x14ac:dyDescent="0.3">
      <c r="F1714" s="49" t="s">
        <v>1714</v>
      </c>
      <c r="G1714" s="50">
        <v>50</v>
      </c>
      <c r="H1714" s="50">
        <v>1</v>
      </c>
    </row>
    <row r="1715" spans="6:8" x14ac:dyDescent="0.3">
      <c r="F1715" s="49" t="s">
        <v>1715</v>
      </c>
      <c r="G1715" s="50">
        <v>33</v>
      </c>
      <c r="H1715" s="50">
        <v>1</v>
      </c>
    </row>
    <row r="1716" spans="6:8" x14ac:dyDescent="0.3">
      <c r="F1716" s="49" t="s">
        <v>1716</v>
      </c>
      <c r="G1716" s="50">
        <v>97</v>
      </c>
      <c r="H1716" s="50">
        <v>1</v>
      </c>
    </row>
    <row r="1717" spans="6:8" x14ac:dyDescent="0.3">
      <c r="F1717" s="49" t="s">
        <v>1717</v>
      </c>
      <c r="G1717" s="50">
        <v>20</v>
      </c>
      <c r="H1717" s="50">
        <v>1</v>
      </c>
    </row>
    <row r="1718" spans="6:8" x14ac:dyDescent="0.3">
      <c r="F1718" s="49" t="s">
        <v>1718</v>
      </c>
      <c r="G1718" s="50">
        <v>100</v>
      </c>
      <c r="H1718" s="50">
        <v>1</v>
      </c>
    </row>
    <row r="1719" spans="6:8" x14ac:dyDescent="0.3">
      <c r="F1719" s="49" t="s">
        <v>1719</v>
      </c>
      <c r="G1719" s="50">
        <v>114</v>
      </c>
      <c r="H1719" s="50">
        <v>1</v>
      </c>
    </row>
    <row r="1720" spans="6:8" x14ac:dyDescent="0.3">
      <c r="F1720" s="49" t="s">
        <v>1720</v>
      </c>
      <c r="G1720" s="50">
        <v>27</v>
      </c>
      <c r="H1720" s="50">
        <v>1</v>
      </c>
    </row>
    <row r="1721" spans="6:8" x14ac:dyDescent="0.3">
      <c r="F1721" s="49" t="s">
        <v>1721</v>
      </c>
      <c r="G1721" s="50">
        <v>119</v>
      </c>
      <c r="H1721" s="50">
        <v>1</v>
      </c>
    </row>
    <row r="1722" spans="6:8" x14ac:dyDescent="0.3">
      <c r="F1722" s="49" t="s">
        <v>1722</v>
      </c>
      <c r="G1722" s="50">
        <v>30</v>
      </c>
      <c r="H1722" s="50">
        <v>1</v>
      </c>
    </row>
    <row r="1723" spans="6:8" x14ac:dyDescent="0.3">
      <c r="F1723" s="49" t="s">
        <v>1723</v>
      </c>
      <c r="G1723" s="50">
        <v>23</v>
      </c>
      <c r="H1723" s="50">
        <v>1</v>
      </c>
    </row>
    <row r="1724" spans="6:8" x14ac:dyDescent="0.3">
      <c r="F1724" s="49" t="s">
        <v>1724</v>
      </c>
      <c r="G1724" s="50">
        <v>32</v>
      </c>
      <c r="H1724" s="50">
        <v>1</v>
      </c>
    </row>
    <row r="1725" spans="6:8" x14ac:dyDescent="0.3">
      <c r="F1725" s="49" t="s">
        <v>1725</v>
      </c>
      <c r="G1725" s="50">
        <v>0</v>
      </c>
      <c r="H1725" s="50">
        <v>1</v>
      </c>
    </row>
    <row r="1726" spans="6:8" x14ac:dyDescent="0.3">
      <c r="F1726" s="49" t="s">
        <v>1726</v>
      </c>
      <c r="G1726" s="50">
        <v>67</v>
      </c>
      <c r="H1726" s="50">
        <v>1</v>
      </c>
    </row>
    <row r="1727" spans="6:8" x14ac:dyDescent="0.3">
      <c r="F1727" s="49" t="s">
        <v>1727</v>
      </c>
      <c r="G1727" s="50">
        <v>16</v>
      </c>
      <c r="H1727" s="50">
        <v>1</v>
      </c>
    </row>
    <row r="1728" spans="6:8" x14ac:dyDescent="0.3">
      <c r="F1728" s="49" t="s">
        <v>1728</v>
      </c>
      <c r="G1728" s="50">
        <v>120</v>
      </c>
      <c r="H1728" s="50">
        <v>1</v>
      </c>
    </row>
    <row r="1729" spans="6:8" x14ac:dyDescent="0.3">
      <c r="F1729" s="49" t="s">
        <v>1729</v>
      </c>
      <c r="G1729" s="50">
        <v>73</v>
      </c>
      <c r="H1729" s="50">
        <v>1</v>
      </c>
    </row>
    <row r="1730" spans="6:8" x14ac:dyDescent="0.3">
      <c r="F1730" s="49" t="s">
        <v>1730</v>
      </c>
      <c r="G1730" s="50">
        <v>0</v>
      </c>
      <c r="H1730" s="50">
        <v>1</v>
      </c>
    </row>
    <row r="1731" spans="6:8" x14ac:dyDescent="0.3">
      <c r="F1731" s="49" t="s">
        <v>1731</v>
      </c>
      <c r="G1731" s="50">
        <v>0</v>
      </c>
      <c r="H1731" s="50">
        <v>1</v>
      </c>
    </row>
    <row r="1732" spans="6:8" x14ac:dyDescent="0.3">
      <c r="F1732" s="49" t="s">
        <v>1732</v>
      </c>
      <c r="G1732" s="50">
        <v>0</v>
      </c>
      <c r="H1732" s="50">
        <v>1</v>
      </c>
    </row>
    <row r="1733" spans="6:8" x14ac:dyDescent="0.3">
      <c r="F1733" s="49" t="s">
        <v>1733</v>
      </c>
      <c r="G1733" s="50">
        <v>88</v>
      </c>
      <c r="H1733" s="50">
        <v>1</v>
      </c>
    </row>
    <row r="1734" spans="6:8" x14ac:dyDescent="0.3">
      <c r="F1734" s="49" t="s">
        <v>1734</v>
      </c>
      <c r="G1734" s="50">
        <v>79</v>
      </c>
      <c r="H1734" s="50">
        <v>1</v>
      </c>
    </row>
    <row r="1735" spans="6:8" x14ac:dyDescent="0.3">
      <c r="F1735" s="49" t="s">
        <v>1735</v>
      </c>
      <c r="G1735" s="50">
        <v>42</v>
      </c>
      <c r="H1735" s="50">
        <v>1</v>
      </c>
    </row>
    <row r="1736" spans="6:8" x14ac:dyDescent="0.3">
      <c r="F1736" s="49" t="s">
        <v>1736</v>
      </c>
      <c r="G1736" s="50">
        <v>0</v>
      </c>
      <c r="H1736" s="50">
        <v>1</v>
      </c>
    </row>
    <row r="1737" spans="6:8" x14ac:dyDescent="0.3">
      <c r="F1737" s="49" t="s">
        <v>1737</v>
      </c>
      <c r="G1737" s="50">
        <v>38</v>
      </c>
      <c r="H1737" s="50">
        <v>1</v>
      </c>
    </row>
    <row r="1738" spans="6:8" x14ac:dyDescent="0.3">
      <c r="F1738" s="49" t="s">
        <v>1738</v>
      </c>
      <c r="G1738" s="50">
        <v>102</v>
      </c>
      <c r="H1738" s="50">
        <v>1</v>
      </c>
    </row>
    <row r="1739" spans="6:8" x14ac:dyDescent="0.3">
      <c r="F1739" s="49" t="s">
        <v>1739</v>
      </c>
      <c r="G1739" s="50">
        <v>112</v>
      </c>
      <c r="H1739" s="50">
        <v>1</v>
      </c>
    </row>
    <row r="1740" spans="6:8" x14ac:dyDescent="0.3">
      <c r="F1740" s="49" t="s">
        <v>1740</v>
      </c>
      <c r="G1740" s="50">
        <v>107</v>
      </c>
      <c r="H1740" s="50">
        <v>1</v>
      </c>
    </row>
    <row r="1741" spans="6:8" x14ac:dyDescent="0.3">
      <c r="F1741" s="49" t="s">
        <v>1741</v>
      </c>
      <c r="G1741" s="50">
        <v>93</v>
      </c>
      <c r="H1741" s="50">
        <v>1</v>
      </c>
    </row>
    <row r="1742" spans="6:8" x14ac:dyDescent="0.3">
      <c r="F1742" s="49" t="s">
        <v>1742</v>
      </c>
      <c r="G1742" s="50">
        <v>37</v>
      </c>
      <c r="H1742" s="50">
        <v>1</v>
      </c>
    </row>
    <row r="1743" spans="6:8" x14ac:dyDescent="0.3">
      <c r="F1743" s="49" t="s">
        <v>1743</v>
      </c>
      <c r="G1743" s="50">
        <v>29</v>
      </c>
      <c r="H1743" s="50">
        <v>1</v>
      </c>
    </row>
    <row r="1744" spans="6:8" x14ac:dyDescent="0.3">
      <c r="F1744" s="49" t="s">
        <v>1744</v>
      </c>
      <c r="G1744" s="50">
        <v>17</v>
      </c>
      <c r="H1744" s="50">
        <v>1</v>
      </c>
    </row>
    <row r="1745" spans="6:8" x14ac:dyDescent="0.3">
      <c r="F1745" s="49" t="s">
        <v>1745</v>
      </c>
      <c r="G1745" s="50">
        <v>0</v>
      </c>
      <c r="H1745" s="50">
        <v>1</v>
      </c>
    </row>
    <row r="1746" spans="6:8" x14ac:dyDescent="0.3">
      <c r="F1746" s="49" t="s">
        <v>1746</v>
      </c>
      <c r="G1746" s="50">
        <v>28</v>
      </c>
      <c r="H1746" s="50">
        <v>1</v>
      </c>
    </row>
    <row r="1747" spans="6:8" x14ac:dyDescent="0.3">
      <c r="F1747" s="49" t="s">
        <v>1747</v>
      </c>
      <c r="G1747" s="50">
        <v>16</v>
      </c>
      <c r="H1747" s="50">
        <v>1</v>
      </c>
    </row>
    <row r="1748" spans="6:8" x14ac:dyDescent="0.3">
      <c r="F1748" s="49" t="s">
        <v>1748</v>
      </c>
      <c r="G1748" s="50">
        <v>123</v>
      </c>
      <c r="H1748" s="50">
        <v>1</v>
      </c>
    </row>
    <row r="1749" spans="6:8" x14ac:dyDescent="0.3">
      <c r="F1749" s="49" t="s">
        <v>1749</v>
      </c>
      <c r="G1749" s="50">
        <v>0</v>
      </c>
      <c r="H1749" s="50">
        <v>1</v>
      </c>
    </row>
    <row r="1750" spans="6:8" x14ac:dyDescent="0.3">
      <c r="F1750" s="49" t="s">
        <v>1750</v>
      </c>
      <c r="G1750" s="50">
        <v>124</v>
      </c>
      <c r="H1750" s="50">
        <v>1</v>
      </c>
    </row>
    <row r="1751" spans="6:8" x14ac:dyDescent="0.3">
      <c r="F1751" s="49" t="s">
        <v>1751</v>
      </c>
      <c r="G1751" s="50">
        <v>18</v>
      </c>
      <c r="H1751" s="50">
        <v>1</v>
      </c>
    </row>
    <row r="1752" spans="6:8" x14ac:dyDescent="0.3">
      <c r="F1752" s="49" t="s">
        <v>1752</v>
      </c>
      <c r="G1752" s="50">
        <v>95</v>
      </c>
      <c r="H1752" s="50">
        <v>1</v>
      </c>
    </row>
    <row r="1753" spans="6:8" x14ac:dyDescent="0.3">
      <c r="F1753" s="49" t="s">
        <v>1753</v>
      </c>
      <c r="G1753" s="50">
        <v>17</v>
      </c>
      <c r="H1753" s="50">
        <v>1</v>
      </c>
    </row>
    <row r="1754" spans="6:8" x14ac:dyDescent="0.3">
      <c r="F1754" s="49" t="s">
        <v>1754</v>
      </c>
      <c r="G1754" s="50">
        <v>0</v>
      </c>
      <c r="H1754" s="50">
        <v>1</v>
      </c>
    </row>
    <row r="1755" spans="6:8" x14ac:dyDescent="0.3">
      <c r="F1755" s="49" t="s">
        <v>1755</v>
      </c>
      <c r="G1755" s="50">
        <v>75</v>
      </c>
      <c r="H1755" s="50">
        <v>1</v>
      </c>
    </row>
    <row r="1756" spans="6:8" x14ac:dyDescent="0.3">
      <c r="F1756" s="49" t="s">
        <v>1756</v>
      </c>
      <c r="G1756" s="50">
        <v>37</v>
      </c>
      <c r="H1756" s="50">
        <v>1</v>
      </c>
    </row>
    <row r="1757" spans="6:8" x14ac:dyDescent="0.3">
      <c r="F1757" s="49" t="s">
        <v>1757</v>
      </c>
      <c r="G1757" s="50">
        <v>36</v>
      </c>
      <c r="H1757" s="50">
        <v>1</v>
      </c>
    </row>
    <row r="1758" spans="6:8" x14ac:dyDescent="0.3">
      <c r="F1758" s="49" t="s">
        <v>1758</v>
      </c>
      <c r="G1758" s="50">
        <v>113</v>
      </c>
      <c r="H1758" s="50">
        <v>1</v>
      </c>
    </row>
    <row r="1759" spans="6:8" x14ac:dyDescent="0.3">
      <c r="F1759" s="49" t="s">
        <v>1759</v>
      </c>
      <c r="G1759" s="50">
        <v>93</v>
      </c>
      <c r="H1759" s="50">
        <v>1</v>
      </c>
    </row>
    <row r="1760" spans="6:8" x14ac:dyDescent="0.3">
      <c r="F1760" s="49" t="s">
        <v>1760</v>
      </c>
      <c r="G1760" s="50">
        <v>24</v>
      </c>
      <c r="H1760" s="50">
        <v>1</v>
      </c>
    </row>
    <row r="1761" spans="6:8" x14ac:dyDescent="0.3">
      <c r="F1761" s="49" t="s">
        <v>1761</v>
      </c>
      <c r="G1761" s="50">
        <v>92</v>
      </c>
      <c r="H1761" s="50">
        <v>1</v>
      </c>
    </row>
    <row r="1762" spans="6:8" x14ac:dyDescent="0.3">
      <c r="F1762" s="49" t="s">
        <v>1762</v>
      </c>
      <c r="G1762" s="50">
        <v>0</v>
      </c>
      <c r="H1762" s="50">
        <v>1</v>
      </c>
    </row>
    <row r="1763" spans="6:8" x14ac:dyDescent="0.3">
      <c r="F1763" s="49" t="s">
        <v>1763</v>
      </c>
      <c r="G1763" s="50">
        <v>20</v>
      </c>
      <c r="H1763" s="50">
        <v>1</v>
      </c>
    </row>
    <row r="1764" spans="6:8" x14ac:dyDescent="0.3">
      <c r="F1764" s="49" t="s">
        <v>1764</v>
      </c>
      <c r="G1764" s="50">
        <v>50</v>
      </c>
      <c r="H1764" s="50">
        <v>1</v>
      </c>
    </row>
    <row r="1765" spans="6:8" x14ac:dyDescent="0.3">
      <c r="F1765" s="49" t="s">
        <v>1765</v>
      </c>
      <c r="G1765" s="50">
        <v>0</v>
      </c>
      <c r="H1765" s="50">
        <v>1</v>
      </c>
    </row>
    <row r="1766" spans="6:8" x14ac:dyDescent="0.3">
      <c r="F1766" s="49" t="s">
        <v>1766</v>
      </c>
      <c r="G1766" s="50">
        <v>103</v>
      </c>
      <c r="H1766" s="50">
        <v>1</v>
      </c>
    </row>
    <row r="1767" spans="6:8" x14ac:dyDescent="0.3">
      <c r="F1767" s="49" t="s">
        <v>1767</v>
      </c>
      <c r="G1767" s="50">
        <v>81</v>
      </c>
      <c r="H1767" s="50">
        <v>1</v>
      </c>
    </row>
    <row r="1768" spans="6:8" x14ac:dyDescent="0.3">
      <c r="F1768" s="49" t="s">
        <v>1768</v>
      </c>
      <c r="G1768" s="50">
        <v>48</v>
      </c>
      <c r="H1768" s="50">
        <v>1</v>
      </c>
    </row>
    <row r="1769" spans="6:8" x14ac:dyDescent="0.3">
      <c r="F1769" s="49" t="s">
        <v>1769</v>
      </c>
      <c r="G1769" s="50">
        <v>92</v>
      </c>
      <c r="H1769" s="50">
        <v>1</v>
      </c>
    </row>
    <row r="1770" spans="6:8" x14ac:dyDescent="0.3">
      <c r="F1770" s="49" t="s">
        <v>1770</v>
      </c>
      <c r="G1770" s="50">
        <v>95</v>
      </c>
      <c r="H1770" s="50">
        <v>1</v>
      </c>
    </row>
    <row r="1771" spans="6:8" x14ac:dyDescent="0.3">
      <c r="F1771" s="49" t="s">
        <v>1771</v>
      </c>
      <c r="G1771" s="50">
        <v>49</v>
      </c>
      <c r="H1771" s="50">
        <v>1</v>
      </c>
    </row>
    <row r="1772" spans="6:8" x14ac:dyDescent="0.3">
      <c r="F1772" s="49" t="s">
        <v>1772</v>
      </c>
      <c r="G1772" s="50">
        <v>58</v>
      </c>
      <c r="H1772" s="50">
        <v>1</v>
      </c>
    </row>
    <row r="1773" spans="6:8" x14ac:dyDescent="0.3">
      <c r="F1773" s="49" t="s">
        <v>1773</v>
      </c>
      <c r="G1773" s="50">
        <v>0</v>
      </c>
      <c r="H1773" s="50">
        <v>1</v>
      </c>
    </row>
    <row r="1774" spans="6:8" x14ac:dyDescent="0.3">
      <c r="F1774" s="49" t="s">
        <v>1774</v>
      </c>
      <c r="G1774" s="50">
        <v>0</v>
      </c>
      <c r="H1774" s="50">
        <v>1</v>
      </c>
    </row>
    <row r="1775" spans="6:8" x14ac:dyDescent="0.3">
      <c r="F1775" s="49" t="s">
        <v>1775</v>
      </c>
      <c r="G1775" s="50">
        <v>78</v>
      </c>
      <c r="H1775" s="50">
        <v>1</v>
      </c>
    </row>
    <row r="1776" spans="6:8" x14ac:dyDescent="0.3">
      <c r="F1776" s="49" t="s">
        <v>1776</v>
      </c>
      <c r="G1776" s="50">
        <v>91</v>
      </c>
      <c r="H1776" s="50">
        <v>1</v>
      </c>
    </row>
    <row r="1777" spans="6:8" x14ac:dyDescent="0.3">
      <c r="F1777" s="49" t="s">
        <v>1777</v>
      </c>
      <c r="G1777" s="50">
        <v>121</v>
      </c>
      <c r="H1777" s="50">
        <v>1</v>
      </c>
    </row>
    <row r="1778" spans="6:8" x14ac:dyDescent="0.3">
      <c r="F1778" s="49" t="s">
        <v>1833</v>
      </c>
      <c r="G1778" s="50">
        <v>97805</v>
      </c>
      <c r="H1778" s="50">
        <v>1772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5ADE-EA54-4CDB-AFE8-0A2819CCE162}">
  <dimension ref="A1"/>
  <sheetViews>
    <sheetView workbookViewId="0">
      <selection activeCell="B22" sqref="B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73"/>
  <sheetViews>
    <sheetView tabSelected="1" topLeftCell="A1747" workbookViewId="0">
      <selection activeCell="D28" sqref="D28"/>
    </sheetView>
  </sheetViews>
  <sheetFormatPr defaultRowHeight="14.4" x14ac:dyDescent="0.3"/>
  <cols>
    <col min="1" max="1" width="11.44140625" customWidth="1"/>
    <col min="2" max="2" width="15.886718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1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1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1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1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1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1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1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1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1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1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1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1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1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1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1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1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1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1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1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1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1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1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1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1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1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1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1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1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1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1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1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1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1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1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1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1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1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1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1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1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1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1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1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1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1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1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1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1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1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1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1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1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1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1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1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1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1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1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1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1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1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1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1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1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1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1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1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1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1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1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1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1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1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1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1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1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1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1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1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1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1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1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1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1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1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1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1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1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1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1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1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1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1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1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1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1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1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1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1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1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1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1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1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1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1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1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1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1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1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1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1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1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1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1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1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1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1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1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1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1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1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1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1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1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1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1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1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1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1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1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1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1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1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1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1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1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1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1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1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1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1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1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1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1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1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1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1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1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1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1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1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1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1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1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1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1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1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1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1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1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1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1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1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1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1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1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1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1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1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1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1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1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1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1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1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1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1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1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1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1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1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1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1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1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1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1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1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1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1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1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1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1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1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1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1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1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1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1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1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1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1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1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1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1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1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1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1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1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1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1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1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1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1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1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1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1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1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1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1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1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1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1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1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1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1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1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1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1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1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1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1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1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1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1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1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1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1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1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1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1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1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1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1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1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1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1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1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1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1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1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1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1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1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1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1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1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1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1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1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1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1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1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1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1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1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1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1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1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1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1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1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1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1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1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1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1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1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1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1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1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1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1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1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1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1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1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1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1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1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1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1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1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1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1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1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1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1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1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1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1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1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1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1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1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1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1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1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1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1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1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1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1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1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1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1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1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1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1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1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1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1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1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1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1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1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1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1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1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1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1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1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1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1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1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1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1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1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1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1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1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1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1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1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1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1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1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1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1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1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1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1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1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1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1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1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1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1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1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1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1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1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1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1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1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1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1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1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1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1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1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1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1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1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1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1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1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1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1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1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1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1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1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1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1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1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1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1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1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1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1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1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1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1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1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1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1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1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1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1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1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1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1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P59"/>
  <sheetViews>
    <sheetView topLeftCell="A4" workbookViewId="0">
      <selection activeCell="E25" sqref="E25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20" bestFit="1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1</v>
      </c>
      <c r="B2" s="30">
        <v>1</v>
      </c>
      <c r="D2" s="31">
        <f>DATE(2016,1,4)+7*(A2-1)</f>
        <v>42373</v>
      </c>
      <c r="E2" s="3" t="str">
        <f>"Week # "&amp;A2</f>
        <v>Week # 1</v>
      </c>
    </row>
    <row r="4" spans="1:16" x14ac:dyDescent="0.3">
      <c r="A4" s="3" t="s">
        <v>1797</v>
      </c>
      <c r="B4" s="3">
        <f>COUNTIF(Data[Column1],TRUE)</f>
        <v>402</v>
      </c>
    </row>
    <row r="5" spans="1:16" x14ac:dyDescent="0.3">
      <c r="A5" s="3" t="s">
        <v>1798</v>
      </c>
      <c r="B5" s="3">
        <f>SUMPRODUCT((Data[Answered (Y/N)]="Y")*(Data[Column1]=TRUE))</f>
        <v>335</v>
      </c>
    </row>
    <row r="6" spans="1:16" x14ac:dyDescent="0.3">
      <c r="A6" s="3" t="s">
        <v>1804</v>
      </c>
      <c r="B6" s="26">
        <f>SUMPRODUCT((Data[Speed of Answer]),--(Data[Column1]=TRUE))/B4</f>
        <v>57.644278606965173</v>
      </c>
    </row>
    <row r="7" spans="1:16" x14ac:dyDescent="0.3">
      <c r="A7" s="3" t="s">
        <v>1802</v>
      </c>
      <c r="B7" s="13">
        <f>SUMPRODUCT((Data[Answered (Y/N)]="N")*(Data[Column1]=TRUE))/B4</f>
        <v>0.16666666666666666</v>
      </c>
    </row>
    <row r="8" spans="1:16" x14ac:dyDescent="0.3">
      <c r="A8" s="3" t="s">
        <v>1803</v>
      </c>
      <c r="B8" s="28">
        <f>B4/(7*9*60)</f>
        <v>0.10634920634920635</v>
      </c>
    </row>
    <row r="9" spans="1:16" x14ac:dyDescent="0.3">
      <c r="A9" s="3" t="s">
        <v>1818</v>
      </c>
      <c r="B9" s="27">
        <f>SUMPRODUCT((Data[Satisfaction rating]),--(Data[Column1]=TRUE))/B5</f>
        <v>3.4746268656716417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3">
      <c r="A11" s="3" t="s">
        <v>1822</v>
      </c>
      <c r="B11" s="13">
        <f>B10/B5</f>
        <v>0.39104477611940297</v>
      </c>
    </row>
    <row r="12" spans="1:16" x14ac:dyDescent="0.3">
      <c r="A12" s="3" t="s">
        <v>1823</v>
      </c>
      <c r="B12" s="3">
        <f>SUMPRODUCT((Data[Column1]=TRUE)*(Data[Date]&lt;D2+6)*(Data[Satisfaction rating]&lt;=3))</f>
        <v>134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34">
        <f>INDEX($B$16:$E$23,ROWS($G$16:G16),$B$2)</f>
        <v>47</v>
      </c>
      <c r="I16" s="35">
        <f>H16+ROWS($H$16:H16)/1000000</f>
        <v>47.000000999999997</v>
      </c>
      <c r="J16" s="36">
        <f>IF($B$2=3,SMALL($I$16:$I$23,ROWS($I$16:I16)),LARGE($I$16:$I$23,ROWS($I$16:I16)))</f>
        <v>64.000005999999999</v>
      </c>
      <c r="K16" s="34">
        <f>MATCH(J16,$I$16:$I$23,0)</f>
        <v>6</v>
      </c>
      <c r="L16" s="34" t="str">
        <f>INDEX($A$16:$A$23,K16)</f>
        <v>Joe</v>
      </c>
      <c r="M16">
        <f>INDEX($A$16:$E$23,MATCH($L16,$A$16:$A$23,0),COLUMNS($K$14:L16))</f>
        <v>64</v>
      </c>
      <c r="N16">
        <f>INDEX($A$16:$E$23,MATCH($L16,$A$16:$A$23,0),COLUMNS($K$14:M16))</f>
        <v>54</v>
      </c>
      <c r="O16">
        <f>INDEX($A$16:$E$23,MATCH($L16,$A$16:$A$23,0),COLUMNS($K$14:N16))</f>
        <v>70.31481481481481</v>
      </c>
      <c r="P16">
        <f>INDEX($A$16:$E$23,MATCH($L16,$A$16:$A$23,0),COLUMNS($K$14:O16))</f>
        <v>0.84375</v>
      </c>
    </row>
    <row r="17" spans="1:16" x14ac:dyDescent="0.3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34">
        <f>INDEX($B$16:$E$23,ROWS($G$16:G17),$B$2)</f>
        <v>39</v>
      </c>
      <c r="I17" s="35">
        <f>H17+ROWS($H$16:H17)/1000000</f>
        <v>39.000002000000002</v>
      </c>
      <c r="J17" s="36">
        <f>IF($B$2=3,SMALL($I$16:$I$23,ROWS($I$16:I17)),LARGE($I$16:$I$23,ROWS($I$16:I17)))</f>
        <v>53.000008000000001</v>
      </c>
      <c r="K17" s="34">
        <f t="shared" ref="K17:K23" si="0">MATCH(J17,$I$16:$I$23,0)</f>
        <v>8</v>
      </c>
      <c r="L17" s="34" t="str">
        <f t="shared" ref="L17:L23" si="1">INDEX($A$16:$A$23,K17)</f>
        <v>Dan</v>
      </c>
      <c r="M17">
        <f>INDEX($A$16:$E$23,MATCH($L17,$A$16:$A$23,0),COLUMNS($K$14:L17))</f>
        <v>53</v>
      </c>
      <c r="N17">
        <f>INDEX($A$16:$E$23,MATCH($L17,$A$16:$A$23,0),COLUMNS($K$14:M17))</f>
        <v>43</v>
      </c>
      <c r="O17">
        <f>INDEX($A$16:$E$23,MATCH($L17,$A$16:$A$23,0),COLUMNS($K$14:N17))</f>
        <v>65.860465116279073</v>
      </c>
      <c r="P17">
        <f>INDEX($A$16:$E$23,MATCH($L17,$A$16:$A$23,0),COLUMNS($K$14:O17))</f>
        <v>0.75471698113207553</v>
      </c>
    </row>
    <row r="18" spans="1:16" x14ac:dyDescent="0.3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34">
        <f>INDEX($B$16:$E$23,ROWS($G$16:G18),$B$2)</f>
        <v>50</v>
      </c>
      <c r="I18" s="35">
        <f>H18+ROWS($H$16:H18)/1000000</f>
        <v>50.000003</v>
      </c>
      <c r="J18" s="36">
        <f>IF($B$2=3,SMALL($I$16:$I$23,ROWS($I$16:I18)),LARGE($I$16:$I$23,ROWS($I$16:I18)))</f>
        <v>52.000006999999997</v>
      </c>
      <c r="K18" s="34">
        <f t="shared" si="0"/>
        <v>7</v>
      </c>
      <c r="L18" s="34" t="str">
        <f t="shared" si="1"/>
        <v>Martha</v>
      </c>
      <c r="M18">
        <f>INDEX($A$16:$E$23,MATCH($L18,$A$16:$A$23,0),COLUMNS($K$14:L18))</f>
        <v>52</v>
      </c>
      <c r="N18">
        <f>INDEX($A$16:$E$23,MATCH($L18,$A$16:$A$23,0),COLUMNS($K$14:M18))</f>
        <v>44</v>
      </c>
      <c r="O18">
        <f>INDEX($A$16:$E$23,MATCH($L18,$A$16:$A$23,0),COLUMNS($K$14:N18))</f>
        <v>71.5</v>
      </c>
      <c r="P18">
        <f>INDEX($A$16:$E$23,MATCH($L18,$A$16:$A$23,0),COLUMNS($K$14:O18))</f>
        <v>0.67307692307692313</v>
      </c>
    </row>
    <row r="19" spans="1:16" x14ac:dyDescent="0.3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34">
        <f>INDEX($B$16:$E$23,ROWS($G$16:G19),$B$2)</f>
        <v>51</v>
      </c>
      <c r="I19" s="35">
        <f>H19+ROWS($H$16:H19)/1000000</f>
        <v>51.000003999999997</v>
      </c>
      <c r="J19" s="36">
        <f>IF($B$2=3,SMALL($I$16:$I$23,ROWS($I$16:I19)),LARGE($I$16:$I$23,ROWS($I$16:I19)))</f>
        <v>51.000003999999997</v>
      </c>
      <c r="K19" s="34">
        <f t="shared" si="0"/>
        <v>4</v>
      </c>
      <c r="L19" s="34" t="str">
        <f t="shared" si="1"/>
        <v>Greg</v>
      </c>
      <c r="M19">
        <f>INDEX($A$16:$E$23,MATCH($L19,$A$16:$A$23,0),COLUMNS($K$14:L19))</f>
        <v>51</v>
      </c>
      <c r="N19">
        <f>INDEX($A$16:$E$23,MATCH($L19,$A$16:$A$23,0),COLUMNS($K$14:M19))</f>
        <v>44</v>
      </c>
      <c r="O19">
        <f>INDEX($A$16:$E$23,MATCH($L19,$A$16:$A$23,0),COLUMNS($K$14:N19))</f>
        <v>65.568181818181813</v>
      </c>
      <c r="P19">
        <f>INDEX($A$16:$E$23,MATCH($L19,$A$16:$A$23,0),COLUMNS($K$14:O19))</f>
        <v>0.78431372549019607</v>
      </c>
    </row>
    <row r="20" spans="1:16" x14ac:dyDescent="0.3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34">
        <f>INDEX($B$16:$E$23,ROWS($G$16:G20),$B$2)</f>
        <v>46</v>
      </c>
      <c r="I20" s="35">
        <f>H20+ROWS($H$16:H20)/1000000</f>
        <v>46.000005000000002</v>
      </c>
      <c r="J20" s="36">
        <f>IF($B$2=3,SMALL($I$16:$I$23,ROWS($I$16:I20)),LARGE($I$16:$I$23,ROWS($I$16:I20)))</f>
        <v>50.000003</v>
      </c>
      <c r="K20" s="34">
        <f t="shared" si="0"/>
        <v>3</v>
      </c>
      <c r="L20" s="34" t="str">
        <f t="shared" si="1"/>
        <v>Stewart</v>
      </c>
      <c r="M20">
        <f>INDEX($A$16:$E$23,MATCH($L20,$A$16:$A$23,0),COLUMNS($K$14:L20))</f>
        <v>50</v>
      </c>
      <c r="N20">
        <f>INDEX($A$16:$E$23,MATCH($L20,$A$16:$A$23,0),COLUMNS($K$14:M20))</f>
        <v>42</v>
      </c>
      <c r="O20">
        <f>INDEX($A$16:$E$23,MATCH($L20,$A$16:$A$23,0),COLUMNS($K$14:N20))</f>
        <v>69.238095238095241</v>
      </c>
      <c r="P20">
        <f>INDEX($A$16:$E$23,MATCH($L20,$A$16:$A$23,0),COLUMNS($K$14:O20))</f>
        <v>0.74</v>
      </c>
    </row>
    <row r="21" spans="1:16" x14ac:dyDescent="0.3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34">
        <f>INDEX($B$16:$E$23,ROWS($G$16:G21),$B$2)</f>
        <v>64</v>
      </c>
      <c r="I21" s="35">
        <f>H21+ROWS($H$16:H21)/1000000</f>
        <v>64.000005999999999</v>
      </c>
      <c r="J21" s="36">
        <f>IF($B$2=3,SMALL($I$16:$I$23,ROWS($I$16:I21)),LARGE($I$16:$I$23,ROWS($I$16:I21)))</f>
        <v>47.000000999999997</v>
      </c>
      <c r="K21" s="34">
        <f t="shared" si="0"/>
        <v>1</v>
      </c>
      <c r="L21" s="34" t="str">
        <f t="shared" si="1"/>
        <v>Diane</v>
      </c>
      <c r="M21">
        <f>INDEX($A$16:$E$23,MATCH($L21,$A$16:$A$23,0),COLUMNS($K$14:L21))</f>
        <v>47</v>
      </c>
      <c r="N21">
        <f>INDEX($A$16:$E$23,MATCH($L21,$A$16:$A$23,0),COLUMNS($K$14:M21))</f>
        <v>39</v>
      </c>
      <c r="O21">
        <f>INDEX($A$16:$E$23,MATCH($L21,$A$16:$A$23,0),COLUMNS($K$14:N21))</f>
        <v>71.974358974358978</v>
      </c>
      <c r="P21">
        <f>INDEX($A$16:$E$23,MATCH($L21,$A$16:$A$23,0),COLUMNS($K$14:O21))</f>
        <v>0.74468085106382975</v>
      </c>
    </row>
    <row r="22" spans="1:16" x14ac:dyDescent="0.3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34">
        <f>INDEX($B$16:$E$23,ROWS($G$16:G22),$B$2)</f>
        <v>52</v>
      </c>
      <c r="I22" s="35">
        <f>H22+ROWS($H$16:H22)/1000000</f>
        <v>52.000006999999997</v>
      </c>
      <c r="J22" s="36">
        <f>IF($B$2=3,SMALL($I$16:$I$23,ROWS($I$16:I22)),LARGE($I$16:$I$23,ROWS($I$16:I22)))</f>
        <v>46.000005000000002</v>
      </c>
      <c r="K22" s="34">
        <f t="shared" si="0"/>
        <v>5</v>
      </c>
      <c r="L22" s="34" t="str">
        <f t="shared" si="1"/>
        <v>Jim</v>
      </c>
      <c r="M22">
        <f>INDEX($A$16:$E$23,MATCH($L22,$A$16:$A$23,0),COLUMNS($K$14:L22))</f>
        <v>46</v>
      </c>
      <c r="N22">
        <f>INDEX($A$16:$E$23,MATCH($L22,$A$16:$A$23,0),COLUMNS($K$14:M22))</f>
        <v>38</v>
      </c>
      <c r="O22">
        <f>INDEX($A$16:$E$23,MATCH($L22,$A$16:$A$23,0),COLUMNS($K$14:N22))</f>
        <v>70.868421052631575</v>
      </c>
      <c r="P22">
        <f>INDEX($A$16:$E$23,MATCH($L22,$A$16:$A$23,0),COLUMNS($K$14:O22))</f>
        <v>0.78260869565217395</v>
      </c>
    </row>
    <row r="23" spans="1:16" x14ac:dyDescent="0.3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34">
        <f>INDEX($B$16:$E$23,ROWS($G$16:G23),$B$2)</f>
        <v>53</v>
      </c>
      <c r="I23" s="35">
        <f>H23+ROWS($H$16:H23)/1000000</f>
        <v>53.000008000000001</v>
      </c>
      <c r="J23" s="36">
        <f>IF($B$2=3,SMALL($I$16:$I$23,ROWS($I$16:I23)),LARGE($I$16:$I$23,ROWS($I$16:I23)))</f>
        <v>39.000002000000002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39</v>
      </c>
      <c r="N23">
        <f>INDEX($A$16:$E$23,MATCH($L23,$A$16:$A$23,0),COLUMNS($K$14:M23))</f>
        <v>31</v>
      </c>
      <c r="O23">
        <f>INDEX($A$16:$E$23,MATCH($L23,$A$16:$A$23,0),COLUMNS($K$14:N23))</f>
        <v>67.903225806451616</v>
      </c>
      <c r="P23">
        <f>INDEX($A$16:$E$23,MATCH($L23,$A$16:$A$23,0),COLUMNS($K$14:O23))</f>
        <v>0.69230769230769229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67.492537313432834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132.50746268656718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">
      <c r="A33" s="3" t="str">
        <f t="shared" ref="A33:A40" si="2">L16</f>
        <v>Joe</v>
      </c>
      <c r="B33" s="3">
        <f>SUMPRODUCT((INT(Data[Date])=($D$2+COLUMNS($A$33:A33)-1))*(Data[Agent]=$A33)*(Data[Resolved]="Y"))</f>
        <v>6</v>
      </c>
      <c r="C33" s="3">
        <f>SUMPRODUCT((INT(Data[Date])=($D$2+COLUMNS($A$33:B33)-1))*(Data[Agent]=$A33)*(Data[Resolved]="Y"))</f>
        <v>10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11</v>
      </c>
    </row>
    <row r="34" spans="1:8" x14ac:dyDescent="0.3">
      <c r="A34" s="3" t="str">
        <f t="shared" si="2"/>
        <v>Dan</v>
      </c>
      <c r="B34" s="3">
        <f>SUMPRODUCT((INT(Data[Date])=($D$2+COLUMNS($A$33:A34)-1))*(Data[Agent]=$A34)*(Data[Resolved]="Y"))</f>
        <v>4</v>
      </c>
      <c r="C34" s="3">
        <f>SUMPRODUCT((INT(Data[Date])=($D$2+COLUMNS($A$33:B34)-1))*(Data[Agent]=$A34)*(Data[Resolved]="Y"))</f>
        <v>6</v>
      </c>
      <c r="D34" s="3">
        <f>SUMPRODUCT((INT(Data[Date])=($D$2+COLUMNS($A$33:C34)-1))*(Data[Agent]=$A34)*(Data[Resolved]="Y"))</f>
        <v>2</v>
      </c>
      <c r="E34" s="3">
        <f>SUMPRODUCT((INT(Data[Date])=($D$2+COLUMNS($A$33:D34)-1))*(Data[Agent]=$A34)*(Data[Resolved]="Y"))</f>
        <v>5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10</v>
      </c>
      <c r="H34" s="3">
        <f>SUMPRODUCT((INT(Data[Date])=($D$2+COLUMNS($A$33:G34)-1))*(Data[Agent]=$A34)*(Data[Resolved]="Y"))</f>
        <v>7</v>
      </c>
    </row>
    <row r="35" spans="1:8" x14ac:dyDescent="0.3">
      <c r="A35" s="3" t="str">
        <f t="shared" si="2"/>
        <v>Martha</v>
      </c>
      <c r="B35" s="3">
        <f>SUMPRODUCT((INT(Data[Date])=($D$2+COLUMNS($A$33:A35)-1))*(Data[Agent]=$A35)*(Data[Resolved]="Y"))</f>
        <v>10</v>
      </c>
      <c r="C35" s="3">
        <f>SUMPRODUCT((INT(Data[Date])=($D$2+COLUMNS($A$33:B35)-1))*(Data[Agent]=$A35)*(Data[Resolved]="Y"))</f>
        <v>6</v>
      </c>
      <c r="D35" s="3">
        <f>SUMPRODUCT((INT(Data[Date])=($D$2+COLUMNS($A$33:C35)-1))*(Data[Agent]=$A35)*(Data[Resolved]="Y"))</f>
        <v>5</v>
      </c>
      <c r="E35" s="3">
        <f>SUMPRODUCT((INT(Data[Date])=($D$2+COLUMNS($A$33:D35)-1))*(Data[Agent]=$A35)*(Data[Resolved]="Y"))</f>
        <v>3</v>
      </c>
      <c r="F35" s="3">
        <f>SUMPRODUCT((INT(Data[Date])=($D$2+COLUMNS($A$33:E35)-1))*(Data[Agent]=$A35)*(Data[Resolved]="Y"))</f>
        <v>0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5</v>
      </c>
    </row>
    <row r="36" spans="1:8" x14ac:dyDescent="0.3">
      <c r="A36" s="3" t="str">
        <f t="shared" si="2"/>
        <v>Greg</v>
      </c>
      <c r="B36" s="3">
        <f>SUMPRODUCT((INT(Data[Date])=($D$2+COLUMNS($A$33:A36)-1))*(Data[Agent]=$A36)*(Data[Resolved]="Y"))</f>
        <v>3</v>
      </c>
      <c r="C36" s="3">
        <f>SUMPRODUCT((INT(Data[Date])=($D$2+COLUMNS($A$33:B36)-1))*(Data[Agent]=$A36)*(Data[Resolved]="Y"))</f>
        <v>8</v>
      </c>
      <c r="D36" s="3">
        <f>SUMPRODUCT((INT(Data[Date])=($D$2+COLUMNS($A$33:C36)-1))*(Data[Agent]=$A36)*(Data[Resolved]="Y"))</f>
        <v>5</v>
      </c>
      <c r="E36" s="3">
        <f>SUMPRODUCT((INT(Data[Date])=($D$2+COLUMNS($A$33:D36)-1))*(Data[Agent]=$A36)*(Data[Resolved]="Y"))</f>
        <v>7</v>
      </c>
      <c r="F36" s="3">
        <f>SUMPRODUCT((INT(Data[Date])=($D$2+COLUMNS($A$33:E36)-1))*(Data[Agent]=$A36)*(Data[Resolved]="Y"))</f>
        <v>6</v>
      </c>
      <c r="G36" s="3">
        <f>SUMPRODUCT((INT(Data[Date])=($D$2+COLUMNS($A$33:F36)-1))*(Data[Agent]=$A36)*(Data[Resolved]="Y"))</f>
        <v>4</v>
      </c>
      <c r="H36" s="3">
        <f>SUMPRODUCT((INT(Data[Date])=($D$2+COLUMNS($A$33:G36)-1))*(Data[Agent]=$A36)*(Data[Resolved]="Y"))</f>
        <v>7</v>
      </c>
    </row>
    <row r="37" spans="1:8" x14ac:dyDescent="0.3">
      <c r="A37" s="3" t="str">
        <f t="shared" si="2"/>
        <v>Stewart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0</v>
      </c>
      <c r="D37" s="3">
        <f>SUMPRODUCT((INT(Data[Date])=($D$2+COLUMNS($A$33:C37)-1))*(Data[Agent]=$A37)*(Data[Resolved]="Y"))</f>
        <v>15</v>
      </c>
      <c r="E37" s="3">
        <f>SUMPRODUCT((INT(Data[Date])=($D$2+COLUMNS($A$33:D37)-1))*(Data[Agent]=$A37)*(Data[Resolved]="Y"))</f>
        <v>2</v>
      </c>
      <c r="F37" s="3">
        <f>SUMPRODUCT((INT(Data[Date])=($D$2+COLUMNS($A$33:E37)-1))*(Data[Agent]=$A37)*(Data[Resolved]="Y"))</f>
        <v>3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5</v>
      </c>
    </row>
    <row r="38" spans="1:8" x14ac:dyDescent="0.3">
      <c r="A38" s="3" t="str">
        <f t="shared" si="2"/>
        <v>Diane</v>
      </c>
      <c r="B38" s="3">
        <f>SUMPRODUCT((INT(Data[Date])=($D$2+COLUMNS($A$33:A38)-1))*(Data[Agent]=$A38)*(Data[Resolved]="Y"))</f>
        <v>3</v>
      </c>
      <c r="C38" s="3">
        <f>SUMPRODUCT((INT(Data[Date])=($D$2+COLUMNS($A$33:B38)-1))*(Data[Agent]=$A38)*(Data[Resolved]="Y"))</f>
        <v>8</v>
      </c>
      <c r="D38" s="3">
        <f>SUMPRODUCT((INT(Data[Date])=($D$2+COLUMNS($A$33:C38)-1))*(Data[Agent]=$A38)*(Data[Resolved]="Y"))</f>
        <v>3</v>
      </c>
      <c r="E38" s="3">
        <f>SUMPRODUCT((INT(Data[Date])=($D$2+COLUMNS($A$33:D38)-1))*(Data[Agent]=$A38)*(Data[Resolved]="Y"))</f>
        <v>4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7</v>
      </c>
    </row>
    <row r="39" spans="1:8" x14ac:dyDescent="0.3">
      <c r="A39" s="3" t="str">
        <f t="shared" si="2"/>
        <v>Jim</v>
      </c>
      <c r="B39" s="3">
        <f>SUMPRODUCT((INT(Data[Date])=($D$2+COLUMNS($A$33:A39)-1))*(Data[Agent]=$A39)*(Data[Resolved]="Y"))</f>
        <v>6</v>
      </c>
      <c r="C39" s="3">
        <f>SUMPRODUCT((INT(Data[Date])=($D$2+COLUMNS($A$33:B39)-1))*(Data[Agent]=$A39)*(Data[Resolved]="Y"))</f>
        <v>1</v>
      </c>
      <c r="D39" s="3">
        <f>SUMPRODUCT((INT(Data[Date])=($D$2+COLUMNS($A$33:C39)-1))*(Data[Agent]=$A39)*(Data[Resolved]="Y"))</f>
        <v>7</v>
      </c>
      <c r="E39" s="3">
        <f>SUMPRODUCT((INT(Data[Date])=($D$2+COLUMNS($A$33:D39)-1))*(Data[Agent]=$A39)*(Data[Resolved]="Y"))</f>
        <v>6</v>
      </c>
      <c r="F39" s="3">
        <f>SUMPRODUCT((INT(Data[Date])=($D$2+COLUMNS($A$33:E39)-1))*(Data[Agent]=$A39)*(Data[Resolved]="Y"))</f>
        <v>4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2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0</v>
      </c>
      <c r="E40" s="3">
        <f>SUMPRODUCT((INT(Data[Date])=($D$2+COLUMNS($A$33:D40)-1))*(Data[Agent]=$A40)*(Data[Resolved]="Y"))</f>
        <v>5</v>
      </c>
      <c r="F40" s="3">
        <f>SUMPRODUCT((INT(Data[Date])=($D$2+COLUMNS($A$33:E40)-1))*(Data[Agent]=$A40)*(Data[Resolved]="Y"))</f>
        <v>3</v>
      </c>
      <c r="G40" s="3">
        <f>SUMPRODUCT((INT(Data[Date])=($D$2+COLUMNS($A$33:F40)-1))*(Data[Agent]=$A40)*(Data[Resolved]="Y"))</f>
        <v>5</v>
      </c>
      <c r="H40" s="3">
        <f>SUMPRODUCT((INT(Data[Date])=($D$2+COLUMNS($A$33:G40)-1))*(Data[Agent]=$A40)*(Data[Resolved]="Y"))</f>
        <v>7</v>
      </c>
    </row>
    <row r="43" spans="1:8" x14ac:dyDescent="0.3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">
      <c r="A44" s="3" t="str">
        <f t="shared" ref="A44:A51" si="3">A33</f>
        <v>Joe</v>
      </c>
      <c r="B44" s="3">
        <f>SUMPRODUCT((Data[Column1]=TRUE)*(Data[Agent]=$A44),(Data[Satisfaction rating]))/N16</f>
        <v>3.3888888888888888</v>
      </c>
      <c r="C44" s="3">
        <v>3.5</v>
      </c>
      <c r="D44" s="38" t="str">
        <f>IF(B44&gt;C44,$A$52&amp;" "&amp;A44,A44)</f>
        <v>Joe</v>
      </c>
      <c r="E44" s="3">
        <f>B44</f>
        <v>3.3888888888888888</v>
      </c>
    </row>
    <row r="45" spans="1:8" x14ac:dyDescent="0.3">
      <c r="A45" s="3" t="str">
        <f t="shared" si="3"/>
        <v>Dan</v>
      </c>
      <c r="B45" s="3">
        <f>SUMPRODUCT((Data[Column1]=TRUE)*(Data[Agent]=$A45),(Data[Satisfaction rating]))/N17</f>
        <v>3.5348837209302326</v>
      </c>
      <c r="C45" s="3">
        <v>3.5</v>
      </c>
      <c r="D45" s="38" t="str">
        <f t="shared" ref="D45:D51" si="4">IF(B45&gt;C45,$A$52&amp;" "&amp;A45,A45)</f>
        <v xml:space="preserve"> ☺ Dan</v>
      </c>
      <c r="E45" s="3">
        <f t="shared" ref="E45:E51" si="5">B45</f>
        <v>3.5348837209302326</v>
      </c>
    </row>
    <row r="46" spans="1:8" x14ac:dyDescent="0.3">
      <c r="A46" s="3" t="str">
        <f t="shared" si="3"/>
        <v>Martha</v>
      </c>
      <c r="B46" s="3">
        <f>SUMPRODUCT((Data[Column1]=TRUE)*(Data[Agent]=$A46),(Data[Satisfaction rating]))/N18</f>
        <v>3.3409090909090908</v>
      </c>
      <c r="C46" s="3">
        <v>3.5</v>
      </c>
      <c r="D46" s="38" t="str">
        <f t="shared" si="4"/>
        <v>Martha</v>
      </c>
      <c r="E46" s="3">
        <f t="shared" si="5"/>
        <v>3.3409090909090908</v>
      </c>
    </row>
    <row r="47" spans="1:8" x14ac:dyDescent="0.3">
      <c r="A47" s="3" t="str">
        <f t="shared" si="3"/>
        <v>Greg</v>
      </c>
      <c r="B47" s="3">
        <f>SUMPRODUCT((Data[Column1]=TRUE)*(Data[Agent]=$A47),(Data[Satisfaction rating]))/N19</f>
        <v>3.6590909090909092</v>
      </c>
      <c r="C47" s="3">
        <v>3.5</v>
      </c>
      <c r="D47" s="38" t="str">
        <f t="shared" si="4"/>
        <v xml:space="preserve"> ☺ Greg</v>
      </c>
      <c r="E47" s="3">
        <f t="shared" si="5"/>
        <v>3.6590909090909092</v>
      </c>
    </row>
    <row r="48" spans="1:8" x14ac:dyDescent="0.3">
      <c r="A48" s="3" t="str">
        <f t="shared" si="3"/>
        <v>Stewart</v>
      </c>
      <c r="B48" s="3">
        <f>SUMPRODUCT((Data[Column1]=TRUE)*(Data[Agent]=$A48),(Data[Satisfaction rating]))/N20</f>
        <v>3.5714285714285716</v>
      </c>
      <c r="C48" s="3">
        <v>3.5</v>
      </c>
      <c r="D48" s="38" t="str">
        <f t="shared" si="4"/>
        <v xml:space="preserve"> ☺ Stewart</v>
      </c>
      <c r="E48" s="3">
        <f t="shared" si="5"/>
        <v>3.5714285714285716</v>
      </c>
    </row>
    <row r="49" spans="1:6" x14ac:dyDescent="0.3">
      <c r="A49" s="3" t="str">
        <f t="shared" si="3"/>
        <v>Diane</v>
      </c>
      <c r="B49" s="3">
        <f>SUMPRODUCT((Data[Column1]=TRUE)*(Data[Agent]=$A49),(Data[Satisfaction rating]))/N21</f>
        <v>3.5128205128205128</v>
      </c>
      <c r="C49" s="3">
        <v>3.5</v>
      </c>
      <c r="D49" s="38" t="str">
        <f t="shared" si="4"/>
        <v xml:space="preserve"> ☺ Diane</v>
      </c>
      <c r="E49" s="3">
        <f t="shared" si="5"/>
        <v>3.5128205128205128</v>
      </c>
    </row>
    <row r="50" spans="1:6" x14ac:dyDescent="0.3">
      <c r="A50" s="3" t="str">
        <f t="shared" si="3"/>
        <v>Jim</v>
      </c>
      <c r="B50" s="3">
        <f>SUMPRODUCT((Data[Column1]=TRUE)*(Data[Agent]=$A50),(Data[Satisfaction rating]))/N22</f>
        <v>3.4210526315789473</v>
      </c>
      <c r="C50" s="3">
        <v>3.5</v>
      </c>
      <c r="D50" s="38" t="str">
        <f t="shared" si="4"/>
        <v>Jim</v>
      </c>
      <c r="E50" s="3">
        <f t="shared" si="5"/>
        <v>3.4210526315789473</v>
      </c>
    </row>
    <row r="51" spans="1:6" x14ac:dyDescent="0.3">
      <c r="A51" s="3" t="str">
        <f t="shared" si="3"/>
        <v>Becky</v>
      </c>
      <c r="B51" s="3">
        <f>SUMPRODUCT((Data[Column1]=TRUE)*(Data[Agent]=$A51),(Data[Satisfaction rating]))/N23</f>
        <v>3.3548387096774195</v>
      </c>
      <c r="C51" s="3">
        <v>3.5</v>
      </c>
      <c r="D51" s="38" t="str">
        <f t="shared" si="4"/>
        <v>Becky</v>
      </c>
      <c r="E51" s="3">
        <f t="shared" si="5"/>
        <v>3.3548387096774195</v>
      </c>
    </row>
    <row r="52" spans="1:6" x14ac:dyDescent="0.3">
      <c r="A52" s="29" t="s">
        <v>1829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3">
        <f>(B55-C55)/B55</f>
        <v>0.13432835820895522</v>
      </c>
      <c r="E55" s="37">
        <v>0.2</v>
      </c>
      <c r="F55" s="13" t="e">
        <f>IF(D55&gt;E55,D55,NA())</f>
        <v>#N/A</v>
      </c>
    </row>
    <row r="56" spans="1:6" x14ac:dyDescent="0.3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3">
        <f t="shared" ref="D56:D59" si="6">(B56-C56)/B56</f>
        <v>0.16867469879518071</v>
      </c>
      <c r="E56" s="37">
        <v>0.2</v>
      </c>
      <c r="F56" s="13" t="e">
        <f t="shared" ref="F56:F59" si="7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3">
        <f t="shared" si="6"/>
        <v>9.8765432098765427E-2</v>
      </c>
      <c r="E57" s="37">
        <v>0.2</v>
      </c>
      <c r="F57" s="13" t="e">
        <f t="shared" si="7"/>
        <v>#N/A</v>
      </c>
    </row>
    <row r="58" spans="1:6" x14ac:dyDescent="0.3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3">
        <f t="shared" si="6"/>
        <v>0.23076923076923078</v>
      </c>
      <c r="E58" s="37">
        <v>0.2</v>
      </c>
      <c r="F58" s="13">
        <f t="shared" si="7"/>
        <v>0.23076923076923078</v>
      </c>
    </row>
    <row r="59" spans="1:6" x14ac:dyDescent="0.3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3">
        <f t="shared" si="6"/>
        <v>0.19354838709677419</v>
      </c>
      <c r="E59" s="37">
        <v>0.2</v>
      </c>
      <c r="F59" s="13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6:S16"/>
  <sheetViews>
    <sheetView showGridLines="0" showRowColHeaders="0" workbookViewId="0">
      <selection activeCell="P7" sqref="P7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ht="24.75" customHeight="1" x14ac:dyDescent="0.3"/>
    <row r="8" spans="2:11" x14ac:dyDescent="0.3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3">
      <c r="B9" s="11" t="str">
        <f>Calculation!L16</f>
        <v>Joe</v>
      </c>
      <c r="C9" s="11">
        <f>Calculation!M16</f>
        <v>64</v>
      </c>
      <c r="D9" s="11">
        <f>Calculation!N16</f>
        <v>54</v>
      </c>
      <c r="E9" s="15">
        <f>Calculation!O16</f>
        <v>70.31481481481481</v>
      </c>
      <c r="F9" s="23">
        <f>Calculation!P16</f>
        <v>0.84375</v>
      </c>
      <c r="G9" s="22">
        <f>F9</f>
        <v>0.84375</v>
      </c>
      <c r="H9" s="11"/>
    </row>
    <row r="10" spans="2:11" x14ac:dyDescent="0.3">
      <c r="B10" s="11" t="str">
        <f>Calculation!L17</f>
        <v>Dan</v>
      </c>
      <c r="C10" s="11">
        <f>Calculation!M17</f>
        <v>53</v>
      </c>
      <c r="D10" s="11">
        <f>Calculation!N17</f>
        <v>43</v>
      </c>
      <c r="E10" s="15">
        <f>Calculation!O17</f>
        <v>65.860465116279073</v>
      </c>
      <c r="F10" s="23">
        <f>Calculation!P17</f>
        <v>0.75471698113207553</v>
      </c>
      <c r="G10" s="22">
        <f t="shared" ref="G10:G16" si="0">F10</f>
        <v>0.75471698113207553</v>
      </c>
      <c r="H10" s="11"/>
    </row>
    <row r="11" spans="2:11" x14ac:dyDescent="0.3">
      <c r="B11" s="11" t="str">
        <f>Calculation!L18</f>
        <v>Martha</v>
      </c>
      <c r="C11" s="11">
        <f>Calculation!M18</f>
        <v>52</v>
      </c>
      <c r="D11" s="11">
        <f>Calculation!N18</f>
        <v>44</v>
      </c>
      <c r="E11" s="15">
        <f>Calculation!O18</f>
        <v>71.5</v>
      </c>
      <c r="F11" s="23">
        <f>Calculation!P18</f>
        <v>0.67307692307692313</v>
      </c>
      <c r="G11" s="22">
        <f t="shared" si="0"/>
        <v>0.67307692307692313</v>
      </c>
      <c r="H11" s="11"/>
    </row>
    <row r="12" spans="2:11" x14ac:dyDescent="0.3">
      <c r="B12" s="11" t="str">
        <f>Calculation!L19</f>
        <v>Greg</v>
      </c>
      <c r="C12" s="11">
        <f>Calculation!M19</f>
        <v>51</v>
      </c>
      <c r="D12" s="11">
        <f>Calculation!N19</f>
        <v>44</v>
      </c>
      <c r="E12" s="15">
        <f>Calculation!O19</f>
        <v>65.568181818181813</v>
      </c>
      <c r="F12" s="23">
        <f>Calculation!P19</f>
        <v>0.78431372549019607</v>
      </c>
      <c r="G12" s="22">
        <f t="shared" si="0"/>
        <v>0.78431372549019607</v>
      </c>
      <c r="H12" s="11"/>
    </row>
    <row r="13" spans="2:11" x14ac:dyDescent="0.3">
      <c r="B13" s="11" t="str">
        <f>Calculation!L20</f>
        <v>Stewart</v>
      </c>
      <c r="C13" s="11">
        <f>Calculation!M20</f>
        <v>50</v>
      </c>
      <c r="D13" s="11">
        <f>Calculation!N20</f>
        <v>42</v>
      </c>
      <c r="E13" s="15">
        <f>Calculation!O20</f>
        <v>69.238095238095241</v>
      </c>
      <c r="F13" s="23">
        <f>Calculation!P20</f>
        <v>0.74</v>
      </c>
      <c r="G13" s="22">
        <f t="shared" si="0"/>
        <v>0.74</v>
      </c>
      <c r="H13" s="11"/>
    </row>
    <row r="14" spans="2:11" x14ac:dyDescent="0.3">
      <c r="B14" s="11" t="str">
        <f>Calculation!L21</f>
        <v>Diane</v>
      </c>
      <c r="C14" s="11">
        <f>Calculation!M21</f>
        <v>47</v>
      </c>
      <c r="D14" s="11">
        <f>Calculation!N21</f>
        <v>39</v>
      </c>
      <c r="E14" s="15">
        <f>Calculation!O21</f>
        <v>71.974358974358978</v>
      </c>
      <c r="F14" s="23">
        <f>Calculation!P21</f>
        <v>0.74468085106382975</v>
      </c>
      <c r="G14" s="22">
        <f t="shared" si="0"/>
        <v>0.74468085106382975</v>
      </c>
      <c r="H14" s="11"/>
    </row>
    <row r="15" spans="2:11" x14ac:dyDescent="0.3">
      <c r="B15" s="11" t="str">
        <f>Calculation!L22</f>
        <v>Jim</v>
      </c>
      <c r="C15" s="11">
        <f>Calculation!M22</f>
        <v>46</v>
      </c>
      <c r="D15" s="11">
        <f>Calculation!N22</f>
        <v>38</v>
      </c>
      <c r="E15" s="15">
        <f>Calculation!O22</f>
        <v>70.868421052631575</v>
      </c>
      <c r="F15" s="23">
        <f>Calculation!P22</f>
        <v>0.78260869565217395</v>
      </c>
      <c r="G15" s="22">
        <f t="shared" si="0"/>
        <v>0.78260869565217395</v>
      </c>
      <c r="H15" s="11"/>
    </row>
    <row r="16" spans="2:11" x14ac:dyDescent="0.3">
      <c r="B16" s="11" t="str">
        <f>Calculation!L23</f>
        <v>Becky</v>
      </c>
      <c r="C16" s="11">
        <f>Calculation!M23</f>
        <v>39</v>
      </c>
      <c r="D16" s="11">
        <f>Calculation!N23</f>
        <v>31</v>
      </c>
      <c r="E16" s="15">
        <f>Calculation!O23</f>
        <v>67.903225806451616</v>
      </c>
      <c r="F16" s="23">
        <f>Calculation!P23</f>
        <v>0.69230769230769229</v>
      </c>
      <c r="G16" s="22">
        <f t="shared" si="0"/>
        <v>0.69230769230769229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228600</xdr:colOff>
                    <xdr:row>6</xdr:row>
                    <xdr:rowOff>91440</xdr:rowOff>
                  </from>
                  <to>
                    <xdr:col>3</xdr:col>
                    <xdr:colOff>327660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320040</xdr:colOff>
                    <xdr:row>6</xdr:row>
                    <xdr:rowOff>91440</xdr:rowOff>
                  </from>
                  <to>
                    <xdr:col>4</xdr:col>
                    <xdr:colOff>289560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480060</xdr:colOff>
                    <xdr:row>6</xdr:row>
                    <xdr:rowOff>91440</xdr:rowOff>
                  </from>
                  <to>
                    <xdr:col>5</xdr:col>
                    <xdr:colOff>121920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381000</xdr:colOff>
                    <xdr:row>6</xdr:row>
                    <xdr:rowOff>91440</xdr:rowOff>
                  </from>
                  <to>
                    <xdr:col>6</xdr:col>
                    <xdr:colOff>220980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68580</xdr:colOff>
                    <xdr:row>0</xdr:row>
                    <xdr:rowOff>60960</xdr:rowOff>
                  </from>
                  <to>
                    <xdr:col>3</xdr:col>
                    <xdr:colOff>228600</xdr:colOff>
                    <xdr:row>1</xdr:row>
                    <xdr:rowOff>60960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 xr2:uid="{00000000-0003-0000-0200-000000000000}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Dashboard1</vt:lpstr>
      <vt:lpstr>Sheet1</vt:lpstr>
      <vt:lpstr>Sheet3</vt:lpstr>
      <vt:lpstr>Data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Shreekant</cp:lastModifiedBy>
  <dcterms:created xsi:type="dcterms:W3CDTF">2015-03-31T11:23:42Z</dcterms:created>
  <dcterms:modified xsi:type="dcterms:W3CDTF">2022-02-12T10:31:45Z</dcterms:modified>
</cp:coreProperties>
</file>