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F:\Jyothish\Jyothish\"/>
    </mc:Choice>
  </mc:AlternateContent>
  <xr:revisionPtr revIDLastSave="0" documentId="13_ncr:1_{FD1C48CC-6F7A-4021-AAC6-9BD9D1B1419F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Find-My-Nakshratra" sheetId="1" r:id="rId1"/>
  </sheets>
  <definedNames>
    <definedName name="_xlnm._FilterDatabase" localSheetId="0" hidden="1">'Find-My-Nakshratra'!$C$17:$E$44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G6" i="1"/>
  <c r="E8" i="1" l="1"/>
  <c r="E4" i="1"/>
  <c r="D4" i="1"/>
  <c r="F4" i="1"/>
  <c r="F6" i="1"/>
  <c r="G8" i="1"/>
  <c r="H12" i="1"/>
  <c r="D7" i="1"/>
  <c r="E5" i="1"/>
  <c r="E11" i="1"/>
  <c r="F10" i="1"/>
  <c r="G12" i="1"/>
  <c r="G9" i="1"/>
  <c r="H10" i="1"/>
  <c r="E10" i="1"/>
  <c r="F12" i="1"/>
  <c r="G11" i="1"/>
  <c r="D11" i="1"/>
  <c r="E7" i="1"/>
  <c r="D12" i="1"/>
  <c r="H6" i="1"/>
  <c r="D10" i="1"/>
  <c r="D8" i="1"/>
  <c r="E6" i="1"/>
  <c r="F11" i="1"/>
  <c r="H9" i="1"/>
  <c r="H5" i="1"/>
  <c r="H4" i="1"/>
  <c r="G7" i="1"/>
  <c r="F7" i="1"/>
  <c r="H7" i="1"/>
  <c r="H11" i="1"/>
  <c r="E9" i="1"/>
  <c r="F5" i="1"/>
  <c r="F8" i="1"/>
  <c r="G10" i="1"/>
  <c r="H8" i="1"/>
  <c r="D9" i="1"/>
  <c r="D6" i="1"/>
  <c r="D5" i="1"/>
  <c r="G4" i="1"/>
  <c r="F9" i="1"/>
  <c r="G5" i="1"/>
  <c r="E12" i="1"/>
  <c r="H13" i="1" l="1"/>
</calcChain>
</file>

<file path=xl/sharedStrings.xml><?xml version="1.0" encoding="utf-8"?>
<sst xmlns="http://schemas.openxmlformats.org/spreadsheetml/2006/main" count="256" uniqueCount="120">
  <si>
    <t>07 | Punarvasu</t>
  </si>
  <si>
    <t>Sr.No.</t>
  </si>
  <si>
    <t>Navtara Chakra</t>
  </si>
  <si>
    <t>Significant</t>
  </si>
  <si>
    <t>Nakshtra 1</t>
  </si>
  <si>
    <t>Nakshtra 2</t>
  </si>
  <si>
    <t>Nakshtra 3</t>
  </si>
  <si>
    <t>Maha Dasha</t>
  </si>
  <si>
    <t>Dasha Period</t>
  </si>
  <si>
    <t>Janma (Very Good)</t>
  </si>
  <si>
    <t>Sampat (Weath, Consistency)</t>
  </si>
  <si>
    <t>Good time to start something related to Money</t>
  </si>
  <si>
    <t>Vipat (Danger)</t>
  </si>
  <si>
    <t>Kshema (Well Being)</t>
  </si>
  <si>
    <t>Pratyaari (Obstacle)</t>
  </si>
  <si>
    <t>Sadhana (Achievement)</t>
  </si>
  <si>
    <t>Naidhana (Death)</t>
  </si>
  <si>
    <t xml:space="preserve">Don't start any new work. Don't Take Risk </t>
  </si>
  <si>
    <t>Mitra (Friend)</t>
  </si>
  <si>
    <t>Param Mitra (Very Good)</t>
  </si>
  <si>
    <t>Total</t>
  </si>
  <si>
    <t>Unique</t>
  </si>
  <si>
    <t>Nakshratra</t>
  </si>
  <si>
    <t>01</t>
  </si>
  <si>
    <t>01 | Ashvini/Aswini</t>
  </si>
  <si>
    <t>Ashvini/Aswini</t>
  </si>
  <si>
    <t>Ketu</t>
  </si>
  <si>
    <t>02</t>
  </si>
  <si>
    <t>02 | Bharani</t>
  </si>
  <si>
    <t>Bharani</t>
  </si>
  <si>
    <t>Venus</t>
  </si>
  <si>
    <t>03</t>
  </si>
  <si>
    <t>03 | Krittika/Krithika</t>
  </si>
  <si>
    <t>Krittika/Krithika</t>
  </si>
  <si>
    <t>Sun</t>
  </si>
  <si>
    <t>04</t>
  </si>
  <si>
    <t>04 | Rohini</t>
  </si>
  <si>
    <t>Rohini</t>
  </si>
  <si>
    <t>Moon</t>
  </si>
  <si>
    <t>05</t>
  </si>
  <si>
    <t>05 | Mrigashirsha</t>
  </si>
  <si>
    <t>Mrigashirsha</t>
  </si>
  <si>
    <t>Mars</t>
  </si>
  <si>
    <t>06</t>
  </si>
  <si>
    <t>06 | Ardra</t>
  </si>
  <si>
    <t>Ardra</t>
  </si>
  <si>
    <t>Rahu</t>
  </si>
  <si>
    <t>07</t>
  </si>
  <si>
    <t>Punarvasu</t>
  </si>
  <si>
    <t>Jupiter</t>
  </si>
  <si>
    <t>08</t>
  </si>
  <si>
    <t>08 | Pushya</t>
  </si>
  <si>
    <t>Pushya</t>
  </si>
  <si>
    <t>Sat</t>
  </si>
  <si>
    <t>09</t>
  </si>
  <si>
    <t>09 | Ashlesha</t>
  </si>
  <si>
    <t>Ashlesha</t>
  </si>
  <si>
    <t>Mer</t>
  </si>
  <si>
    <t>10</t>
  </si>
  <si>
    <t>10 | Magha</t>
  </si>
  <si>
    <t>Magha</t>
  </si>
  <si>
    <t>11</t>
  </si>
  <si>
    <t>11 | Purva Phalguni</t>
  </si>
  <si>
    <t>Purva Phalguni</t>
  </si>
  <si>
    <t>12</t>
  </si>
  <si>
    <t>12 | Uttara Phalguni</t>
  </si>
  <si>
    <t>Uttara Phalguni</t>
  </si>
  <si>
    <t>13</t>
  </si>
  <si>
    <t>13 | Hasta</t>
  </si>
  <si>
    <t>Hasta</t>
  </si>
  <si>
    <t>14</t>
  </si>
  <si>
    <t>14 | Chitra</t>
  </si>
  <si>
    <t>Chitra</t>
  </si>
  <si>
    <t>15</t>
  </si>
  <si>
    <t>15 | Swati</t>
  </si>
  <si>
    <t>Swati</t>
  </si>
  <si>
    <t>16</t>
  </si>
  <si>
    <t>16 | Vishakha</t>
  </si>
  <si>
    <t>Vishakha</t>
  </si>
  <si>
    <t>17</t>
  </si>
  <si>
    <t>17 | Anuradha</t>
  </si>
  <si>
    <t>Anuradha</t>
  </si>
  <si>
    <t>18</t>
  </si>
  <si>
    <t>18 | Jyeshtha</t>
  </si>
  <si>
    <t>Jyeshtha</t>
  </si>
  <si>
    <t>19</t>
  </si>
  <si>
    <t>19 | Mula</t>
  </si>
  <si>
    <t>Mula</t>
  </si>
  <si>
    <t>20</t>
  </si>
  <si>
    <t>20 | Purva Ashadha</t>
  </si>
  <si>
    <t>Purva Ashadha</t>
  </si>
  <si>
    <t>21</t>
  </si>
  <si>
    <t>21 | Uttara Ashadha</t>
  </si>
  <si>
    <t>Uttara Ashadha</t>
  </si>
  <si>
    <t>22</t>
  </si>
  <si>
    <t>22 | Shravana</t>
  </si>
  <si>
    <t>Shravana</t>
  </si>
  <si>
    <t>23</t>
  </si>
  <si>
    <t>23 | Dhanishtha</t>
  </si>
  <si>
    <t>Dhanishtha</t>
  </si>
  <si>
    <t>24</t>
  </si>
  <si>
    <t>24 | Shatabhisha</t>
  </si>
  <si>
    <t>Shatabhisha</t>
  </si>
  <si>
    <t>25</t>
  </si>
  <si>
    <t>25 | Purva Bhadrapada</t>
  </si>
  <si>
    <t>Purva Bhadrapada</t>
  </si>
  <si>
    <t>26</t>
  </si>
  <si>
    <t>26 | Uttara Bhadrapada</t>
  </si>
  <si>
    <t>Uttara Bhadrapada</t>
  </si>
  <si>
    <t>27</t>
  </si>
  <si>
    <t>27 | Revati</t>
  </si>
  <si>
    <t>Revati</t>
  </si>
  <si>
    <t>Good time to start any important work</t>
  </si>
  <si>
    <t>No travel. No Risk</t>
  </si>
  <si>
    <t>Good Time To Start Health Related activities</t>
  </si>
  <si>
    <t>Avoid anything New thing. Avoid Taking Risks</t>
  </si>
  <si>
    <t xml:space="preserve">Good Time To Start Meditation, Sadhana, Spirutual </t>
  </si>
  <si>
    <t>Good To start new thing.</t>
  </si>
  <si>
    <t>Prepare By: Yogesh Deshpande</t>
  </si>
  <si>
    <t>Select Birth Nakshatra: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</si>
</sst>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 tint="-0.149998474074526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4" borderId="4" xfId="0" applyFont="1" applyFill="1" applyBorder="1" applyProtection="1">
      <protection locked="0"/>
    </xf>
    <xf numFmtId="0" fontId="3" fillId="4" borderId="4" xfId="0" applyFont="1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0" fontId="2" fillId="0" borderId="1" xfId="0" applyFont="1" applyBorder="1" applyProtection="1">
      <protection locked="0"/>
    </xf>
    <xf numFmtId="0" fontId="0" fillId="0" borderId="1" xfId="0" quotePrefix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6" xfId="0" applyBorder="1" applyProtection="1">
      <protection hidden="1"/>
    </xf>
    <xf numFmtId="0" fontId="4" fillId="0" borderId="0" xfId="0" applyFont="1" applyAlignment="1" applyProtection="1">
      <alignment horizontal="left" vertical="center"/>
      <protection hidden="1"/>
    </xf>
    <xf numFmtId="0" fontId="0" fillId="0" borderId="7" xfId="0" applyBorder="1" applyProtection="1">
      <protection hidden="1"/>
    </xf>
    <xf numFmtId="0" fontId="2" fillId="0" borderId="8" xfId="0" applyFont="1" applyBorder="1" applyProtection="1">
      <protection hidden="1"/>
    </xf>
    <xf numFmtId="0" fontId="2" fillId="0" borderId="1" xfId="0" applyFont="1" applyBorder="1" applyProtection="1">
      <protection hidden="1"/>
    </xf>
    <xf numFmtId="0" fontId="2" fillId="0" borderId="12" xfId="0" applyFont="1" applyBorder="1" applyProtection="1">
      <protection hidden="1"/>
    </xf>
    <xf numFmtId="0" fontId="2" fillId="0" borderId="15" xfId="0" applyFont="1" applyBorder="1" applyProtection="1">
      <protection hidden="1"/>
    </xf>
    <xf numFmtId="0" fontId="0" fillId="0" borderId="8" xfId="0" applyBorder="1" applyAlignment="1" applyProtection="1">
      <alignment horizontal="right" vertical="center"/>
      <protection hidden="1"/>
    </xf>
    <xf numFmtId="0" fontId="0" fillId="0" borderId="1" xfId="0" applyBorder="1" applyAlignment="1" applyProtection="1">
      <alignment horizontal="left" vertical="center"/>
      <protection hidden="1"/>
    </xf>
    <xf numFmtId="0" fontId="0" fillId="0" borderId="12" xfId="0" applyBorder="1" applyAlignment="1" applyProtection="1">
      <alignment horizontal="left" vertical="center"/>
      <protection hidden="1"/>
    </xf>
    <xf numFmtId="0" fontId="0" fillId="0" borderId="16" xfId="0" applyBorder="1" applyAlignment="1" applyProtection="1">
      <alignment horizontal="left" vertical="center"/>
      <protection hidden="1"/>
    </xf>
    <xf numFmtId="0" fontId="2" fillId="2" borderId="8" xfId="0" applyFont="1" applyFill="1" applyBorder="1" applyAlignment="1" applyProtection="1">
      <alignment horizontal="right" vertical="center"/>
      <protection hidden="1"/>
    </xf>
    <xf numFmtId="0" fontId="2" fillId="2" borderId="1" xfId="0" applyFont="1" applyFill="1" applyBorder="1" applyAlignment="1" applyProtection="1">
      <alignment horizontal="left" vertical="center"/>
      <protection hidden="1"/>
    </xf>
    <xf numFmtId="0" fontId="1" fillId="3" borderId="8" xfId="0" applyFont="1" applyFill="1" applyBorder="1" applyAlignment="1" applyProtection="1">
      <alignment horizontal="right" vertical="center"/>
      <protection hidden="1"/>
    </xf>
    <xf numFmtId="0" fontId="1" fillId="3" borderId="1" xfId="0" applyFont="1" applyFill="1" applyBorder="1" applyAlignment="1" applyProtection="1">
      <alignment horizontal="left" vertical="center"/>
      <protection hidden="1"/>
    </xf>
    <xf numFmtId="0" fontId="0" fillId="0" borderId="9" xfId="0" applyBorder="1" applyAlignment="1" applyProtection="1">
      <alignment horizontal="right" vertical="center"/>
      <protection hidden="1"/>
    </xf>
    <xf numFmtId="0" fontId="0" fillId="0" borderId="10" xfId="0" applyBorder="1" applyAlignment="1" applyProtection="1">
      <alignment horizontal="left" vertical="center"/>
      <protection hidden="1"/>
    </xf>
    <xf numFmtId="0" fontId="0" fillId="0" borderId="13" xfId="0" applyBorder="1" applyAlignment="1" applyProtection="1">
      <alignment horizontal="left" vertical="center"/>
      <protection hidden="1"/>
    </xf>
    <xf numFmtId="0" fontId="0" fillId="0" borderId="17" xfId="0" applyBorder="1" applyAlignment="1" applyProtection="1">
      <alignment horizontal="left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2" fillId="0" borderId="2" xfId="0" applyFont="1" applyBorder="1" applyAlignment="1" applyProtection="1">
      <alignment horizontal="left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0" fontId="2" fillId="0" borderId="14" xfId="0" applyFont="1" applyBorder="1" applyAlignment="1" applyProtection="1">
      <alignment horizontal="center" vertical="center"/>
      <protection hidden="1"/>
    </xf>
    <xf numFmtId="0" fontId="4" fillId="0" borderId="18" xfId="0" applyFont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71"/>
  <sheetViews>
    <sheetView tabSelected="1" zoomScale="170" zoomScaleNormal="170" workbookViewId="0">
      <selection activeCell="D1" sqref="D1"/>
    </sheetView>
  </sheetViews>
  <sheetFormatPr defaultColWidth="0" defaultRowHeight="14.45" customHeight="1" zeroHeight="1" x14ac:dyDescent="0.25"/>
  <cols>
    <col min="1" max="1" width="5.85546875" style="6" bestFit="1" customWidth="1"/>
    <col min="2" max="2" width="25.42578125" style="6" customWidth="1"/>
    <col min="3" max="3" width="44.140625" style="6" bestFit="1" customWidth="1"/>
    <col min="4" max="4" width="20.7109375" style="6" bestFit="1" customWidth="1"/>
    <col min="5" max="5" width="14.140625" style="6" bestFit="1" customWidth="1"/>
    <col min="6" max="6" width="16.85546875" style="6" bestFit="1" customWidth="1"/>
    <col min="7" max="7" width="11.28515625" style="6" customWidth="1"/>
    <col min="8" max="8" width="11.85546875" style="6" bestFit="1" customWidth="1"/>
    <col min="9" max="9" width="11.85546875" style="6" hidden="1" customWidth="1"/>
    <col min="10" max="10" width="56.42578125" style="6" hidden="1" customWidth="1"/>
    <col min="11" max="16384" width="8.7109375" style="6" hidden="1"/>
  </cols>
  <sheetData>
    <row r="1" spans="1:8" ht="15" x14ac:dyDescent="0.25">
      <c r="A1" s="3"/>
      <c r="B1" s="4"/>
      <c r="C1" s="1" t="s">
        <v>119</v>
      </c>
      <c r="D1" s="2" t="s">
        <v>77</v>
      </c>
      <c r="E1" s="4"/>
      <c r="F1" s="4"/>
      <c r="G1" s="4"/>
      <c r="H1" s="5"/>
    </row>
    <row r="2" spans="1:8" ht="15.75" thickBot="1" x14ac:dyDescent="0.3">
      <c r="A2" s="11"/>
      <c r="B2" s="12" t="s">
        <v>118</v>
      </c>
      <c r="C2" s="12" t="s">
        <v>118</v>
      </c>
      <c r="D2" s="12" t="s">
        <v>118</v>
      </c>
      <c r="E2" s="12"/>
      <c r="F2" s="35" t="s">
        <v>118</v>
      </c>
      <c r="G2" s="35"/>
      <c r="H2" s="13"/>
    </row>
    <row r="3" spans="1:8" ht="15" x14ac:dyDescent="0.25">
      <c r="A3" s="14" t="s">
        <v>1</v>
      </c>
      <c r="B3" s="15" t="s">
        <v>2</v>
      </c>
      <c r="C3" s="15" t="s">
        <v>3</v>
      </c>
      <c r="D3" s="15" t="s">
        <v>4</v>
      </c>
      <c r="E3" s="15" t="s">
        <v>5</v>
      </c>
      <c r="F3" s="15" t="s">
        <v>6</v>
      </c>
      <c r="G3" s="16" t="s">
        <v>7</v>
      </c>
      <c r="H3" s="17" t="s">
        <v>8</v>
      </c>
    </row>
    <row r="4" spans="1:8" ht="15" x14ac:dyDescent="0.25">
      <c r="A4" s="18">
        <v>1</v>
      </c>
      <c r="B4" s="19" t="s">
        <v>9</v>
      </c>
      <c r="C4" s="19" t="s">
        <v>112</v>
      </c>
      <c r="D4" s="19" t="str">
        <f ca="1">INDIRECT(CHAR(CODE(MID($C$15,2,1))+1)&amp;(VALUE(MID($C$15,4,3))+($A4-1))*VALUE(MID(D$3,10,2)))</f>
        <v>Vishakha</v>
      </c>
      <c r="E4" s="19" t="str">
        <f ca="1">INDIRECT(CHAR(CODE(MID($C$15,2,1))+1)&amp;(VALUE(MID($C$15,4,3))+($A4-1)+9))</f>
        <v>Purva Bhadrapada</v>
      </c>
      <c r="F4" s="19" t="str">
        <f ca="1">INDIRECT(CHAR(CODE(MID($C$15,2,1))+1)&amp;(VALUE(MID($C$15,4,3))+($A4-1)+18))</f>
        <v>Punarvasu</v>
      </c>
      <c r="G4" s="20" t="str">
        <f ca="1">INDIRECT(CHAR(CODE(MID($C$15,2,1))+2)&amp;(VALUE(MID($C$15,4,3))+($A4-1)+18))</f>
        <v>Jupiter</v>
      </c>
      <c r="H4" s="21">
        <f ca="1">INDIRECT(CHAR(CODE(MID($C$15,2,1))+3)&amp;(VALUE(MID($C$15,4,3))+($A4-1)+18))</f>
        <v>16</v>
      </c>
    </row>
    <row r="5" spans="1:8" ht="15" x14ac:dyDescent="0.25">
      <c r="A5" s="18">
        <v>2</v>
      </c>
      <c r="B5" s="19" t="s">
        <v>10</v>
      </c>
      <c r="C5" s="19" t="s">
        <v>11</v>
      </c>
      <c r="D5" s="19" t="str">
        <f t="shared" ref="D5:D12" ca="1" si="0">INDIRECT(CHAR(CODE(MID($C$15,2,1))+1)&amp;(VALUE(MID($C$15,4,3))+($A5-1))*VALUE(MID(D$3,10,2)))</f>
        <v>Anuradha</v>
      </c>
      <c r="E5" s="19" t="str">
        <f t="shared" ref="E5:E12" ca="1" si="1">INDIRECT(CHAR(CODE(MID($C$15,2,1))+1)&amp;(VALUE(MID($C$15,4,3))+($A5-1)+9))</f>
        <v>Uttara Bhadrapada</v>
      </c>
      <c r="F5" s="19" t="str">
        <f t="shared" ref="F5:F12" ca="1" si="2">INDIRECT(CHAR(CODE(MID($C$15,2,1))+1)&amp;(VALUE(MID($C$15,4,3))+($A5-1)+18))</f>
        <v>Pushya</v>
      </c>
      <c r="G5" s="20" t="str">
        <f t="shared" ref="G5:G12" ca="1" si="3">INDIRECT(CHAR(CODE(MID($C$15,2,1))+2)&amp;(VALUE(MID($C$15,4,3))+($A5-1)+18))</f>
        <v>Sat</v>
      </c>
      <c r="H5" s="21">
        <f t="shared" ref="H5:H12" ca="1" si="4">INDIRECT(CHAR(CODE(MID($C$15,2,1))+3)&amp;(VALUE(MID($C$15,4,3))+($A5-1)+18))</f>
        <v>19</v>
      </c>
    </row>
    <row r="6" spans="1:8" ht="15" x14ac:dyDescent="0.25">
      <c r="A6" s="22">
        <v>3</v>
      </c>
      <c r="B6" s="23" t="s">
        <v>12</v>
      </c>
      <c r="C6" s="23" t="s">
        <v>113</v>
      </c>
      <c r="D6" s="23" t="str">
        <f t="shared" ca="1" si="0"/>
        <v>Jyeshtha</v>
      </c>
      <c r="E6" s="23" t="str">
        <f t="shared" ca="1" si="1"/>
        <v>Revati</v>
      </c>
      <c r="F6" s="23" t="str">
        <f t="shared" ca="1" si="2"/>
        <v>Ashlesha</v>
      </c>
      <c r="G6" s="20" t="str">
        <f ca="1">INDIRECT(CHAR(CODE(MID($C$15,2,1))+2)&amp;(VALUE(MID($C$15,4,3))+($A6-1)+18))</f>
        <v>Mer</v>
      </c>
      <c r="H6" s="21">
        <f t="shared" ca="1" si="4"/>
        <v>17</v>
      </c>
    </row>
    <row r="7" spans="1:8" ht="15" x14ac:dyDescent="0.25">
      <c r="A7" s="18">
        <v>4</v>
      </c>
      <c r="B7" s="19" t="s">
        <v>13</v>
      </c>
      <c r="C7" s="19" t="s">
        <v>114</v>
      </c>
      <c r="D7" s="19" t="str">
        <f t="shared" ca="1" si="0"/>
        <v>Mula</v>
      </c>
      <c r="E7" s="19" t="str">
        <f t="shared" ca="1" si="1"/>
        <v>Ashvini/Aswini</v>
      </c>
      <c r="F7" s="19" t="str">
        <f t="shared" ca="1" si="2"/>
        <v>Magha</v>
      </c>
      <c r="G7" s="20" t="str">
        <f t="shared" ca="1" si="3"/>
        <v>Ketu</v>
      </c>
      <c r="H7" s="21">
        <f t="shared" ca="1" si="4"/>
        <v>7</v>
      </c>
    </row>
    <row r="8" spans="1:8" ht="15" x14ac:dyDescent="0.25">
      <c r="A8" s="22">
        <v>5</v>
      </c>
      <c r="B8" s="23" t="s">
        <v>14</v>
      </c>
      <c r="C8" s="23" t="s">
        <v>115</v>
      </c>
      <c r="D8" s="23" t="str">
        <f t="shared" ca="1" si="0"/>
        <v>Purva Ashadha</v>
      </c>
      <c r="E8" s="23" t="str">
        <f t="shared" ca="1" si="1"/>
        <v>Bharani</v>
      </c>
      <c r="F8" s="23" t="str">
        <f t="shared" ca="1" si="2"/>
        <v>Purva Phalguni</v>
      </c>
      <c r="G8" s="20" t="str">
        <f t="shared" ca="1" si="3"/>
        <v>Venus</v>
      </c>
      <c r="H8" s="21">
        <f t="shared" ca="1" si="4"/>
        <v>20</v>
      </c>
    </row>
    <row r="9" spans="1:8" ht="15" x14ac:dyDescent="0.25">
      <c r="A9" s="18">
        <v>6</v>
      </c>
      <c r="B9" s="19" t="s">
        <v>15</v>
      </c>
      <c r="C9" s="19" t="s">
        <v>116</v>
      </c>
      <c r="D9" s="19" t="str">
        <f t="shared" ca="1" si="0"/>
        <v>Uttara Ashadha</v>
      </c>
      <c r="E9" s="19" t="str">
        <f t="shared" ca="1" si="1"/>
        <v>Krittika/Krithika</v>
      </c>
      <c r="F9" s="19" t="str">
        <f t="shared" ca="1" si="2"/>
        <v>Uttara Phalguni</v>
      </c>
      <c r="G9" s="20" t="str">
        <f t="shared" ca="1" si="3"/>
        <v>Sun</v>
      </c>
      <c r="H9" s="21">
        <f t="shared" ca="1" si="4"/>
        <v>6</v>
      </c>
    </row>
    <row r="10" spans="1:8" ht="15" x14ac:dyDescent="0.25">
      <c r="A10" s="24">
        <v>7</v>
      </c>
      <c r="B10" s="25" t="s">
        <v>16</v>
      </c>
      <c r="C10" s="25" t="s">
        <v>17</v>
      </c>
      <c r="D10" s="25" t="str">
        <f t="shared" ca="1" si="0"/>
        <v>Shravana</v>
      </c>
      <c r="E10" s="25" t="str">
        <f t="shared" ca="1" si="1"/>
        <v>Rohini</v>
      </c>
      <c r="F10" s="25" t="str">
        <f t="shared" ca="1" si="2"/>
        <v>Hasta</v>
      </c>
      <c r="G10" s="20" t="str">
        <f t="shared" ca="1" si="3"/>
        <v>Moon</v>
      </c>
      <c r="H10" s="21">
        <f t="shared" ca="1" si="4"/>
        <v>10</v>
      </c>
    </row>
    <row r="11" spans="1:8" ht="15" x14ac:dyDescent="0.25">
      <c r="A11" s="18">
        <v>8</v>
      </c>
      <c r="B11" s="19" t="s">
        <v>18</v>
      </c>
      <c r="C11" s="19" t="s">
        <v>117</v>
      </c>
      <c r="D11" s="19" t="str">
        <f t="shared" ca="1" si="0"/>
        <v>Dhanishtha</v>
      </c>
      <c r="E11" s="19" t="str">
        <f t="shared" ca="1" si="1"/>
        <v>Mrigashirsha</v>
      </c>
      <c r="F11" s="19" t="str">
        <f t="shared" ca="1" si="2"/>
        <v>Chitra</v>
      </c>
      <c r="G11" s="20" t="str">
        <f t="shared" ca="1" si="3"/>
        <v>Mars</v>
      </c>
      <c r="H11" s="21">
        <f t="shared" ca="1" si="4"/>
        <v>7</v>
      </c>
    </row>
    <row r="12" spans="1:8" ht="15.75" thickBot="1" x14ac:dyDescent="0.3">
      <c r="A12" s="26">
        <v>9</v>
      </c>
      <c r="B12" s="27" t="s">
        <v>19</v>
      </c>
      <c r="C12" s="27" t="s">
        <v>117</v>
      </c>
      <c r="D12" s="27" t="str">
        <f t="shared" ca="1" si="0"/>
        <v>Shatabhisha</v>
      </c>
      <c r="E12" s="27" t="str">
        <f t="shared" ca="1" si="1"/>
        <v>Ardra</v>
      </c>
      <c r="F12" s="27" t="str">
        <f t="shared" ca="1" si="2"/>
        <v>Swati</v>
      </c>
      <c r="G12" s="28" t="str">
        <f t="shared" ca="1" si="3"/>
        <v>Rahu</v>
      </c>
      <c r="H12" s="29">
        <f t="shared" ca="1" si="4"/>
        <v>18</v>
      </c>
    </row>
    <row r="13" spans="1:8" ht="15.75" thickBot="1" x14ac:dyDescent="0.3">
      <c r="A13" s="30"/>
      <c r="B13" s="12" t="s">
        <v>118</v>
      </c>
      <c r="C13" s="12" t="s">
        <v>118</v>
      </c>
      <c r="D13" s="31"/>
      <c r="E13" s="31"/>
      <c r="F13" s="33" t="s">
        <v>20</v>
      </c>
      <c r="G13" s="34"/>
      <c r="H13" s="32">
        <f ca="1">SUM(H3:H12)</f>
        <v>120</v>
      </c>
    </row>
    <row r="14" spans="1:8" ht="15" hidden="1" x14ac:dyDescent="0.25"/>
    <row r="15" spans="1:8" ht="15" hidden="1" x14ac:dyDescent="0.25">
      <c r="C15" s="6" t="str">
        <f ca="1">CELL("address",INDEX($B$18:$B$44,MATCH(D1,$B$18:$B$44,1)))</f>
        <v>$B$33</v>
      </c>
    </row>
    <row r="16" spans="1:8" ht="15" hidden="1" x14ac:dyDescent="0.25"/>
    <row r="17" spans="1:5" ht="15" hidden="1" x14ac:dyDescent="0.25">
      <c r="A17" s="7" t="s">
        <v>1</v>
      </c>
      <c r="B17" s="7" t="s">
        <v>21</v>
      </c>
      <c r="C17" s="7" t="s">
        <v>22</v>
      </c>
      <c r="D17" s="7" t="s">
        <v>7</v>
      </c>
      <c r="E17" s="7" t="s">
        <v>8</v>
      </c>
    </row>
    <row r="18" spans="1:5" ht="15" hidden="1" x14ac:dyDescent="0.25">
      <c r="A18" s="8" t="s">
        <v>23</v>
      </c>
      <c r="B18" s="9" t="s">
        <v>24</v>
      </c>
      <c r="C18" s="10" t="s">
        <v>25</v>
      </c>
      <c r="D18" s="10" t="s">
        <v>26</v>
      </c>
      <c r="E18" s="9">
        <v>7</v>
      </c>
    </row>
    <row r="19" spans="1:5" ht="15" hidden="1" x14ac:dyDescent="0.25">
      <c r="A19" s="8" t="s">
        <v>27</v>
      </c>
      <c r="B19" s="9" t="s">
        <v>28</v>
      </c>
      <c r="C19" s="10" t="s">
        <v>29</v>
      </c>
      <c r="D19" s="10" t="s">
        <v>30</v>
      </c>
      <c r="E19" s="9">
        <v>20</v>
      </c>
    </row>
    <row r="20" spans="1:5" ht="15" hidden="1" x14ac:dyDescent="0.25">
      <c r="A20" s="8" t="s">
        <v>31</v>
      </c>
      <c r="B20" s="9" t="s">
        <v>32</v>
      </c>
      <c r="C20" s="10" t="s">
        <v>33</v>
      </c>
      <c r="D20" s="10" t="s">
        <v>34</v>
      </c>
      <c r="E20" s="9">
        <v>6</v>
      </c>
    </row>
    <row r="21" spans="1:5" ht="15" hidden="1" x14ac:dyDescent="0.25">
      <c r="A21" s="8" t="s">
        <v>35</v>
      </c>
      <c r="B21" s="9" t="s">
        <v>36</v>
      </c>
      <c r="C21" s="10" t="s">
        <v>37</v>
      </c>
      <c r="D21" s="10" t="s">
        <v>38</v>
      </c>
      <c r="E21" s="9">
        <v>10</v>
      </c>
    </row>
    <row r="22" spans="1:5" ht="15" hidden="1" x14ac:dyDescent="0.25">
      <c r="A22" s="8" t="s">
        <v>39</v>
      </c>
      <c r="B22" s="9" t="s">
        <v>40</v>
      </c>
      <c r="C22" s="10" t="s">
        <v>41</v>
      </c>
      <c r="D22" s="10" t="s">
        <v>42</v>
      </c>
      <c r="E22" s="9">
        <v>7</v>
      </c>
    </row>
    <row r="23" spans="1:5" ht="15" hidden="1" x14ac:dyDescent="0.25">
      <c r="A23" s="8" t="s">
        <v>43</v>
      </c>
      <c r="B23" s="9" t="s">
        <v>44</v>
      </c>
      <c r="C23" s="10" t="s">
        <v>45</v>
      </c>
      <c r="D23" s="10" t="s">
        <v>46</v>
      </c>
      <c r="E23" s="9">
        <v>18</v>
      </c>
    </row>
    <row r="24" spans="1:5" ht="15" hidden="1" x14ac:dyDescent="0.25">
      <c r="A24" s="8" t="s">
        <v>47</v>
      </c>
      <c r="B24" s="9" t="s">
        <v>0</v>
      </c>
      <c r="C24" s="10" t="s">
        <v>48</v>
      </c>
      <c r="D24" s="10" t="s">
        <v>49</v>
      </c>
      <c r="E24" s="9">
        <v>16</v>
      </c>
    </row>
    <row r="25" spans="1:5" ht="15" hidden="1" x14ac:dyDescent="0.25">
      <c r="A25" s="8" t="s">
        <v>50</v>
      </c>
      <c r="B25" s="9" t="s">
        <v>51</v>
      </c>
      <c r="C25" s="10" t="s">
        <v>52</v>
      </c>
      <c r="D25" s="10" t="s">
        <v>53</v>
      </c>
      <c r="E25" s="9">
        <v>19</v>
      </c>
    </row>
    <row r="26" spans="1:5" ht="15" hidden="1" x14ac:dyDescent="0.25">
      <c r="A26" s="8" t="s">
        <v>54</v>
      </c>
      <c r="B26" s="9" t="s">
        <v>55</v>
      </c>
      <c r="C26" s="10" t="s">
        <v>56</v>
      </c>
      <c r="D26" s="10" t="s">
        <v>57</v>
      </c>
      <c r="E26" s="9">
        <v>17</v>
      </c>
    </row>
    <row r="27" spans="1:5" ht="15" hidden="1" x14ac:dyDescent="0.25">
      <c r="A27" s="8" t="s">
        <v>58</v>
      </c>
      <c r="B27" s="9" t="s">
        <v>59</v>
      </c>
      <c r="C27" s="10" t="s">
        <v>60</v>
      </c>
      <c r="D27" s="10" t="s">
        <v>26</v>
      </c>
      <c r="E27" s="9">
        <v>7</v>
      </c>
    </row>
    <row r="28" spans="1:5" ht="15" hidden="1" x14ac:dyDescent="0.25">
      <c r="A28" s="8" t="s">
        <v>61</v>
      </c>
      <c r="B28" s="9" t="s">
        <v>62</v>
      </c>
      <c r="C28" s="10" t="s">
        <v>63</v>
      </c>
      <c r="D28" s="10" t="s">
        <v>30</v>
      </c>
      <c r="E28" s="9">
        <v>20</v>
      </c>
    </row>
    <row r="29" spans="1:5" ht="15" hidden="1" x14ac:dyDescent="0.25">
      <c r="A29" s="8" t="s">
        <v>64</v>
      </c>
      <c r="B29" s="9" t="s">
        <v>65</v>
      </c>
      <c r="C29" s="10" t="s">
        <v>66</v>
      </c>
      <c r="D29" s="10" t="s">
        <v>34</v>
      </c>
      <c r="E29" s="9">
        <v>6</v>
      </c>
    </row>
    <row r="30" spans="1:5" ht="15" hidden="1" x14ac:dyDescent="0.25">
      <c r="A30" s="8" t="s">
        <v>67</v>
      </c>
      <c r="B30" s="9" t="s">
        <v>68</v>
      </c>
      <c r="C30" s="10" t="s">
        <v>69</v>
      </c>
      <c r="D30" s="10" t="s">
        <v>38</v>
      </c>
      <c r="E30" s="9">
        <v>10</v>
      </c>
    </row>
    <row r="31" spans="1:5" ht="15" hidden="1" x14ac:dyDescent="0.25">
      <c r="A31" s="8" t="s">
        <v>70</v>
      </c>
      <c r="B31" s="9" t="s">
        <v>71</v>
      </c>
      <c r="C31" s="10" t="s">
        <v>72</v>
      </c>
      <c r="D31" s="10" t="s">
        <v>42</v>
      </c>
      <c r="E31" s="9">
        <v>7</v>
      </c>
    </row>
    <row r="32" spans="1:5" ht="15" hidden="1" x14ac:dyDescent="0.25">
      <c r="A32" s="8" t="s">
        <v>73</v>
      </c>
      <c r="B32" s="9" t="s">
        <v>74</v>
      </c>
      <c r="C32" s="10" t="s">
        <v>75</v>
      </c>
      <c r="D32" s="10" t="s">
        <v>46</v>
      </c>
      <c r="E32" s="9">
        <v>18</v>
      </c>
    </row>
    <row r="33" spans="1:5" ht="15" hidden="1" x14ac:dyDescent="0.25">
      <c r="A33" s="8" t="s">
        <v>76</v>
      </c>
      <c r="B33" s="9" t="s">
        <v>77</v>
      </c>
      <c r="C33" s="10" t="s">
        <v>78</v>
      </c>
      <c r="D33" s="10" t="s">
        <v>49</v>
      </c>
      <c r="E33" s="9">
        <v>16</v>
      </c>
    </row>
    <row r="34" spans="1:5" ht="15" hidden="1" x14ac:dyDescent="0.25">
      <c r="A34" s="8" t="s">
        <v>79</v>
      </c>
      <c r="B34" s="9" t="s">
        <v>80</v>
      </c>
      <c r="C34" s="10" t="s">
        <v>81</v>
      </c>
      <c r="D34" s="10" t="s">
        <v>53</v>
      </c>
      <c r="E34" s="9">
        <v>19</v>
      </c>
    </row>
    <row r="35" spans="1:5" ht="15" hidden="1" x14ac:dyDescent="0.25">
      <c r="A35" s="8" t="s">
        <v>82</v>
      </c>
      <c r="B35" s="9" t="s">
        <v>83</v>
      </c>
      <c r="C35" s="10" t="s">
        <v>84</v>
      </c>
      <c r="D35" s="10" t="s">
        <v>57</v>
      </c>
      <c r="E35" s="9">
        <v>17</v>
      </c>
    </row>
    <row r="36" spans="1:5" ht="15" hidden="1" x14ac:dyDescent="0.25">
      <c r="A36" s="8" t="s">
        <v>85</v>
      </c>
      <c r="B36" s="9" t="s">
        <v>86</v>
      </c>
      <c r="C36" s="10" t="s">
        <v>87</v>
      </c>
      <c r="D36" s="10" t="s">
        <v>26</v>
      </c>
      <c r="E36" s="9">
        <v>7</v>
      </c>
    </row>
    <row r="37" spans="1:5" ht="15" hidden="1" x14ac:dyDescent="0.25">
      <c r="A37" s="8" t="s">
        <v>88</v>
      </c>
      <c r="B37" s="9" t="s">
        <v>89</v>
      </c>
      <c r="C37" s="10" t="s">
        <v>90</v>
      </c>
      <c r="D37" s="10" t="s">
        <v>30</v>
      </c>
      <c r="E37" s="9">
        <v>20</v>
      </c>
    </row>
    <row r="38" spans="1:5" ht="15" hidden="1" x14ac:dyDescent="0.25">
      <c r="A38" s="8" t="s">
        <v>91</v>
      </c>
      <c r="B38" s="9" t="s">
        <v>92</v>
      </c>
      <c r="C38" s="10" t="s">
        <v>93</v>
      </c>
      <c r="D38" s="10" t="s">
        <v>34</v>
      </c>
      <c r="E38" s="9">
        <v>6</v>
      </c>
    </row>
    <row r="39" spans="1:5" ht="15" hidden="1" x14ac:dyDescent="0.25">
      <c r="A39" s="8" t="s">
        <v>94</v>
      </c>
      <c r="B39" s="9" t="s">
        <v>95</v>
      </c>
      <c r="C39" s="10" t="s">
        <v>96</v>
      </c>
      <c r="D39" s="10" t="s">
        <v>38</v>
      </c>
      <c r="E39" s="9">
        <v>10</v>
      </c>
    </row>
    <row r="40" spans="1:5" ht="15" hidden="1" x14ac:dyDescent="0.25">
      <c r="A40" s="8" t="s">
        <v>97</v>
      </c>
      <c r="B40" s="9" t="s">
        <v>98</v>
      </c>
      <c r="C40" s="10" t="s">
        <v>99</v>
      </c>
      <c r="D40" s="10" t="s">
        <v>42</v>
      </c>
      <c r="E40" s="9">
        <v>7</v>
      </c>
    </row>
    <row r="41" spans="1:5" ht="15" hidden="1" x14ac:dyDescent="0.25">
      <c r="A41" s="8" t="s">
        <v>100</v>
      </c>
      <c r="B41" s="9" t="s">
        <v>101</v>
      </c>
      <c r="C41" s="10" t="s">
        <v>102</v>
      </c>
      <c r="D41" s="10" t="s">
        <v>46</v>
      </c>
      <c r="E41" s="9">
        <v>18</v>
      </c>
    </row>
    <row r="42" spans="1:5" ht="15" hidden="1" x14ac:dyDescent="0.25">
      <c r="A42" s="8" t="s">
        <v>103</v>
      </c>
      <c r="B42" s="9" t="s">
        <v>104</v>
      </c>
      <c r="C42" s="10" t="s">
        <v>105</v>
      </c>
      <c r="D42" s="10" t="s">
        <v>49</v>
      </c>
      <c r="E42" s="9">
        <v>16</v>
      </c>
    </row>
    <row r="43" spans="1:5" ht="15" hidden="1" x14ac:dyDescent="0.25">
      <c r="A43" s="8" t="s">
        <v>106</v>
      </c>
      <c r="B43" s="9" t="s">
        <v>107</v>
      </c>
      <c r="C43" s="10" t="s">
        <v>108</v>
      </c>
      <c r="D43" s="10" t="s">
        <v>53</v>
      </c>
      <c r="E43" s="9">
        <v>19</v>
      </c>
    </row>
    <row r="44" spans="1:5" ht="15" hidden="1" x14ac:dyDescent="0.25">
      <c r="A44" s="8" t="s">
        <v>109</v>
      </c>
      <c r="B44" s="9" t="s">
        <v>110</v>
      </c>
      <c r="C44" s="10" t="s">
        <v>111</v>
      </c>
      <c r="D44" s="10" t="s">
        <v>57</v>
      </c>
      <c r="E44" s="9">
        <v>17</v>
      </c>
    </row>
    <row r="45" spans="1:5" ht="15" hidden="1" x14ac:dyDescent="0.25">
      <c r="A45" s="8" t="s">
        <v>23</v>
      </c>
      <c r="B45" s="9" t="s">
        <v>24</v>
      </c>
      <c r="C45" s="10" t="s">
        <v>25</v>
      </c>
      <c r="D45" s="10" t="s">
        <v>26</v>
      </c>
      <c r="E45" s="9">
        <v>7</v>
      </c>
    </row>
    <row r="46" spans="1:5" ht="15" hidden="1" x14ac:dyDescent="0.25">
      <c r="A46" s="8" t="s">
        <v>27</v>
      </c>
      <c r="B46" s="9" t="s">
        <v>28</v>
      </c>
      <c r="C46" s="10" t="s">
        <v>29</v>
      </c>
      <c r="D46" s="10" t="s">
        <v>30</v>
      </c>
      <c r="E46" s="9">
        <v>20</v>
      </c>
    </row>
    <row r="47" spans="1:5" ht="15" hidden="1" x14ac:dyDescent="0.25">
      <c r="A47" s="8" t="s">
        <v>31</v>
      </c>
      <c r="B47" s="9" t="s">
        <v>32</v>
      </c>
      <c r="C47" s="10" t="s">
        <v>33</v>
      </c>
      <c r="D47" s="10" t="s">
        <v>34</v>
      </c>
      <c r="E47" s="9">
        <v>6</v>
      </c>
    </row>
    <row r="48" spans="1:5" ht="15" hidden="1" x14ac:dyDescent="0.25">
      <c r="A48" s="8" t="s">
        <v>35</v>
      </c>
      <c r="B48" s="9" t="s">
        <v>36</v>
      </c>
      <c r="C48" s="10" t="s">
        <v>37</v>
      </c>
      <c r="D48" s="10" t="s">
        <v>38</v>
      </c>
      <c r="E48" s="9">
        <v>10</v>
      </c>
    </row>
    <row r="49" spans="1:5" ht="15" hidden="1" x14ac:dyDescent="0.25">
      <c r="A49" s="8" t="s">
        <v>39</v>
      </c>
      <c r="B49" s="9" t="s">
        <v>40</v>
      </c>
      <c r="C49" s="10" t="s">
        <v>41</v>
      </c>
      <c r="D49" s="10" t="s">
        <v>42</v>
      </c>
      <c r="E49" s="9">
        <v>7</v>
      </c>
    </row>
    <row r="50" spans="1:5" ht="15" hidden="1" x14ac:dyDescent="0.25">
      <c r="A50" s="8" t="s">
        <v>43</v>
      </c>
      <c r="B50" s="9" t="s">
        <v>44</v>
      </c>
      <c r="C50" s="10" t="s">
        <v>45</v>
      </c>
      <c r="D50" s="10" t="s">
        <v>46</v>
      </c>
      <c r="E50" s="9">
        <v>18</v>
      </c>
    </row>
    <row r="51" spans="1:5" ht="15" hidden="1" x14ac:dyDescent="0.25">
      <c r="A51" s="8" t="s">
        <v>47</v>
      </c>
      <c r="B51" s="9" t="s">
        <v>0</v>
      </c>
      <c r="C51" s="10" t="s">
        <v>48</v>
      </c>
      <c r="D51" s="10" t="s">
        <v>49</v>
      </c>
      <c r="E51" s="9">
        <v>16</v>
      </c>
    </row>
    <row r="52" spans="1:5" ht="15" hidden="1" x14ac:dyDescent="0.25">
      <c r="A52" s="8" t="s">
        <v>50</v>
      </c>
      <c r="B52" s="9" t="s">
        <v>51</v>
      </c>
      <c r="C52" s="10" t="s">
        <v>52</v>
      </c>
      <c r="D52" s="10" t="s">
        <v>53</v>
      </c>
      <c r="E52" s="9">
        <v>19</v>
      </c>
    </row>
    <row r="53" spans="1:5" ht="15" hidden="1" x14ac:dyDescent="0.25">
      <c r="A53" s="8" t="s">
        <v>54</v>
      </c>
      <c r="B53" s="9" t="s">
        <v>55</v>
      </c>
      <c r="C53" s="10" t="s">
        <v>56</v>
      </c>
      <c r="D53" s="10" t="s">
        <v>57</v>
      </c>
      <c r="E53" s="9">
        <v>17</v>
      </c>
    </row>
    <row r="54" spans="1:5" ht="15" hidden="1" x14ac:dyDescent="0.25">
      <c r="A54" s="8" t="s">
        <v>58</v>
      </c>
      <c r="B54" s="9" t="s">
        <v>59</v>
      </c>
      <c r="C54" s="10" t="s">
        <v>60</v>
      </c>
      <c r="D54" s="10" t="s">
        <v>26</v>
      </c>
      <c r="E54" s="9">
        <v>7</v>
      </c>
    </row>
    <row r="55" spans="1:5" ht="15" hidden="1" x14ac:dyDescent="0.25">
      <c r="A55" s="8" t="s">
        <v>61</v>
      </c>
      <c r="B55" s="9" t="s">
        <v>62</v>
      </c>
      <c r="C55" s="10" t="s">
        <v>63</v>
      </c>
      <c r="D55" s="10" t="s">
        <v>30</v>
      </c>
      <c r="E55" s="9">
        <v>20</v>
      </c>
    </row>
    <row r="56" spans="1:5" ht="15" hidden="1" x14ac:dyDescent="0.25">
      <c r="A56" s="8" t="s">
        <v>64</v>
      </c>
      <c r="B56" s="9" t="s">
        <v>65</v>
      </c>
      <c r="C56" s="10" t="s">
        <v>66</v>
      </c>
      <c r="D56" s="10" t="s">
        <v>34</v>
      </c>
      <c r="E56" s="9">
        <v>6</v>
      </c>
    </row>
    <row r="57" spans="1:5" ht="15" hidden="1" x14ac:dyDescent="0.25">
      <c r="A57" s="8" t="s">
        <v>67</v>
      </c>
      <c r="B57" s="9" t="s">
        <v>68</v>
      </c>
      <c r="C57" s="10" t="s">
        <v>69</v>
      </c>
      <c r="D57" s="10" t="s">
        <v>38</v>
      </c>
      <c r="E57" s="9">
        <v>10</v>
      </c>
    </row>
    <row r="58" spans="1:5" ht="15" hidden="1" x14ac:dyDescent="0.25">
      <c r="A58" s="8" t="s">
        <v>70</v>
      </c>
      <c r="B58" s="9" t="s">
        <v>71</v>
      </c>
      <c r="C58" s="10" t="s">
        <v>72</v>
      </c>
      <c r="D58" s="10" t="s">
        <v>42</v>
      </c>
      <c r="E58" s="9">
        <v>7</v>
      </c>
    </row>
    <row r="59" spans="1:5" ht="15" hidden="1" x14ac:dyDescent="0.25">
      <c r="A59" s="8" t="s">
        <v>73</v>
      </c>
      <c r="B59" s="9" t="s">
        <v>74</v>
      </c>
      <c r="C59" s="10" t="s">
        <v>75</v>
      </c>
      <c r="D59" s="10" t="s">
        <v>46</v>
      </c>
      <c r="E59" s="9">
        <v>18</v>
      </c>
    </row>
    <row r="60" spans="1:5" ht="15" hidden="1" x14ac:dyDescent="0.25">
      <c r="A60" s="8" t="s">
        <v>76</v>
      </c>
      <c r="B60" s="9" t="s">
        <v>77</v>
      </c>
      <c r="C60" s="10" t="s">
        <v>78</v>
      </c>
      <c r="D60" s="10" t="s">
        <v>49</v>
      </c>
      <c r="E60" s="9">
        <v>16</v>
      </c>
    </row>
    <row r="61" spans="1:5" ht="15" hidden="1" x14ac:dyDescent="0.25">
      <c r="A61" s="8" t="s">
        <v>79</v>
      </c>
      <c r="B61" s="9" t="s">
        <v>80</v>
      </c>
      <c r="C61" s="10" t="s">
        <v>81</v>
      </c>
      <c r="D61" s="10" t="s">
        <v>53</v>
      </c>
      <c r="E61" s="9">
        <v>19</v>
      </c>
    </row>
    <row r="62" spans="1:5" ht="15" hidden="1" x14ac:dyDescent="0.25">
      <c r="A62" s="8" t="s">
        <v>82</v>
      </c>
      <c r="B62" s="9" t="s">
        <v>83</v>
      </c>
      <c r="C62" s="10" t="s">
        <v>84</v>
      </c>
      <c r="D62" s="10" t="s">
        <v>57</v>
      </c>
      <c r="E62" s="9">
        <v>17</v>
      </c>
    </row>
    <row r="63" spans="1:5" ht="15" hidden="1" x14ac:dyDescent="0.25">
      <c r="A63" s="8" t="s">
        <v>85</v>
      </c>
      <c r="B63" s="9" t="s">
        <v>86</v>
      </c>
      <c r="C63" s="10" t="s">
        <v>87</v>
      </c>
      <c r="D63" s="10" t="s">
        <v>26</v>
      </c>
      <c r="E63" s="9">
        <v>7</v>
      </c>
    </row>
    <row r="64" spans="1:5" ht="15" hidden="1" x14ac:dyDescent="0.25">
      <c r="A64" s="8" t="s">
        <v>88</v>
      </c>
      <c r="B64" s="9" t="s">
        <v>89</v>
      </c>
      <c r="C64" s="10" t="s">
        <v>90</v>
      </c>
      <c r="D64" s="10" t="s">
        <v>30</v>
      </c>
      <c r="E64" s="9">
        <v>20</v>
      </c>
    </row>
    <row r="65" spans="1:5" ht="15" hidden="1" x14ac:dyDescent="0.25">
      <c r="A65" s="8" t="s">
        <v>91</v>
      </c>
      <c r="B65" s="9" t="s">
        <v>92</v>
      </c>
      <c r="C65" s="10" t="s">
        <v>93</v>
      </c>
      <c r="D65" s="10" t="s">
        <v>34</v>
      </c>
      <c r="E65" s="9">
        <v>6</v>
      </c>
    </row>
    <row r="66" spans="1:5" ht="15" hidden="1" x14ac:dyDescent="0.25">
      <c r="A66" s="8" t="s">
        <v>94</v>
      </c>
      <c r="B66" s="9" t="s">
        <v>95</v>
      </c>
      <c r="C66" s="10" t="s">
        <v>96</v>
      </c>
      <c r="D66" s="10" t="s">
        <v>38</v>
      </c>
      <c r="E66" s="9">
        <v>10</v>
      </c>
    </row>
    <row r="67" spans="1:5" ht="15" hidden="1" x14ac:dyDescent="0.25">
      <c r="A67" s="8" t="s">
        <v>97</v>
      </c>
      <c r="B67" s="9" t="s">
        <v>98</v>
      </c>
      <c r="C67" s="10" t="s">
        <v>99</v>
      </c>
      <c r="D67" s="10" t="s">
        <v>42</v>
      </c>
      <c r="E67" s="9">
        <v>7</v>
      </c>
    </row>
    <row r="68" spans="1:5" ht="15" hidden="1" x14ac:dyDescent="0.25">
      <c r="A68" s="8" t="s">
        <v>100</v>
      </c>
      <c r="B68" s="9" t="s">
        <v>101</v>
      </c>
      <c r="C68" s="10" t="s">
        <v>102</v>
      </c>
      <c r="D68" s="10" t="s">
        <v>46</v>
      </c>
      <c r="E68" s="9">
        <v>18</v>
      </c>
    </row>
    <row r="69" spans="1:5" ht="15" hidden="1" x14ac:dyDescent="0.25">
      <c r="A69" s="8" t="s">
        <v>103</v>
      </c>
      <c r="B69" s="9" t="s">
        <v>104</v>
      </c>
      <c r="C69" s="10" t="s">
        <v>105</v>
      </c>
      <c r="D69" s="10" t="s">
        <v>49</v>
      </c>
      <c r="E69" s="9">
        <v>16</v>
      </c>
    </row>
    <row r="70" spans="1:5" ht="15" hidden="1" x14ac:dyDescent="0.25">
      <c r="A70" s="8" t="s">
        <v>106</v>
      </c>
      <c r="B70" s="9" t="s">
        <v>107</v>
      </c>
      <c r="C70" s="10" t="s">
        <v>108</v>
      </c>
      <c r="D70" s="10" t="s">
        <v>53</v>
      </c>
      <c r="E70" s="9">
        <v>19</v>
      </c>
    </row>
    <row r="71" spans="1:5" ht="15" hidden="1" x14ac:dyDescent="0.25">
      <c r="A71" s="8" t="s">
        <v>109</v>
      </c>
      <c r="B71" s="9" t="s">
        <v>110</v>
      </c>
      <c r="C71" s="10" t="s">
        <v>111</v>
      </c>
      <c r="D71" s="10" t="s">
        <v>57</v>
      </c>
      <c r="E71" s="9">
        <v>17</v>
      </c>
    </row>
  </sheetData>
  <sheetProtection password="BEA0" sheet="1" objects="1" scenarios="1"/>
  <autoFilter ref="C17:E44" xr:uid="{00000000-0009-0000-0000-000000000000}"/>
  <mergeCells count="2">
    <mergeCell ref="F13:G13"/>
    <mergeCell ref="F2:G2"/>
  </mergeCells>
  <dataValidations count="1">
    <dataValidation type="list" allowBlank="1" showErrorMessage="1" errorTitle="Birth Nakshratra" error="Please Input your Birth Nakshratra from list." promptTitle="Birth Nakshratra" prompt="Please Input your Birth Nakshratra." sqref="D1" xr:uid="{00000000-0002-0000-0000-000000000000}">
      <formula1>$B$18:$B$44</formula1>
    </dataValidation>
  </dataValidations>
  <pageMargins left="0.7" right="0.7" top="0.75" bottom="0.75" header="0.3" footer="0.3"/>
  <pageSetup paperSize="9" scale="58" orientation="landscape" r:id="rId1"/>
  <headerFooter>
    <oddHeader>&amp;CPrepared By: Yogesh Deshpande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Find-My-Nakshratra</vt:lpstr>
    </vt:vector>
  </TitlesOfParts>
  <Company>Hewlett 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Deshpande</dc:creator>
  <cp:lastModifiedBy>yvd14@outlook.com</cp:lastModifiedBy>
  <dcterms:created xsi:type="dcterms:W3CDTF">2020-05-30T20:48:24Z</dcterms:created>
  <dcterms:modified xsi:type="dcterms:W3CDTF">2023-10-24T03:50:58Z</dcterms:modified>
</cp:coreProperties>
</file>